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comments1.xml" ContentType="application/vnd.openxmlformats-officedocument.spreadsheetml.comments+xml"/>
  <Override PartName="/xl/printerSettings/printerSettings5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comments2.xml" ContentType="application/vnd.openxmlformats-officedocument.spreadsheetml.comments+xml"/>
  <Override PartName="/xl/printerSettings/printerSettings10.bin" ContentType="application/vnd.openxmlformats-officedocument.spreadsheetml.printerSettings"/>
  <Override PartName="/xl/drawings/drawing2.xml" ContentType="application/vnd.openxmlformats-officedocument.drawing+xml"/>
  <Override PartName="/xl/printerSettings/printerSettings11.bin" ContentType="application/vnd.openxmlformats-officedocument.spreadsheetml.printerSettings"/>
  <Override PartName="/xl/printerSettings/printerSettings12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13.bin" ContentType="application/vnd.openxmlformats-officedocument.spreadsheetml.printerSettings"/>
  <Override PartName="/xl/drawings/drawing3.xml" ContentType="application/vnd.openxmlformats-officedocument.drawing+xml"/>
  <Override PartName="/xl/printerSettings/printerSettings14.bin" ContentType="application/vnd.openxmlformats-officedocument.spreadsheetml.printerSettings"/>
  <Override PartName="/xl/drawings/drawing4.xml" ContentType="application/vnd.openxmlformats-officedocument.drawing+xml"/>
  <Override PartName="/xl/printerSettings/printerSettings15.bin" ContentType="application/vnd.openxmlformats-officedocument.spreadsheetml.printerSettings"/>
  <Override PartName="/xl/comments4.xml" ContentType="application/vnd.openxmlformats-officedocument.spreadsheetml.comments+xml"/>
  <Override PartName="/xl/printerSettings/printerSettings16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comments5.xml" ContentType="application/vnd.openxmlformats-officedocument.spreadsheetml.comments+xml"/>
  <Override PartName="/xl/printerSettings/printerSettings18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printerSettings/printerSettings21.bin" ContentType="application/vnd.openxmlformats-officedocument.spreadsheetml.printerSettings"/>
  <Override PartName="/xl/comments6.xml" ContentType="application/vnd.openxmlformats-officedocument.spreadsheetml.comments+xml"/>
  <Override PartName="/xl/printerSettings/printerSettings22.bin" ContentType="application/vnd.openxmlformats-officedocument.spreadsheetml.printerSettings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unlifefinancial-my.sharepoint.com/personal/charilyn_chua_sunlife_com/Documents/SAP/SLFPI/INSURANCE COMMISION/Annual Statement/2024/"/>
    </mc:Choice>
  </mc:AlternateContent>
  <xr:revisionPtr revIDLastSave="12" documentId="8_{7B51BB0E-8DA2-4259-B117-BA90D210E480}" xr6:coauthVersionLast="47" xr6:coauthVersionMax="47" xr10:uidLastSave="{FE98BFE1-01FE-4200-BF2C-1E61163C87CE}"/>
  <bookViews>
    <workbookView xWindow="-120" yWindow="-120" windowWidth="29040" windowHeight="17640" tabRatio="944" firstSheet="21" activeTab="29" xr2:uid="{00000000-000D-0000-FFFF-FFFF00000000}"/>
  </bookViews>
  <sheets>
    <sheet name="Summary of Changes" sheetId="106" r:id="rId1"/>
    <sheet name="Cover" sheetId="98" r:id="rId2"/>
    <sheet name="CONTENTS " sheetId="105" r:id="rId3"/>
    <sheet name="Co Info" sheetId="87" r:id="rId4"/>
    <sheet name="Exh 1-BS" sheetId="86" r:id="rId5"/>
    <sheet name="Exh 2 - IS" sheetId="97" r:id="rId6"/>
    <sheet name="Exh 3-TBanks" sheetId="42" r:id="rId7"/>
    <sheet name="Exh 4-TFdep" sheetId="7" r:id="rId8"/>
    <sheet name="Exh 5-TFWdr" sheetId="8" r:id="rId9"/>
    <sheet name="Sched 1 - GS" sheetId="108" r:id="rId10"/>
    <sheet name="Sched 2 - Cash" sheetId="109" r:id="rId11"/>
    <sheet name="Sched 3 - UITF" sheetId="110" r:id="rId12"/>
    <sheet name="Sched 4 - Debt Securities" sheetId="14" r:id="rId13"/>
    <sheet name="Sched 5 - Mortgage Loans" sheetId="12" r:id="rId14"/>
    <sheet name="Sched 6 - Planholders' Loans" sheetId="23" r:id="rId15"/>
    <sheet name="Sched 7 - Equity Securities" sheetId="125" r:id="rId16"/>
    <sheet name="Sched 8 - Real Estate" sheetId="22" r:id="rId17"/>
    <sheet name="Sched 9 - Other Equity Sec" sheetId="100" r:id="rId18"/>
    <sheet name="Sched 10 - REIT &amp; ETF" sheetId="101" r:id="rId19"/>
    <sheet name="Sched 11 - MF &amp; Other UITF" sheetId="102" r:id="rId20"/>
    <sheet name="Sched 12 - Other Debt Sec" sheetId="103" r:id="rId21"/>
    <sheet name="Sched 13 - Other Investments" sheetId="85" r:id="rId22"/>
    <sheet name="Sched 14 - All" sheetId="124" r:id="rId23"/>
    <sheet name="Sched 15 - Other Assets" sheetId="114" r:id="rId24"/>
    <sheet name="Sched 16 - Service Assets" sheetId="104" r:id="rId25"/>
    <sheet name="Sched 17 - Accrued Trust Fees" sheetId="115" r:id="rId26"/>
    <sheet name="Sched 18 - Other Liabilities" sheetId="96" r:id="rId27"/>
    <sheet name="Sched 19 - Retained Earnings" sheetId="94" r:id="rId28"/>
    <sheet name="Limits (Computation)" sheetId="107" r:id="rId29"/>
    <sheet name="Cert" sheetId="88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</externalReferences>
  <definedNames>
    <definedName name="\0">#N/A</definedName>
    <definedName name="\a">#REF!</definedName>
    <definedName name="\admort">'[1]working balance sheet'!#REF!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n">#REF!</definedName>
    <definedName name="\Q">#REF!</definedName>
    <definedName name="\v">#REF!</definedName>
    <definedName name="\y">#REF!</definedName>
    <definedName name="______________________________MS1">[2]COVER!#REF!</definedName>
    <definedName name="______________________________MS2">[2]COVER!#REF!</definedName>
    <definedName name="______________________________MS3">[2]COVER!#REF!</definedName>
    <definedName name="______________________________MS4">[2]COVER!#REF!</definedName>
    <definedName name="______________________________MS5">[2]COVER!#REF!</definedName>
    <definedName name="______________________________SCH1">[2]COVER!#REF!</definedName>
    <definedName name="______________________________SCH10">[2]COVER!#REF!</definedName>
    <definedName name="______________________________SCH15">[2]COVER!#REF!</definedName>
    <definedName name="______________________________SCH2">[2]COVER!#REF!</definedName>
    <definedName name="______________________________SCH3">[2]COVER!#REF!</definedName>
    <definedName name="______________________________SCH4">[2]COVER!#REF!</definedName>
    <definedName name="______________________________SCH5">[2]COVER!#REF!</definedName>
    <definedName name="______________________________SCH6">[2]COVER!#REF!</definedName>
    <definedName name="______________________________SCH7">[2]COVER!#REF!</definedName>
    <definedName name="______________________________SCH8">[2]COVER!#REF!</definedName>
    <definedName name="______________________________SCH9">[2]COVER!#REF!</definedName>
    <definedName name="______________________________SEC2">[2]COVER!#REF!</definedName>
    <definedName name="_____________________________MS1">[2]COVER!#REF!</definedName>
    <definedName name="_____________________________MS2">[2]COVER!#REF!</definedName>
    <definedName name="_____________________________MS3">[2]COVER!#REF!</definedName>
    <definedName name="_____________________________MS4">[2]COVER!#REF!</definedName>
    <definedName name="_____________________________MS5">[2]COVER!#REF!</definedName>
    <definedName name="_____________________________SCH1">[2]COVER!#REF!</definedName>
    <definedName name="_____________________________SCH10">[2]COVER!#REF!</definedName>
    <definedName name="_____________________________SCH15">[2]COVER!#REF!</definedName>
    <definedName name="_____________________________SCH2">[2]COVER!#REF!</definedName>
    <definedName name="_____________________________SCH3">[2]COVER!#REF!</definedName>
    <definedName name="_____________________________SCH4">[2]COVER!#REF!</definedName>
    <definedName name="_____________________________SCH5">[2]COVER!#REF!</definedName>
    <definedName name="_____________________________SCH6">[2]COVER!#REF!</definedName>
    <definedName name="_____________________________SCH7">[2]COVER!#REF!</definedName>
    <definedName name="_____________________________SCH8">[2]COVER!#REF!</definedName>
    <definedName name="_____________________________SCH9">[2]COVER!#REF!</definedName>
    <definedName name="_____________________________SEC1">[2]COVER!#REF!</definedName>
    <definedName name="_____________________________SEC2">[2]COVER!#REF!</definedName>
    <definedName name="____________________________dec11">#REF!</definedName>
    <definedName name="____________________________dec12">#REF!</definedName>
    <definedName name="____________________________dec13">#REF!</definedName>
    <definedName name="____________________________dec14">#REF!</definedName>
    <definedName name="____________________________dec15">#REF!</definedName>
    <definedName name="____________________________dec16">#REF!</definedName>
    <definedName name="____________________________dec17">#REF!</definedName>
    <definedName name="____________________________dec6">#REF!</definedName>
    <definedName name="____________________________dec7">#REF!</definedName>
    <definedName name="____________________________dec9">#REF!</definedName>
    <definedName name="____________________________MS1">[2]COVER!#REF!</definedName>
    <definedName name="____________________________MS2">[2]COVER!#REF!</definedName>
    <definedName name="____________________________MS3">[2]COVER!#REF!</definedName>
    <definedName name="____________________________MS4">[2]COVER!#REF!</definedName>
    <definedName name="____________________________MS5">[2]COVER!#REF!</definedName>
    <definedName name="____________________________new10">#REF!</definedName>
    <definedName name="____________________________new11">#REF!</definedName>
    <definedName name="____________________________new12">#REF!</definedName>
    <definedName name="____________________________new13">#REF!</definedName>
    <definedName name="____________________________new14">#REF!</definedName>
    <definedName name="____________________________new15">#REF!</definedName>
    <definedName name="____________________________new16">#REF!</definedName>
    <definedName name="____________________________new17">#REF!</definedName>
    <definedName name="____________________________new6">#REF!</definedName>
    <definedName name="____________________________new7">#REF!</definedName>
    <definedName name="____________________________new8">#REF!</definedName>
    <definedName name="____________________________new9">#REF!</definedName>
    <definedName name="____________________________old10">#REF!</definedName>
    <definedName name="____________________________old11">#REF!</definedName>
    <definedName name="____________________________old12">#REF!</definedName>
    <definedName name="____________________________old13">#REF!</definedName>
    <definedName name="____________________________old14">#REF!</definedName>
    <definedName name="____________________________old15">#REF!</definedName>
    <definedName name="____________________________old16">#REF!</definedName>
    <definedName name="____________________________old17">#REF!</definedName>
    <definedName name="____________________________old6">#REF!</definedName>
    <definedName name="____________________________old7">#REF!</definedName>
    <definedName name="____________________________old8">#REF!</definedName>
    <definedName name="____________________________old9">#REF!</definedName>
    <definedName name="____________________________SCH1">[2]COVER!#REF!</definedName>
    <definedName name="____________________________SCH10">[2]COVER!#REF!</definedName>
    <definedName name="____________________________SCH15">[2]COVER!#REF!</definedName>
    <definedName name="____________________________SCH2">[2]COVER!#REF!</definedName>
    <definedName name="____________________________SCH3">[2]COVER!#REF!</definedName>
    <definedName name="____________________________SCH4">[2]COVER!#REF!</definedName>
    <definedName name="____________________________SCH5">[2]COVER!#REF!</definedName>
    <definedName name="____________________________SCH6">[2]COVER!#REF!</definedName>
    <definedName name="____________________________SCH7">[2]COVER!#REF!</definedName>
    <definedName name="____________________________SCH8">[2]COVER!#REF!</definedName>
    <definedName name="____________________________SCH9">[2]COVER!#REF!</definedName>
    <definedName name="____________________________SEC1">[2]COVER!#REF!</definedName>
    <definedName name="____________________________SEC2">[2]COVER!#REF!</definedName>
    <definedName name="___________________________dec10">#REF!</definedName>
    <definedName name="___________________________dec11">#REF!</definedName>
    <definedName name="___________________________dec12">#REF!</definedName>
    <definedName name="___________________________dec13">#REF!</definedName>
    <definedName name="___________________________dec14">#REF!</definedName>
    <definedName name="___________________________dec15">#REF!</definedName>
    <definedName name="___________________________dec16">#REF!</definedName>
    <definedName name="___________________________dec17">#REF!</definedName>
    <definedName name="___________________________dec6">#REF!</definedName>
    <definedName name="___________________________dec7">#REF!</definedName>
    <definedName name="___________________________dec9">#REF!</definedName>
    <definedName name="___________________________MS1">[2]COVER!#REF!</definedName>
    <definedName name="___________________________MS2">[2]COVER!#REF!</definedName>
    <definedName name="___________________________MS3">[2]COVER!#REF!</definedName>
    <definedName name="___________________________MS4">[2]COVER!#REF!</definedName>
    <definedName name="___________________________MS5">[2]COVER!#REF!</definedName>
    <definedName name="___________________________new10">#REF!</definedName>
    <definedName name="___________________________new11">#REF!</definedName>
    <definedName name="___________________________new12">#REF!</definedName>
    <definedName name="___________________________new13">#REF!</definedName>
    <definedName name="___________________________new14">#REF!</definedName>
    <definedName name="___________________________new15">#REF!</definedName>
    <definedName name="___________________________new16">#REF!</definedName>
    <definedName name="___________________________new17">#REF!</definedName>
    <definedName name="___________________________new6">#REF!</definedName>
    <definedName name="___________________________new7">#REF!</definedName>
    <definedName name="___________________________new8">#REF!</definedName>
    <definedName name="___________________________new9">#REF!</definedName>
    <definedName name="___________________________old10">#REF!</definedName>
    <definedName name="___________________________old11">#REF!</definedName>
    <definedName name="___________________________old12">#REF!</definedName>
    <definedName name="___________________________old13">#REF!</definedName>
    <definedName name="___________________________old14">#REF!</definedName>
    <definedName name="___________________________old15">#REF!</definedName>
    <definedName name="___________________________old16">#REF!</definedName>
    <definedName name="___________________________old17">#REF!</definedName>
    <definedName name="___________________________old6">#REF!</definedName>
    <definedName name="___________________________old7">#REF!</definedName>
    <definedName name="___________________________old8">#REF!</definedName>
    <definedName name="___________________________old9">#REF!</definedName>
    <definedName name="___________________________SCH1">[2]COVER!#REF!</definedName>
    <definedName name="___________________________SCH10">[2]COVER!#REF!</definedName>
    <definedName name="___________________________SCH15">[2]COVER!#REF!</definedName>
    <definedName name="___________________________SCH2">[2]COVER!#REF!</definedName>
    <definedName name="___________________________SCH3">[2]COVER!#REF!</definedName>
    <definedName name="___________________________SCH4">[2]COVER!#REF!</definedName>
    <definedName name="___________________________SCH5">[2]COVER!#REF!</definedName>
    <definedName name="___________________________SCH6">[2]COVER!#REF!</definedName>
    <definedName name="___________________________SCH7">[2]COVER!#REF!</definedName>
    <definedName name="___________________________SCH8">[2]COVER!#REF!</definedName>
    <definedName name="___________________________SCH9">[2]COVER!#REF!</definedName>
    <definedName name="___________________________SEC1">[2]COVER!#REF!</definedName>
    <definedName name="___________________________SEC2">[2]COVER!#REF!</definedName>
    <definedName name="__________________________dec10">#REF!</definedName>
    <definedName name="__________________________dec11">#REF!</definedName>
    <definedName name="__________________________dec12">#REF!</definedName>
    <definedName name="__________________________dec13">#REF!</definedName>
    <definedName name="__________________________dec14">#REF!</definedName>
    <definedName name="__________________________dec15">#REF!</definedName>
    <definedName name="__________________________dec16">#REF!</definedName>
    <definedName name="__________________________dec17">#REF!</definedName>
    <definedName name="__________________________dec6">#REF!</definedName>
    <definedName name="__________________________dec7">#REF!</definedName>
    <definedName name="__________________________dec9">#REF!</definedName>
    <definedName name="__________________________MS1">[2]COVER!#REF!</definedName>
    <definedName name="__________________________MS2">[2]COVER!#REF!</definedName>
    <definedName name="__________________________MS3">[2]COVER!#REF!</definedName>
    <definedName name="__________________________MS4">[2]COVER!#REF!</definedName>
    <definedName name="__________________________MS5">[2]COVER!#REF!</definedName>
    <definedName name="__________________________new10">#REF!</definedName>
    <definedName name="__________________________new11">#REF!</definedName>
    <definedName name="__________________________new12">#REF!</definedName>
    <definedName name="__________________________new13">#REF!</definedName>
    <definedName name="__________________________new14">#REF!</definedName>
    <definedName name="__________________________new15">#REF!</definedName>
    <definedName name="__________________________new16">#REF!</definedName>
    <definedName name="__________________________new17">#REF!</definedName>
    <definedName name="__________________________new6">#REF!</definedName>
    <definedName name="__________________________new7">#REF!</definedName>
    <definedName name="__________________________new8">#REF!</definedName>
    <definedName name="__________________________new9">#REF!</definedName>
    <definedName name="__________________________old10">#REF!</definedName>
    <definedName name="__________________________old11">#REF!</definedName>
    <definedName name="__________________________old12">#REF!</definedName>
    <definedName name="__________________________old13">#REF!</definedName>
    <definedName name="__________________________old14">#REF!</definedName>
    <definedName name="__________________________old15">#REF!</definedName>
    <definedName name="__________________________old16">#REF!</definedName>
    <definedName name="__________________________old17">#REF!</definedName>
    <definedName name="__________________________old6">#REF!</definedName>
    <definedName name="__________________________old7">#REF!</definedName>
    <definedName name="__________________________old8">#REF!</definedName>
    <definedName name="__________________________old9">#REF!</definedName>
    <definedName name="__________________________SCH1">[2]COVER!#REF!</definedName>
    <definedName name="__________________________SCH10">[2]COVER!#REF!</definedName>
    <definedName name="__________________________SCH15">[2]COVER!#REF!</definedName>
    <definedName name="__________________________SCH2">[2]COVER!#REF!</definedName>
    <definedName name="__________________________SCH3">[2]COVER!#REF!</definedName>
    <definedName name="__________________________SCH4">[2]COVER!#REF!</definedName>
    <definedName name="__________________________SCH5">[2]COVER!#REF!</definedName>
    <definedName name="__________________________SCH6">[2]COVER!#REF!</definedName>
    <definedName name="__________________________SCH7">[2]COVER!#REF!</definedName>
    <definedName name="__________________________SCH8">[2]COVER!#REF!</definedName>
    <definedName name="__________________________SCH9">[2]COVER!#REF!</definedName>
    <definedName name="__________________________SEC1">[2]COVER!#REF!</definedName>
    <definedName name="__________________________SEC2">[2]COVER!#REF!</definedName>
    <definedName name="_________________________dec10">#REF!</definedName>
    <definedName name="_________________________dec11">#REF!</definedName>
    <definedName name="_________________________dec12">#REF!</definedName>
    <definedName name="_________________________dec13">#REF!</definedName>
    <definedName name="_________________________dec14">#REF!</definedName>
    <definedName name="_________________________dec15">#REF!</definedName>
    <definedName name="_________________________dec16">#REF!</definedName>
    <definedName name="_________________________dec17">#REF!</definedName>
    <definedName name="_________________________dec6">#REF!</definedName>
    <definedName name="_________________________dec7">#REF!</definedName>
    <definedName name="_________________________dec9">#REF!</definedName>
    <definedName name="_________________________MS1">[2]COVER!#REF!</definedName>
    <definedName name="_________________________MS2">[2]COVER!#REF!</definedName>
    <definedName name="_________________________MS3">[2]COVER!#REF!</definedName>
    <definedName name="_________________________MS4">[2]COVER!#REF!</definedName>
    <definedName name="_________________________MS5">[2]COVER!#REF!</definedName>
    <definedName name="_________________________new10">#REF!</definedName>
    <definedName name="_________________________new11">#REF!</definedName>
    <definedName name="_________________________new12">#REF!</definedName>
    <definedName name="_________________________new13">#REF!</definedName>
    <definedName name="_________________________new14">#REF!</definedName>
    <definedName name="_________________________new15">#REF!</definedName>
    <definedName name="_________________________new16">#REF!</definedName>
    <definedName name="_________________________new17">#REF!</definedName>
    <definedName name="_________________________new6">#REF!</definedName>
    <definedName name="_________________________new7">#REF!</definedName>
    <definedName name="_________________________new8">#REF!</definedName>
    <definedName name="_________________________new9">#REF!</definedName>
    <definedName name="_________________________old10">#REF!</definedName>
    <definedName name="_________________________old11">#REF!</definedName>
    <definedName name="_________________________old12">#REF!</definedName>
    <definedName name="_________________________old13">#REF!</definedName>
    <definedName name="_________________________old14">#REF!</definedName>
    <definedName name="_________________________old15">#REF!</definedName>
    <definedName name="_________________________old16">#REF!</definedName>
    <definedName name="_________________________old17">#REF!</definedName>
    <definedName name="_________________________old6">#REF!</definedName>
    <definedName name="_________________________old7">#REF!</definedName>
    <definedName name="_________________________old8">#REF!</definedName>
    <definedName name="_________________________old9">#REF!</definedName>
    <definedName name="_________________________SCH1">[2]COVER!#REF!</definedName>
    <definedName name="_________________________SCH10">[2]COVER!#REF!</definedName>
    <definedName name="_________________________SCH15">[2]COVER!#REF!</definedName>
    <definedName name="_________________________SCH2">[2]COVER!#REF!</definedName>
    <definedName name="_________________________SCH3">[2]COVER!#REF!</definedName>
    <definedName name="_________________________SCH4">[2]COVER!#REF!</definedName>
    <definedName name="_________________________SCH5">[2]COVER!#REF!</definedName>
    <definedName name="_________________________SCH6">[2]COVER!#REF!</definedName>
    <definedName name="_________________________SCH7">[2]COVER!#REF!</definedName>
    <definedName name="_________________________SCH8">[2]COVER!#REF!</definedName>
    <definedName name="_________________________SCH9">[2]COVER!#REF!</definedName>
    <definedName name="_________________________SEC1">[2]COVER!#REF!</definedName>
    <definedName name="_________________________SEC2">[2]COVER!#REF!</definedName>
    <definedName name="________________________dec10">#REF!</definedName>
    <definedName name="________________________dec11">#REF!</definedName>
    <definedName name="________________________dec12">#REF!</definedName>
    <definedName name="________________________dec13">#REF!</definedName>
    <definedName name="________________________dec14">#REF!</definedName>
    <definedName name="________________________dec15">#REF!</definedName>
    <definedName name="________________________dec16">#REF!</definedName>
    <definedName name="________________________dec17">#REF!</definedName>
    <definedName name="________________________dec6">#REF!</definedName>
    <definedName name="________________________dec7">#REF!</definedName>
    <definedName name="________________________dec9">#REF!</definedName>
    <definedName name="________________________MS1">[2]COVER!#REF!</definedName>
    <definedName name="________________________MS2">[2]COVER!#REF!</definedName>
    <definedName name="________________________MS3">[2]COVER!#REF!</definedName>
    <definedName name="________________________MS4">[2]COVER!#REF!</definedName>
    <definedName name="________________________MS5">[2]COVER!#REF!</definedName>
    <definedName name="________________________new10">#REF!</definedName>
    <definedName name="________________________new11">#REF!</definedName>
    <definedName name="________________________new12">#REF!</definedName>
    <definedName name="________________________new13">#REF!</definedName>
    <definedName name="________________________new14">#REF!</definedName>
    <definedName name="________________________new15">#REF!</definedName>
    <definedName name="________________________new16">#REF!</definedName>
    <definedName name="________________________new17">#REF!</definedName>
    <definedName name="________________________new6">#REF!</definedName>
    <definedName name="________________________new7">#REF!</definedName>
    <definedName name="________________________new8">#REF!</definedName>
    <definedName name="________________________new9">#REF!</definedName>
    <definedName name="________________________old10">#REF!</definedName>
    <definedName name="________________________old11">#REF!</definedName>
    <definedName name="________________________old12">#REF!</definedName>
    <definedName name="________________________old13">#REF!</definedName>
    <definedName name="________________________old14">#REF!</definedName>
    <definedName name="________________________old15">#REF!</definedName>
    <definedName name="________________________old16">#REF!</definedName>
    <definedName name="________________________old17">#REF!</definedName>
    <definedName name="________________________old6">#REF!</definedName>
    <definedName name="________________________old7">#REF!</definedName>
    <definedName name="________________________old8">#REF!</definedName>
    <definedName name="________________________old9">#REF!</definedName>
    <definedName name="________________________SCH1">[2]COVER!#REF!</definedName>
    <definedName name="________________________SCH10">[2]COVER!#REF!</definedName>
    <definedName name="________________________SCH15">[2]COVER!#REF!</definedName>
    <definedName name="________________________SCH2">[2]COVER!#REF!</definedName>
    <definedName name="________________________SCH3">[2]COVER!#REF!</definedName>
    <definedName name="________________________SCH4">[2]COVER!#REF!</definedName>
    <definedName name="________________________SCH5">[2]COVER!#REF!</definedName>
    <definedName name="________________________SCH6">[2]COVER!#REF!</definedName>
    <definedName name="________________________SCH7">[2]COVER!#REF!</definedName>
    <definedName name="________________________SCH8">[2]COVER!#REF!</definedName>
    <definedName name="________________________SCH9">[2]COVER!#REF!</definedName>
    <definedName name="________________________SEC1">[2]COVER!#REF!</definedName>
    <definedName name="________________________SEC2">[2]COVER!#REF!</definedName>
    <definedName name="_______________________dec10">#REF!</definedName>
    <definedName name="_______________________dec11">#REF!</definedName>
    <definedName name="_______________________dec12">#REF!</definedName>
    <definedName name="_______________________dec13">#REF!</definedName>
    <definedName name="_______________________dec14">#REF!</definedName>
    <definedName name="_______________________dec15">#REF!</definedName>
    <definedName name="_______________________dec16">#REF!</definedName>
    <definedName name="_______________________dec17">#REF!</definedName>
    <definedName name="_______________________dec6">#REF!</definedName>
    <definedName name="_______________________dec7">#REF!</definedName>
    <definedName name="_______________________dec9">#REF!</definedName>
    <definedName name="_______________________MS1">[2]COVER!#REF!</definedName>
    <definedName name="_______________________MS2">[2]COVER!#REF!</definedName>
    <definedName name="_______________________MS3">[2]COVER!#REF!</definedName>
    <definedName name="_______________________MS4">[2]COVER!#REF!</definedName>
    <definedName name="_______________________MS5">[2]COVER!#REF!</definedName>
    <definedName name="_______________________new10">#REF!</definedName>
    <definedName name="_______________________new11">#REF!</definedName>
    <definedName name="_______________________new12">#REF!</definedName>
    <definedName name="_______________________new13">#REF!</definedName>
    <definedName name="_______________________new14">#REF!</definedName>
    <definedName name="_______________________new15">#REF!</definedName>
    <definedName name="_______________________new16">#REF!</definedName>
    <definedName name="_______________________new17">#REF!</definedName>
    <definedName name="_______________________new6">#REF!</definedName>
    <definedName name="_______________________new7">#REF!</definedName>
    <definedName name="_______________________new8">#REF!</definedName>
    <definedName name="_______________________new9">#REF!</definedName>
    <definedName name="_______________________old10">#REF!</definedName>
    <definedName name="_______________________old11">#REF!</definedName>
    <definedName name="_______________________old12">#REF!</definedName>
    <definedName name="_______________________old13">#REF!</definedName>
    <definedName name="_______________________old14">#REF!</definedName>
    <definedName name="_______________________old15">#REF!</definedName>
    <definedName name="_______________________old16">#REF!</definedName>
    <definedName name="_______________________old17">#REF!</definedName>
    <definedName name="_______________________old6">#REF!</definedName>
    <definedName name="_______________________old7">#REF!</definedName>
    <definedName name="_______________________old8">#REF!</definedName>
    <definedName name="_______________________old9">#REF!</definedName>
    <definedName name="_______________________SCH1">[2]COVER!#REF!</definedName>
    <definedName name="_______________________SCH10">[2]COVER!#REF!</definedName>
    <definedName name="_______________________SCH15">[2]COVER!#REF!</definedName>
    <definedName name="_______________________SCH2">[2]COVER!#REF!</definedName>
    <definedName name="_______________________SCH3">[2]COVER!#REF!</definedName>
    <definedName name="_______________________SCH4">[2]COVER!#REF!</definedName>
    <definedName name="_______________________SCH5">[2]COVER!#REF!</definedName>
    <definedName name="_______________________SCH6">[2]COVER!#REF!</definedName>
    <definedName name="_______________________SCH7">[2]COVER!#REF!</definedName>
    <definedName name="_______________________SCH8">[2]COVER!#REF!</definedName>
    <definedName name="_______________________SCH9">[2]COVER!#REF!</definedName>
    <definedName name="_______________________SEC1">[2]COVER!#REF!</definedName>
    <definedName name="_______________________SEC2">[2]COVER!#REF!</definedName>
    <definedName name="______________________dec10">#REF!</definedName>
    <definedName name="______________________dec11">#REF!</definedName>
    <definedName name="______________________dec12">#REF!</definedName>
    <definedName name="______________________dec13">#REF!</definedName>
    <definedName name="______________________dec14">#REF!</definedName>
    <definedName name="______________________dec15">#REF!</definedName>
    <definedName name="______________________dec16">#REF!</definedName>
    <definedName name="______________________dec17">#REF!</definedName>
    <definedName name="______________________dec6">#REF!</definedName>
    <definedName name="______________________dec7">#REF!</definedName>
    <definedName name="______________________dec9">#REF!</definedName>
    <definedName name="______________________MS1">[2]COVER!#REF!</definedName>
    <definedName name="______________________MS2">[2]COVER!#REF!</definedName>
    <definedName name="______________________MS3">[2]COVER!#REF!</definedName>
    <definedName name="______________________MS4">[2]COVER!#REF!</definedName>
    <definedName name="______________________MS5">[2]COVER!#REF!</definedName>
    <definedName name="______________________new10">#REF!</definedName>
    <definedName name="______________________new11">#REF!</definedName>
    <definedName name="______________________new12">#REF!</definedName>
    <definedName name="______________________new13">#REF!</definedName>
    <definedName name="______________________new14">#REF!</definedName>
    <definedName name="______________________new15">#REF!</definedName>
    <definedName name="______________________new16">#REF!</definedName>
    <definedName name="______________________new17">#REF!</definedName>
    <definedName name="______________________new6">#REF!</definedName>
    <definedName name="______________________new7">#REF!</definedName>
    <definedName name="______________________new8">#REF!</definedName>
    <definedName name="______________________new9">#REF!</definedName>
    <definedName name="______________________old10">#REF!</definedName>
    <definedName name="______________________old11">#REF!</definedName>
    <definedName name="______________________old12">#REF!</definedName>
    <definedName name="______________________old13">#REF!</definedName>
    <definedName name="______________________old14">#REF!</definedName>
    <definedName name="______________________old15">#REF!</definedName>
    <definedName name="______________________old16">#REF!</definedName>
    <definedName name="______________________old17">#REF!</definedName>
    <definedName name="______________________old6">#REF!</definedName>
    <definedName name="______________________old7">#REF!</definedName>
    <definedName name="______________________old8">#REF!</definedName>
    <definedName name="______________________old9">#REF!</definedName>
    <definedName name="______________________SCH1">[2]COVER!#REF!</definedName>
    <definedName name="______________________SCH10">[2]COVER!#REF!</definedName>
    <definedName name="______________________SCH15">[2]COVER!#REF!</definedName>
    <definedName name="______________________SCH2">[2]COVER!#REF!</definedName>
    <definedName name="______________________SCH3">[2]COVER!#REF!</definedName>
    <definedName name="______________________SCH4">[2]COVER!#REF!</definedName>
    <definedName name="______________________SCH5">[2]COVER!#REF!</definedName>
    <definedName name="______________________SCH6">[2]COVER!#REF!</definedName>
    <definedName name="______________________SCH7">[2]COVER!#REF!</definedName>
    <definedName name="______________________SCH8">[2]COVER!#REF!</definedName>
    <definedName name="______________________SCH9">[2]COVER!#REF!</definedName>
    <definedName name="______________________SEC1">[2]COVER!#REF!</definedName>
    <definedName name="______________________SEC2">[2]COVER!#REF!</definedName>
    <definedName name="_____________________dec10">#REF!</definedName>
    <definedName name="_____________________dec11">#REF!</definedName>
    <definedName name="_____________________dec12">#REF!</definedName>
    <definedName name="_____________________dec13">#REF!</definedName>
    <definedName name="_____________________dec14">#REF!</definedName>
    <definedName name="_____________________dec15">#REF!</definedName>
    <definedName name="_____________________dec16">#REF!</definedName>
    <definedName name="_____________________dec17">#REF!</definedName>
    <definedName name="_____________________dec6">#REF!</definedName>
    <definedName name="_____________________dec7">#REF!</definedName>
    <definedName name="_____________________dec9">#REF!</definedName>
    <definedName name="_____________________MS1">[2]COVER!#REF!</definedName>
    <definedName name="_____________________MS2">[2]COVER!#REF!</definedName>
    <definedName name="_____________________MS3">[2]COVER!#REF!</definedName>
    <definedName name="_____________________MS4">[2]COVER!#REF!</definedName>
    <definedName name="_____________________MS5">[2]COVER!#REF!</definedName>
    <definedName name="_____________________new10">#REF!</definedName>
    <definedName name="_____________________new11">#REF!</definedName>
    <definedName name="_____________________new12">#REF!</definedName>
    <definedName name="_____________________new13">#REF!</definedName>
    <definedName name="_____________________new14">#REF!</definedName>
    <definedName name="_____________________new15">#REF!</definedName>
    <definedName name="_____________________new16">#REF!</definedName>
    <definedName name="_____________________new17">#REF!</definedName>
    <definedName name="_____________________new6">#REF!</definedName>
    <definedName name="_____________________new7">#REF!</definedName>
    <definedName name="_____________________new8">#REF!</definedName>
    <definedName name="_____________________new9">#REF!</definedName>
    <definedName name="_____________________old10">#REF!</definedName>
    <definedName name="_____________________old11">#REF!</definedName>
    <definedName name="_____________________old12">#REF!</definedName>
    <definedName name="_____________________old13">#REF!</definedName>
    <definedName name="_____________________old14">#REF!</definedName>
    <definedName name="_____________________old15">#REF!</definedName>
    <definedName name="_____________________old16">#REF!</definedName>
    <definedName name="_____________________old17">#REF!</definedName>
    <definedName name="_____________________old6">#REF!</definedName>
    <definedName name="_____________________old7">#REF!</definedName>
    <definedName name="_____________________old8">#REF!</definedName>
    <definedName name="_____________________old9">#REF!</definedName>
    <definedName name="_____________________SCH1">[2]COVER!#REF!</definedName>
    <definedName name="_____________________SCH10">[2]COVER!#REF!</definedName>
    <definedName name="_____________________SCH15">[2]COVER!#REF!</definedName>
    <definedName name="_____________________SCH2">[2]COVER!#REF!</definedName>
    <definedName name="_____________________SCH3">[2]COVER!#REF!</definedName>
    <definedName name="_____________________SCH4">[2]COVER!#REF!</definedName>
    <definedName name="_____________________SCH5">[2]COVER!#REF!</definedName>
    <definedName name="_____________________SCH6">[2]COVER!#REF!</definedName>
    <definedName name="_____________________SCH7">[2]COVER!#REF!</definedName>
    <definedName name="_____________________SCH8">[2]COVER!#REF!</definedName>
    <definedName name="_____________________SCH9">[2]COVER!#REF!</definedName>
    <definedName name="_____________________SEC1">[2]COVER!#REF!</definedName>
    <definedName name="_____________________SEC2">[2]COVER!#REF!</definedName>
    <definedName name="____________________dec10">#REF!</definedName>
    <definedName name="____________________dec11">#REF!</definedName>
    <definedName name="____________________dec12">#REF!</definedName>
    <definedName name="____________________dec13">#REF!</definedName>
    <definedName name="____________________dec14">#REF!</definedName>
    <definedName name="____________________dec15">#REF!</definedName>
    <definedName name="____________________dec16">#REF!</definedName>
    <definedName name="____________________dec17">#REF!</definedName>
    <definedName name="____________________dec6">#REF!</definedName>
    <definedName name="____________________dec7">#REF!</definedName>
    <definedName name="____________________dec9">#REF!</definedName>
    <definedName name="____________________MS1">[2]COVER!#REF!</definedName>
    <definedName name="____________________MS2">[2]COVER!#REF!</definedName>
    <definedName name="____________________MS3">[2]COVER!#REF!</definedName>
    <definedName name="____________________MS4">[2]COVER!#REF!</definedName>
    <definedName name="____________________MS5">[2]COVER!#REF!</definedName>
    <definedName name="____________________new10">#REF!</definedName>
    <definedName name="____________________new11">#REF!</definedName>
    <definedName name="____________________new12">#REF!</definedName>
    <definedName name="____________________new13">#REF!</definedName>
    <definedName name="____________________new14">#REF!</definedName>
    <definedName name="____________________new15">#REF!</definedName>
    <definedName name="____________________new16">#REF!</definedName>
    <definedName name="____________________new17">#REF!</definedName>
    <definedName name="____________________new6">#REF!</definedName>
    <definedName name="____________________new7">#REF!</definedName>
    <definedName name="____________________new8">#REF!</definedName>
    <definedName name="____________________new9">#REF!</definedName>
    <definedName name="____________________old10">#REF!</definedName>
    <definedName name="____________________old11">#REF!</definedName>
    <definedName name="____________________old12">#REF!</definedName>
    <definedName name="____________________old13">#REF!</definedName>
    <definedName name="____________________old14">#REF!</definedName>
    <definedName name="____________________old15">#REF!</definedName>
    <definedName name="____________________old16">#REF!</definedName>
    <definedName name="____________________old17">#REF!</definedName>
    <definedName name="____________________old6">#REF!</definedName>
    <definedName name="____________________old7">#REF!</definedName>
    <definedName name="____________________old8">#REF!</definedName>
    <definedName name="____________________old9">#REF!</definedName>
    <definedName name="____________________SCH1">[2]COVER!#REF!</definedName>
    <definedName name="____________________SCH10">[2]COVER!#REF!</definedName>
    <definedName name="____________________SCH15">[2]COVER!#REF!</definedName>
    <definedName name="____________________SCH2">[2]COVER!#REF!</definedName>
    <definedName name="____________________SCH3">[2]COVER!#REF!</definedName>
    <definedName name="____________________SCH4">[2]COVER!#REF!</definedName>
    <definedName name="____________________SCH5">[2]COVER!#REF!</definedName>
    <definedName name="____________________SCH6">[2]COVER!#REF!</definedName>
    <definedName name="____________________SCH7">[2]COVER!#REF!</definedName>
    <definedName name="____________________SCH8">[2]COVER!#REF!</definedName>
    <definedName name="____________________SCH9">[2]COVER!#REF!</definedName>
    <definedName name="____________________SEC1">[2]COVER!#REF!</definedName>
    <definedName name="____________________SEC2">[2]COVER!#REF!</definedName>
    <definedName name="___________________dec10">#REF!</definedName>
    <definedName name="___________________dec11">#REF!</definedName>
    <definedName name="___________________dec12">#REF!</definedName>
    <definedName name="___________________dec13">#REF!</definedName>
    <definedName name="___________________dec14">#REF!</definedName>
    <definedName name="___________________dec15">#REF!</definedName>
    <definedName name="___________________dec16">#REF!</definedName>
    <definedName name="___________________dec17">#REF!</definedName>
    <definedName name="___________________dec6">#REF!</definedName>
    <definedName name="___________________dec7">#REF!</definedName>
    <definedName name="___________________dec9">#REF!</definedName>
    <definedName name="___________________MS1">[2]COVER!#REF!</definedName>
    <definedName name="___________________MS2">[2]COVER!#REF!</definedName>
    <definedName name="___________________MS3">[2]COVER!#REF!</definedName>
    <definedName name="___________________MS4">[2]COVER!#REF!</definedName>
    <definedName name="___________________MS5">[2]COVER!#REF!</definedName>
    <definedName name="___________________new10">#REF!</definedName>
    <definedName name="___________________new11">#REF!</definedName>
    <definedName name="___________________new12">#REF!</definedName>
    <definedName name="___________________new13">#REF!</definedName>
    <definedName name="___________________new14">#REF!</definedName>
    <definedName name="___________________new15">#REF!</definedName>
    <definedName name="___________________new16">#REF!</definedName>
    <definedName name="___________________new17">#REF!</definedName>
    <definedName name="___________________new6">#REF!</definedName>
    <definedName name="___________________new7">#REF!</definedName>
    <definedName name="___________________new8">#REF!</definedName>
    <definedName name="___________________new9">#REF!</definedName>
    <definedName name="___________________old10">#REF!</definedName>
    <definedName name="___________________old11">#REF!</definedName>
    <definedName name="___________________old12">#REF!</definedName>
    <definedName name="___________________old13">#REF!</definedName>
    <definedName name="___________________old14">#REF!</definedName>
    <definedName name="___________________old15">#REF!</definedName>
    <definedName name="___________________old16">#REF!</definedName>
    <definedName name="___________________old17">#REF!</definedName>
    <definedName name="___________________old6">#REF!</definedName>
    <definedName name="___________________old7">#REF!</definedName>
    <definedName name="___________________old8">#REF!</definedName>
    <definedName name="___________________old9">#REF!</definedName>
    <definedName name="___________________SCH1">[2]COVER!#REF!</definedName>
    <definedName name="___________________SCH10">[2]COVER!#REF!</definedName>
    <definedName name="___________________SCH15">[2]COVER!#REF!</definedName>
    <definedName name="___________________SCH2">[2]COVER!#REF!</definedName>
    <definedName name="___________________SCH3">[2]COVER!#REF!</definedName>
    <definedName name="___________________SCH4">[2]COVER!#REF!</definedName>
    <definedName name="___________________SCH5">[2]COVER!#REF!</definedName>
    <definedName name="___________________SCH6">[2]COVER!#REF!</definedName>
    <definedName name="___________________SCH7">[2]COVER!#REF!</definedName>
    <definedName name="___________________SCH8">[2]COVER!#REF!</definedName>
    <definedName name="___________________SCH9">[2]COVER!#REF!</definedName>
    <definedName name="___________________SEC1">[2]COVER!#REF!</definedName>
    <definedName name="___________________SEC2">[2]COVER!#REF!</definedName>
    <definedName name="__________________dec10">#REF!</definedName>
    <definedName name="__________________dec11">#REF!</definedName>
    <definedName name="__________________dec12">#REF!</definedName>
    <definedName name="__________________dec13">#REF!</definedName>
    <definedName name="__________________dec14">#REF!</definedName>
    <definedName name="__________________dec15">#REF!</definedName>
    <definedName name="__________________dec16">#REF!</definedName>
    <definedName name="__________________dec17">#REF!</definedName>
    <definedName name="__________________dec6">#REF!</definedName>
    <definedName name="__________________dec7">#REF!</definedName>
    <definedName name="__________________dec9">#REF!</definedName>
    <definedName name="__________________MS1">[2]COVER!#REF!</definedName>
    <definedName name="__________________MS2">[2]COVER!#REF!</definedName>
    <definedName name="__________________MS3">[2]COVER!#REF!</definedName>
    <definedName name="__________________MS4">[2]COVER!#REF!</definedName>
    <definedName name="__________________MS5">[2]COVER!#REF!</definedName>
    <definedName name="__________________new10">#REF!</definedName>
    <definedName name="__________________new11">#REF!</definedName>
    <definedName name="__________________new12">#REF!</definedName>
    <definedName name="__________________new13">#REF!</definedName>
    <definedName name="__________________new14">#REF!</definedName>
    <definedName name="__________________new15">#REF!</definedName>
    <definedName name="__________________new16">#REF!</definedName>
    <definedName name="__________________new17">#REF!</definedName>
    <definedName name="__________________new6">#REF!</definedName>
    <definedName name="__________________new7">#REF!</definedName>
    <definedName name="__________________new8">#REF!</definedName>
    <definedName name="__________________new9">#REF!</definedName>
    <definedName name="__________________old10">#REF!</definedName>
    <definedName name="__________________old11">#REF!</definedName>
    <definedName name="__________________old12">#REF!</definedName>
    <definedName name="__________________old13">#REF!</definedName>
    <definedName name="__________________old14">#REF!</definedName>
    <definedName name="__________________old15">#REF!</definedName>
    <definedName name="__________________old16">#REF!</definedName>
    <definedName name="__________________old17">#REF!</definedName>
    <definedName name="__________________old6">#REF!</definedName>
    <definedName name="__________________old7">#REF!</definedName>
    <definedName name="__________________old8">#REF!</definedName>
    <definedName name="__________________old9">#REF!</definedName>
    <definedName name="__________________SCH1">[2]COVER!#REF!</definedName>
    <definedName name="__________________SCH10">[2]COVER!#REF!</definedName>
    <definedName name="__________________SCH15">[2]COVER!#REF!</definedName>
    <definedName name="__________________SCH2">[2]COVER!#REF!</definedName>
    <definedName name="__________________SCH3">[2]COVER!#REF!</definedName>
    <definedName name="__________________SCH4">[2]COVER!#REF!</definedName>
    <definedName name="__________________SCH5">[2]COVER!#REF!</definedName>
    <definedName name="__________________SCH6">[2]COVER!#REF!</definedName>
    <definedName name="__________________SCH7">[2]COVER!#REF!</definedName>
    <definedName name="__________________SCH8">[2]COVER!#REF!</definedName>
    <definedName name="__________________SCH9">[2]COVER!#REF!</definedName>
    <definedName name="__________________SEC1">[2]COVER!#REF!</definedName>
    <definedName name="__________________SEC2">[2]COVER!#REF!</definedName>
    <definedName name="_________________dec10">#REF!</definedName>
    <definedName name="_________________dec11">#REF!</definedName>
    <definedName name="_________________dec12">#REF!</definedName>
    <definedName name="_________________dec13">#REF!</definedName>
    <definedName name="_________________dec14">#REF!</definedName>
    <definedName name="_________________dec15">#REF!</definedName>
    <definedName name="_________________dec16">#REF!</definedName>
    <definedName name="_________________dec17">#REF!</definedName>
    <definedName name="_________________dec6">#REF!</definedName>
    <definedName name="_________________dec7">#REF!</definedName>
    <definedName name="_________________dec9">#REF!</definedName>
    <definedName name="_________________MS1">[2]COVER!#REF!</definedName>
    <definedName name="_________________MS2">[2]COVER!#REF!</definedName>
    <definedName name="_________________MS3">[2]COVER!#REF!</definedName>
    <definedName name="_________________MS4">[2]COVER!#REF!</definedName>
    <definedName name="_________________MS5">[2]COVER!#REF!</definedName>
    <definedName name="_________________new10">#REF!</definedName>
    <definedName name="_________________new11">#REF!</definedName>
    <definedName name="_________________new12">#REF!</definedName>
    <definedName name="_________________new13">#REF!</definedName>
    <definedName name="_________________new14">#REF!</definedName>
    <definedName name="_________________new15">#REF!</definedName>
    <definedName name="_________________new16">#REF!</definedName>
    <definedName name="_________________new17">#REF!</definedName>
    <definedName name="_________________new6">#REF!</definedName>
    <definedName name="_________________new7">#REF!</definedName>
    <definedName name="_________________new8">#REF!</definedName>
    <definedName name="_________________new9">#REF!</definedName>
    <definedName name="_________________old10">#REF!</definedName>
    <definedName name="_________________old11">#REF!</definedName>
    <definedName name="_________________old12">#REF!</definedName>
    <definedName name="_________________old13">#REF!</definedName>
    <definedName name="_________________old14">#REF!</definedName>
    <definedName name="_________________old15">#REF!</definedName>
    <definedName name="_________________old16">#REF!</definedName>
    <definedName name="_________________old17">#REF!</definedName>
    <definedName name="_________________old6">#REF!</definedName>
    <definedName name="_________________old7">#REF!</definedName>
    <definedName name="_________________old8">#REF!</definedName>
    <definedName name="_________________old9">#REF!</definedName>
    <definedName name="_________________SCH1">[2]COVER!#REF!</definedName>
    <definedName name="_________________SCH10">[2]COVER!#REF!</definedName>
    <definedName name="_________________SCH15">[2]COVER!#REF!</definedName>
    <definedName name="_________________SCH2">[2]COVER!#REF!</definedName>
    <definedName name="_________________SCH3">[2]COVER!#REF!</definedName>
    <definedName name="_________________SCH4">[2]COVER!#REF!</definedName>
    <definedName name="_________________SCH5">[2]COVER!#REF!</definedName>
    <definedName name="_________________SCH6">[2]COVER!#REF!</definedName>
    <definedName name="_________________SCH7">[2]COVER!#REF!</definedName>
    <definedName name="_________________SCH8">[2]COVER!#REF!</definedName>
    <definedName name="_________________SCH9">[2]COVER!#REF!</definedName>
    <definedName name="_________________SEC1">[2]COVER!#REF!</definedName>
    <definedName name="_________________SEC2">[2]COVER!#REF!</definedName>
    <definedName name="________________age2">#REF!</definedName>
    <definedName name="________________dec10">#REF!</definedName>
    <definedName name="________________dec11">#REF!</definedName>
    <definedName name="________________dec12">#REF!</definedName>
    <definedName name="________________dec13">#REF!</definedName>
    <definedName name="________________dec14">#REF!</definedName>
    <definedName name="________________dec15">#REF!</definedName>
    <definedName name="________________dec16">#REF!</definedName>
    <definedName name="________________dec17">#REF!</definedName>
    <definedName name="________________dec6">#REF!</definedName>
    <definedName name="________________dec7">#REF!</definedName>
    <definedName name="________________dec9">#REF!</definedName>
    <definedName name="________________MS1">[2]COVER!#REF!</definedName>
    <definedName name="________________MS2">[2]COVER!#REF!</definedName>
    <definedName name="________________MS3">[2]COVER!#REF!</definedName>
    <definedName name="________________MS4">[2]COVER!#REF!</definedName>
    <definedName name="________________MS5">[2]COVER!#REF!</definedName>
    <definedName name="________________new10">#REF!</definedName>
    <definedName name="________________new11">#REF!</definedName>
    <definedName name="________________new12">#REF!</definedName>
    <definedName name="________________new13">#REF!</definedName>
    <definedName name="________________new14">#REF!</definedName>
    <definedName name="________________new15">#REF!</definedName>
    <definedName name="________________new16">#REF!</definedName>
    <definedName name="________________new17">#REF!</definedName>
    <definedName name="________________new6">#REF!</definedName>
    <definedName name="________________new7">#REF!</definedName>
    <definedName name="________________new8">#REF!</definedName>
    <definedName name="________________new9">#REF!</definedName>
    <definedName name="________________old10">#REF!</definedName>
    <definedName name="________________old11">#REF!</definedName>
    <definedName name="________________old12">#REF!</definedName>
    <definedName name="________________old13">#REF!</definedName>
    <definedName name="________________old14">#REF!</definedName>
    <definedName name="________________old15">#REF!</definedName>
    <definedName name="________________old16">#REF!</definedName>
    <definedName name="________________old17">#REF!</definedName>
    <definedName name="________________old6">#REF!</definedName>
    <definedName name="________________old7">#REF!</definedName>
    <definedName name="________________old8">#REF!</definedName>
    <definedName name="________________old9">#REF!</definedName>
    <definedName name="________________SCH1">[2]COVER!#REF!</definedName>
    <definedName name="________________SCH10">[2]COVER!#REF!</definedName>
    <definedName name="________________SCH15">[2]COVER!#REF!</definedName>
    <definedName name="________________SCH2">[2]COVER!#REF!</definedName>
    <definedName name="________________SCH3">[2]COVER!#REF!</definedName>
    <definedName name="________________SCH4">[2]COVER!#REF!</definedName>
    <definedName name="________________SCH5">[2]COVER!#REF!</definedName>
    <definedName name="________________SCH6">[2]COVER!#REF!</definedName>
    <definedName name="________________SCH7">[2]COVER!#REF!</definedName>
    <definedName name="________________SCH8">[2]COVER!#REF!</definedName>
    <definedName name="________________SCH9">[2]COVER!#REF!</definedName>
    <definedName name="________________SEC1">[2]COVER!#REF!</definedName>
    <definedName name="________________SEC2">[2]COVER!#REF!</definedName>
    <definedName name="_______________age2">#REF!</definedName>
    <definedName name="_______________dec10">#REF!</definedName>
    <definedName name="_______________dec11">#REF!</definedName>
    <definedName name="_______________dec12">#REF!</definedName>
    <definedName name="_______________dec13">#REF!</definedName>
    <definedName name="_______________dec14">#REF!</definedName>
    <definedName name="_______________dec15">#REF!</definedName>
    <definedName name="_______________dec16">#REF!</definedName>
    <definedName name="_______________dec17">#REF!</definedName>
    <definedName name="_______________dec6">#REF!</definedName>
    <definedName name="_______________dec7">#REF!</definedName>
    <definedName name="_______________dec9">#REF!</definedName>
    <definedName name="_______________imp6">#REF!</definedName>
    <definedName name="_______________MS1">[2]COVER!#REF!</definedName>
    <definedName name="_______________MS2">[2]COVER!#REF!</definedName>
    <definedName name="_______________MS3">[2]COVER!#REF!</definedName>
    <definedName name="_______________MS4">[2]COVER!#REF!</definedName>
    <definedName name="_______________MS5">[2]COVER!#REF!</definedName>
    <definedName name="_______________new10">#REF!</definedName>
    <definedName name="_______________new11">#REF!</definedName>
    <definedName name="_______________new12">#REF!</definedName>
    <definedName name="_______________new13">#REF!</definedName>
    <definedName name="_______________new14">#REF!</definedName>
    <definedName name="_______________new15">#REF!</definedName>
    <definedName name="_______________new16">#REF!</definedName>
    <definedName name="_______________new17">#REF!</definedName>
    <definedName name="_______________new6">#REF!</definedName>
    <definedName name="_______________new7">#REF!</definedName>
    <definedName name="_______________new8">#REF!</definedName>
    <definedName name="_______________new9">#REF!</definedName>
    <definedName name="_______________old10">#REF!</definedName>
    <definedName name="_______________old11">#REF!</definedName>
    <definedName name="_______________old12">#REF!</definedName>
    <definedName name="_______________old13">#REF!</definedName>
    <definedName name="_______________old14">#REF!</definedName>
    <definedName name="_______________old15">#REF!</definedName>
    <definedName name="_______________old16">#REF!</definedName>
    <definedName name="_______________old17">#REF!</definedName>
    <definedName name="_______________old6">#REF!</definedName>
    <definedName name="_______________old7">#REF!</definedName>
    <definedName name="_______________old8">#REF!</definedName>
    <definedName name="_______________old9">#REF!</definedName>
    <definedName name="_______________rei2">#REF!</definedName>
    <definedName name="_______________SCH1">[2]COVER!#REF!</definedName>
    <definedName name="_______________SCH10">[2]COVER!#REF!</definedName>
    <definedName name="_______________SCH15">[2]COVER!#REF!</definedName>
    <definedName name="_______________SCH2">[2]COVER!#REF!</definedName>
    <definedName name="_______________SCH3">[2]COVER!#REF!</definedName>
    <definedName name="_______________SCH4">[2]COVER!#REF!</definedName>
    <definedName name="_______________SCH5">[2]COVER!#REF!</definedName>
    <definedName name="_______________SCH6">[2]COVER!#REF!</definedName>
    <definedName name="_______________SCH7">[2]COVER!#REF!</definedName>
    <definedName name="_______________SCH8">[2]COVER!#REF!</definedName>
    <definedName name="_______________SCH9">[2]COVER!#REF!</definedName>
    <definedName name="_______________SEC1">[2]COVER!#REF!</definedName>
    <definedName name="_______________SEC2">[2]COVER!#REF!</definedName>
    <definedName name="______________age2">#REF!</definedName>
    <definedName name="______________dec10">#REF!</definedName>
    <definedName name="______________dec11">#REF!</definedName>
    <definedName name="______________dec12">#REF!</definedName>
    <definedName name="______________dec13">#REF!</definedName>
    <definedName name="______________dec14">#REF!</definedName>
    <definedName name="______________dec15">#REF!</definedName>
    <definedName name="______________dec16">#REF!</definedName>
    <definedName name="______________dec17">#REF!</definedName>
    <definedName name="______________dec6">#REF!</definedName>
    <definedName name="______________dec7">#REF!</definedName>
    <definedName name="______________dec9">#REF!</definedName>
    <definedName name="______________MS1">[2]COVER!#REF!</definedName>
    <definedName name="______________MS2">[2]COVER!#REF!</definedName>
    <definedName name="______________MS3">[2]COVER!#REF!</definedName>
    <definedName name="______________MS4">[2]COVER!#REF!</definedName>
    <definedName name="______________MS5">[2]COVER!#REF!</definedName>
    <definedName name="______________new10">#REF!</definedName>
    <definedName name="______________new11">#REF!</definedName>
    <definedName name="______________new12">#REF!</definedName>
    <definedName name="______________new13">#REF!</definedName>
    <definedName name="______________new14">#REF!</definedName>
    <definedName name="______________new15">#REF!</definedName>
    <definedName name="______________new16">#REF!</definedName>
    <definedName name="______________new17">#REF!</definedName>
    <definedName name="______________new6">#REF!</definedName>
    <definedName name="______________new7">#REF!</definedName>
    <definedName name="______________new8">#REF!</definedName>
    <definedName name="______________new9">#REF!</definedName>
    <definedName name="______________nla2">#REF!</definedName>
    <definedName name="______________old10">#REF!</definedName>
    <definedName name="______________old11">#REF!</definedName>
    <definedName name="______________old12">#REF!</definedName>
    <definedName name="______________old13">#REF!</definedName>
    <definedName name="______________old14">#REF!</definedName>
    <definedName name="______________old15">#REF!</definedName>
    <definedName name="______________old16">#REF!</definedName>
    <definedName name="______________old17">#REF!</definedName>
    <definedName name="______________old6">#REF!</definedName>
    <definedName name="______________old7">#REF!</definedName>
    <definedName name="______________old8">#REF!</definedName>
    <definedName name="______________old9">#REF!</definedName>
    <definedName name="______________rei2">#REF!</definedName>
    <definedName name="______________SCH1">[2]COVER!#REF!</definedName>
    <definedName name="______________SCH10">[2]COVER!#REF!</definedName>
    <definedName name="______________SCH15">[2]COVER!#REF!</definedName>
    <definedName name="______________SCH2">[2]COVER!#REF!</definedName>
    <definedName name="______________SCH3">[2]COVER!#REF!</definedName>
    <definedName name="______________SCH4">[2]COVER!#REF!</definedName>
    <definedName name="______________SCH5">[2]COVER!#REF!</definedName>
    <definedName name="______________SCH6">[2]COVER!#REF!</definedName>
    <definedName name="______________SCH7">[2]COVER!#REF!</definedName>
    <definedName name="______________SCH8">[2]COVER!#REF!</definedName>
    <definedName name="______________SCH9">[2]COVER!#REF!</definedName>
    <definedName name="______________SEC1">[2]COVER!#REF!</definedName>
    <definedName name="______________SEC2">[2]COVER!#REF!</definedName>
    <definedName name="_____________age2">#REF!</definedName>
    <definedName name="_____________col2">#REF!</definedName>
    <definedName name="_____________dec10">#REF!</definedName>
    <definedName name="_____________dec11">#REF!</definedName>
    <definedName name="_____________dec12">#REF!</definedName>
    <definedName name="_____________dec13">#REF!</definedName>
    <definedName name="_____________dec14">#REF!</definedName>
    <definedName name="_____________dec15">#REF!</definedName>
    <definedName name="_____________dec16">#REF!</definedName>
    <definedName name="_____________dec17">#REF!</definedName>
    <definedName name="_____________dec6">#REF!</definedName>
    <definedName name="_____________dec7">#REF!</definedName>
    <definedName name="_____________dec9">#REF!</definedName>
    <definedName name="_____________ded2">#REF!</definedName>
    <definedName name="_____________imp6">#REF!</definedName>
    <definedName name="_____________MS1">[2]COVER!#REF!</definedName>
    <definedName name="_____________MS2">[2]COVER!#REF!</definedName>
    <definedName name="_____________MS3">[2]COVER!#REF!</definedName>
    <definedName name="_____________MS4">[2]COVER!#REF!</definedName>
    <definedName name="_____________MS5">[2]COVER!#REF!</definedName>
    <definedName name="_____________mvr2">#REF!</definedName>
    <definedName name="_____________ndf2">#REF!</definedName>
    <definedName name="_____________new10">#REF!</definedName>
    <definedName name="_____________new11">#REF!</definedName>
    <definedName name="_____________new12">#REF!</definedName>
    <definedName name="_____________new13">#REF!</definedName>
    <definedName name="_____________new14">#REF!</definedName>
    <definedName name="_____________new15">#REF!</definedName>
    <definedName name="_____________new16">#REF!</definedName>
    <definedName name="_____________new17">#REF!</definedName>
    <definedName name="_____________new6">#REF!</definedName>
    <definedName name="_____________new7">#REF!</definedName>
    <definedName name="_____________new8">#REF!</definedName>
    <definedName name="_____________new9">#REF!</definedName>
    <definedName name="_____________nla2">#REF!</definedName>
    <definedName name="_____________old10">#REF!</definedName>
    <definedName name="_____________old11">#REF!</definedName>
    <definedName name="_____________old12">#REF!</definedName>
    <definedName name="_____________old13">#REF!</definedName>
    <definedName name="_____________old14">#REF!</definedName>
    <definedName name="_____________old15">#REF!</definedName>
    <definedName name="_____________old16">#REF!</definedName>
    <definedName name="_____________old17">#REF!</definedName>
    <definedName name="_____________old6">#REF!</definedName>
    <definedName name="_____________old7">#REF!</definedName>
    <definedName name="_____________old8">#REF!</definedName>
    <definedName name="_____________old9">#REF!</definedName>
    <definedName name="_____________rei2">#REF!</definedName>
    <definedName name="_____________rev2">#REF!</definedName>
    <definedName name="_____________SCH1">[2]COVER!#REF!</definedName>
    <definedName name="_____________SCH10">[2]COVER!#REF!</definedName>
    <definedName name="_____________SCH15">[2]COVER!#REF!</definedName>
    <definedName name="_____________SCH2">[2]COVER!#REF!</definedName>
    <definedName name="_____________SCH3">[2]COVER!#REF!</definedName>
    <definedName name="_____________SCH4">[2]COVER!#REF!</definedName>
    <definedName name="_____________SCH5">[2]COVER!#REF!</definedName>
    <definedName name="_____________SCH6">[2]COVER!#REF!</definedName>
    <definedName name="_____________SCH7">[2]COVER!#REF!</definedName>
    <definedName name="_____________SCH8">[2]COVER!#REF!</definedName>
    <definedName name="_____________SCH9">[2]COVER!#REF!</definedName>
    <definedName name="_____________SEC1">[2]COVER!#REF!</definedName>
    <definedName name="_____________SEC2">[2]COVER!#REF!</definedName>
    <definedName name="____________age2">#REF!</definedName>
    <definedName name="____________col2">#REF!</definedName>
    <definedName name="____________dec10">#REF!</definedName>
    <definedName name="____________dec11">#REF!</definedName>
    <definedName name="____________dec12">#REF!</definedName>
    <definedName name="____________dec13">#REF!</definedName>
    <definedName name="____________dec14">#REF!</definedName>
    <definedName name="____________dec15">#REF!</definedName>
    <definedName name="____________dec16">#REF!</definedName>
    <definedName name="____________dec17">#REF!</definedName>
    <definedName name="____________dec6">#REF!</definedName>
    <definedName name="____________dec7">#REF!</definedName>
    <definedName name="____________dec9">#REF!</definedName>
    <definedName name="____________ded2">#REF!</definedName>
    <definedName name="____________imp6">#REF!</definedName>
    <definedName name="____________MS1">[2]COVER!#REF!</definedName>
    <definedName name="____________MS2">[2]COVER!#REF!</definedName>
    <definedName name="____________MS3">[2]COVER!#REF!</definedName>
    <definedName name="____________MS4">[2]COVER!#REF!</definedName>
    <definedName name="____________MS5">[2]COVER!#REF!</definedName>
    <definedName name="____________mvr2">#REF!</definedName>
    <definedName name="____________ndf2">#REF!</definedName>
    <definedName name="____________new10">#REF!</definedName>
    <definedName name="____________new11">#REF!</definedName>
    <definedName name="____________new12">#REF!</definedName>
    <definedName name="____________new13">#REF!</definedName>
    <definedName name="____________new14">#REF!</definedName>
    <definedName name="____________new15">#REF!</definedName>
    <definedName name="____________new16">#REF!</definedName>
    <definedName name="____________new17">#REF!</definedName>
    <definedName name="____________new6">#REF!</definedName>
    <definedName name="____________new7">#REF!</definedName>
    <definedName name="____________new8">#REF!</definedName>
    <definedName name="____________new9">#REF!</definedName>
    <definedName name="____________nla2">#REF!</definedName>
    <definedName name="____________old10">#REF!</definedName>
    <definedName name="____________old11">#REF!</definedName>
    <definedName name="____________old12">#REF!</definedName>
    <definedName name="____________old13">#REF!</definedName>
    <definedName name="____________old14">#REF!</definedName>
    <definedName name="____________old15">#REF!</definedName>
    <definedName name="____________old16">#REF!</definedName>
    <definedName name="____________old17">#REF!</definedName>
    <definedName name="____________old6">#REF!</definedName>
    <definedName name="____________old7">#REF!</definedName>
    <definedName name="____________old8">#REF!</definedName>
    <definedName name="____________old9">#REF!</definedName>
    <definedName name="____________rei2">#REF!</definedName>
    <definedName name="____________rev2">#REF!</definedName>
    <definedName name="____________SCH1">[2]COVER!#REF!</definedName>
    <definedName name="____________SCH10">[2]COVER!#REF!</definedName>
    <definedName name="____________SCH15">[2]COVER!#REF!</definedName>
    <definedName name="____________SCH2">[2]COVER!#REF!</definedName>
    <definedName name="____________SCH3">[2]COVER!#REF!</definedName>
    <definedName name="____________SCH4">[2]COVER!#REF!</definedName>
    <definedName name="____________SCH5">[2]COVER!#REF!</definedName>
    <definedName name="____________SCH6">[2]COVER!#REF!</definedName>
    <definedName name="____________SCH7">[2]COVER!#REF!</definedName>
    <definedName name="____________SCH8">[2]COVER!#REF!</definedName>
    <definedName name="____________SCH9">[2]COVER!#REF!</definedName>
    <definedName name="____________SEC1">[2]COVER!#REF!</definedName>
    <definedName name="____________SEC2">[2]COVER!#REF!</definedName>
    <definedName name="___________age2">#REF!</definedName>
    <definedName name="___________C78695">#REF!</definedName>
    <definedName name="___________col2">#REF!</definedName>
    <definedName name="___________dec10">#REF!</definedName>
    <definedName name="___________dec11">#REF!</definedName>
    <definedName name="___________dec12">#REF!</definedName>
    <definedName name="___________dec13">#REF!</definedName>
    <definedName name="___________dec14">#REF!</definedName>
    <definedName name="___________dec15">#REF!</definedName>
    <definedName name="___________dec16">#REF!</definedName>
    <definedName name="___________dec17">#REF!</definedName>
    <definedName name="___________dec6">#REF!</definedName>
    <definedName name="___________dec7">#REF!</definedName>
    <definedName name="___________dec9">#REF!</definedName>
    <definedName name="___________ded2">#REF!</definedName>
    <definedName name="___________imp6">#REF!</definedName>
    <definedName name="___________MS1">[2]COVER!#REF!</definedName>
    <definedName name="___________MS2">[2]COVER!#REF!</definedName>
    <definedName name="___________MS3">[2]COVER!#REF!</definedName>
    <definedName name="___________MS4">[2]COVER!#REF!</definedName>
    <definedName name="___________MS5">[2]COVER!#REF!</definedName>
    <definedName name="___________mvr2">#REF!</definedName>
    <definedName name="___________ndf2">#REF!</definedName>
    <definedName name="___________new10">#REF!</definedName>
    <definedName name="___________new11">#REF!</definedName>
    <definedName name="___________new12">#REF!</definedName>
    <definedName name="___________new13">#REF!</definedName>
    <definedName name="___________new14">#REF!</definedName>
    <definedName name="___________new15">#REF!</definedName>
    <definedName name="___________new16">#REF!</definedName>
    <definedName name="___________new17">#REF!</definedName>
    <definedName name="___________new6">#REF!</definedName>
    <definedName name="___________new7">#REF!</definedName>
    <definedName name="___________new8">#REF!</definedName>
    <definedName name="___________new9">#REF!</definedName>
    <definedName name="___________nla2">#REF!</definedName>
    <definedName name="___________old10">#REF!</definedName>
    <definedName name="___________old11">#REF!</definedName>
    <definedName name="___________old12">#REF!</definedName>
    <definedName name="___________old13">#REF!</definedName>
    <definedName name="___________old14">#REF!</definedName>
    <definedName name="___________old15">#REF!</definedName>
    <definedName name="___________old16">#REF!</definedName>
    <definedName name="___________old17">#REF!</definedName>
    <definedName name="___________old6">#REF!</definedName>
    <definedName name="___________old7">#REF!</definedName>
    <definedName name="___________old8">#REF!</definedName>
    <definedName name="___________old9">#REF!</definedName>
    <definedName name="___________rei2">#REF!</definedName>
    <definedName name="___________rev2">#REF!</definedName>
    <definedName name="___________SCH1">[2]COVER!#REF!</definedName>
    <definedName name="___________SCH10">[2]COVER!#REF!</definedName>
    <definedName name="___________SCH15">[2]COVER!#REF!</definedName>
    <definedName name="___________SCH2">[2]COVER!#REF!</definedName>
    <definedName name="___________SCH3">[2]COVER!#REF!</definedName>
    <definedName name="___________SCH4">[2]COVER!#REF!</definedName>
    <definedName name="___________SCH5">[2]COVER!#REF!</definedName>
    <definedName name="___________SCH6">[2]COVER!#REF!</definedName>
    <definedName name="___________SCH7">[2]COVER!#REF!</definedName>
    <definedName name="___________SCH8">[2]COVER!#REF!</definedName>
    <definedName name="___________SCH9">[2]COVER!#REF!</definedName>
    <definedName name="___________SEC1">[2]COVER!#REF!</definedName>
    <definedName name="___________SEC2">[2]COVER!#REF!</definedName>
    <definedName name="__________age2">#REF!</definedName>
    <definedName name="__________C78695">#REF!</definedName>
    <definedName name="__________col2">#REF!</definedName>
    <definedName name="__________dec10">#REF!</definedName>
    <definedName name="__________dec11">#REF!</definedName>
    <definedName name="__________dec12">#REF!</definedName>
    <definedName name="__________dec13">#REF!</definedName>
    <definedName name="__________dec14">#REF!</definedName>
    <definedName name="__________dec15">#REF!</definedName>
    <definedName name="__________dec16">#REF!</definedName>
    <definedName name="__________dec17">#REF!</definedName>
    <definedName name="__________dec6">#REF!</definedName>
    <definedName name="__________dec7">#REF!</definedName>
    <definedName name="__________dec9">#REF!</definedName>
    <definedName name="__________ded2">#REF!</definedName>
    <definedName name="__________imp6">#REF!</definedName>
    <definedName name="__________MS1">[2]COVER!#REF!</definedName>
    <definedName name="__________MS2">[2]COVER!#REF!</definedName>
    <definedName name="__________MS3">[2]COVER!#REF!</definedName>
    <definedName name="__________MS4">[2]COVER!#REF!</definedName>
    <definedName name="__________MS5">[2]COVER!#REF!</definedName>
    <definedName name="__________mvr2">#REF!</definedName>
    <definedName name="__________ndf2">#REF!</definedName>
    <definedName name="__________new10">#REF!</definedName>
    <definedName name="__________new11">#REF!</definedName>
    <definedName name="__________new12">#REF!</definedName>
    <definedName name="__________new13">#REF!</definedName>
    <definedName name="__________new14">#REF!</definedName>
    <definedName name="__________new15">#REF!</definedName>
    <definedName name="__________new16">#REF!</definedName>
    <definedName name="__________new17">#REF!</definedName>
    <definedName name="__________new6">#REF!</definedName>
    <definedName name="__________new7">#REF!</definedName>
    <definedName name="__________new8">#REF!</definedName>
    <definedName name="__________new9">#REF!</definedName>
    <definedName name="__________nla2">#REF!</definedName>
    <definedName name="__________old10">#REF!</definedName>
    <definedName name="__________old11">#REF!</definedName>
    <definedName name="__________old12">#REF!</definedName>
    <definedName name="__________old13">#REF!</definedName>
    <definedName name="__________old14">#REF!</definedName>
    <definedName name="__________old15">#REF!</definedName>
    <definedName name="__________old16">#REF!</definedName>
    <definedName name="__________old17">#REF!</definedName>
    <definedName name="__________old6">#REF!</definedName>
    <definedName name="__________old7">#REF!</definedName>
    <definedName name="__________old8">#REF!</definedName>
    <definedName name="__________old9">#REF!</definedName>
    <definedName name="__________rei2">#REF!</definedName>
    <definedName name="__________rev2">#REF!</definedName>
    <definedName name="__________SCH1">[2]COVER!#REF!</definedName>
    <definedName name="__________SCH10">[2]COVER!#REF!</definedName>
    <definedName name="__________SCH15">[2]COVER!#REF!</definedName>
    <definedName name="__________SCH2">[2]COVER!#REF!</definedName>
    <definedName name="__________SCH3">[2]COVER!#REF!</definedName>
    <definedName name="__________SCH4">[2]COVER!#REF!</definedName>
    <definedName name="__________SCH5">[2]COVER!#REF!</definedName>
    <definedName name="__________SCH6">[2]COVER!#REF!</definedName>
    <definedName name="__________SCH7">[2]COVER!#REF!</definedName>
    <definedName name="__________SCH8">[2]COVER!#REF!</definedName>
    <definedName name="__________SCH9">[2]COVER!#REF!</definedName>
    <definedName name="__________SEC1">[2]COVER!#REF!</definedName>
    <definedName name="__________SEC2">[2]COVER!#REF!</definedName>
    <definedName name="_________age2">#REF!</definedName>
    <definedName name="_________C78695">#REF!</definedName>
    <definedName name="_________col2">#REF!</definedName>
    <definedName name="_________dec10">#REF!</definedName>
    <definedName name="_________dec11">#REF!</definedName>
    <definedName name="_________dec12">#REF!</definedName>
    <definedName name="_________dec13">#REF!</definedName>
    <definedName name="_________dec14">#REF!</definedName>
    <definedName name="_________dec15">#REF!</definedName>
    <definedName name="_________dec16">#REF!</definedName>
    <definedName name="_________dec17">#REF!</definedName>
    <definedName name="_________dec6">#REF!</definedName>
    <definedName name="_________dec7">#REF!</definedName>
    <definedName name="_________dec9">#REF!</definedName>
    <definedName name="_________ded2">#REF!</definedName>
    <definedName name="_________imp6">#REF!</definedName>
    <definedName name="_________MS1">[2]COVER!#REF!</definedName>
    <definedName name="_________MS2">[2]COVER!#REF!</definedName>
    <definedName name="_________MS3">[2]COVER!#REF!</definedName>
    <definedName name="_________MS4">[2]COVER!#REF!</definedName>
    <definedName name="_________MS5">[2]COVER!#REF!</definedName>
    <definedName name="_________mvr2">#REF!</definedName>
    <definedName name="_________ndf2">#REF!</definedName>
    <definedName name="_________new10">#REF!</definedName>
    <definedName name="_________new11">#REF!</definedName>
    <definedName name="_________new12">#REF!</definedName>
    <definedName name="_________new13">#REF!</definedName>
    <definedName name="_________new14">#REF!</definedName>
    <definedName name="_________new15">#REF!</definedName>
    <definedName name="_________new16">#REF!</definedName>
    <definedName name="_________new17">#REF!</definedName>
    <definedName name="_________new6">#REF!</definedName>
    <definedName name="_________new7">#REF!</definedName>
    <definedName name="_________new8">#REF!</definedName>
    <definedName name="_________new9">#REF!</definedName>
    <definedName name="_________nla2">#REF!</definedName>
    <definedName name="_________old10">#REF!</definedName>
    <definedName name="_________old11">#REF!</definedName>
    <definedName name="_________old12">#REF!</definedName>
    <definedName name="_________old13">#REF!</definedName>
    <definedName name="_________old14">#REF!</definedName>
    <definedName name="_________old15">#REF!</definedName>
    <definedName name="_________old16">#REF!</definedName>
    <definedName name="_________old17">#REF!</definedName>
    <definedName name="_________old6">#REF!</definedName>
    <definedName name="_________old7">#REF!</definedName>
    <definedName name="_________old8">#REF!</definedName>
    <definedName name="_________old9">#REF!</definedName>
    <definedName name="_________rei2">#REF!</definedName>
    <definedName name="_________rev2">#REF!</definedName>
    <definedName name="_________SCH1">[2]COVER!#REF!</definedName>
    <definedName name="_________SCH10">[2]COVER!#REF!</definedName>
    <definedName name="_________SCH15">[2]COVER!#REF!</definedName>
    <definedName name="_________SCH2">[2]COVER!#REF!</definedName>
    <definedName name="_________SCH3">[2]COVER!#REF!</definedName>
    <definedName name="_________SCH4">[2]COVER!#REF!</definedName>
    <definedName name="_________SCH5">[2]COVER!#REF!</definedName>
    <definedName name="_________SCH6">[2]COVER!#REF!</definedName>
    <definedName name="_________SCH7">[2]COVER!#REF!</definedName>
    <definedName name="_________SCH8">[2]COVER!#REF!</definedName>
    <definedName name="_________SCH9">[2]COVER!#REF!</definedName>
    <definedName name="_________SEC1">[2]COVER!#REF!</definedName>
    <definedName name="_________SEC2">[2]COVER!#REF!</definedName>
    <definedName name="________C78695">#REF!</definedName>
    <definedName name="________col2">#REF!</definedName>
    <definedName name="________dec10">#REF!</definedName>
    <definedName name="________dec11">#REF!</definedName>
    <definedName name="________dec12">#REF!</definedName>
    <definedName name="________dec13">#REF!</definedName>
    <definedName name="________dec14">#REF!</definedName>
    <definedName name="________dec15">#REF!</definedName>
    <definedName name="________dec16">#REF!</definedName>
    <definedName name="________dec17">#REF!</definedName>
    <definedName name="________dec6">#REF!</definedName>
    <definedName name="________dec7">#REF!</definedName>
    <definedName name="________dec9">#REF!</definedName>
    <definedName name="________ded2">#REF!</definedName>
    <definedName name="________imp6">#REF!</definedName>
    <definedName name="________MS1">[2]COVER!#REF!</definedName>
    <definedName name="________MS2">[2]COVER!#REF!</definedName>
    <definedName name="________MS3">[2]COVER!#REF!</definedName>
    <definedName name="________MS4">[2]COVER!#REF!</definedName>
    <definedName name="________MS5">[2]COVER!#REF!</definedName>
    <definedName name="________mvr2">#REF!</definedName>
    <definedName name="________ndf2">#REF!</definedName>
    <definedName name="________new10">#REF!</definedName>
    <definedName name="________new11">#REF!</definedName>
    <definedName name="________new12">#REF!</definedName>
    <definedName name="________new13">#REF!</definedName>
    <definedName name="________new14">#REF!</definedName>
    <definedName name="________new15">#REF!</definedName>
    <definedName name="________new16">#REF!</definedName>
    <definedName name="________new17">#REF!</definedName>
    <definedName name="________new6">#REF!</definedName>
    <definedName name="________new7">#REF!</definedName>
    <definedName name="________new8">#REF!</definedName>
    <definedName name="________new9">#REF!</definedName>
    <definedName name="________nla2">#REF!</definedName>
    <definedName name="________old10">#REF!</definedName>
    <definedName name="________old11">#REF!</definedName>
    <definedName name="________old12">#REF!</definedName>
    <definedName name="________old13">#REF!</definedName>
    <definedName name="________old14">#REF!</definedName>
    <definedName name="________old15">#REF!</definedName>
    <definedName name="________old16">#REF!</definedName>
    <definedName name="________old17">#REF!</definedName>
    <definedName name="________old6">#REF!</definedName>
    <definedName name="________old7">#REF!</definedName>
    <definedName name="________old8">#REF!</definedName>
    <definedName name="________old9">#REF!</definedName>
    <definedName name="________rei2">#REF!</definedName>
    <definedName name="________rev2">#REF!</definedName>
    <definedName name="________SCH1">[2]COVER!#REF!</definedName>
    <definedName name="________SCH10">[2]COVER!#REF!</definedName>
    <definedName name="________SCH15">[2]COVER!#REF!</definedName>
    <definedName name="________SCH2">[2]COVER!#REF!</definedName>
    <definedName name="________SCH3">[2]COVER!#REF!</definedName>
    <definedName name="________SCH4">[2]COVER!#REF!</definedName>
    <definedName name="________SCH5">[2]COVER!#REF!</definedName>
    <definedName name="________SCH6">[2]COVER!#REF!</definedName>
    <definedName name="________SCH7">[2]COVER!#REF!</definedName>
    <definedName name="________SCH8">[2]COVER!#REF!</definedName>
    <definedName name="________SCH9">[2]COVER!#REF!</definedName>
    <definedName name="________SEC1">[2]COVER!#REF!</definedName>
    <definedName name="________SEC2">[2]COVER!#REF!</definedName>
    <definedName name="_______age2">#REF!</definedName>
    <definedName name="_______C78695">#REF!</definedName>
    <definedName name="_______col2">#REF!</definedName>
    <definedName name="_______dec10">#REF!</definedName>
    <definedName name="_______dec11">#REF!</definedName>
    <definedName name="_______dec12">#REF!</definedName>
    <definedName name="_______dec13">#REF!</definedName>
    <definedName name="_______dec14">#REF!</definedName>
    <definedName name="_______dec15">#REF!</definedName>
    <definedName name="_______dec16">#REF!</definedName>
    <definedName name="_______dec17">#REF!</definedName>
    <definedName name="_______dec6">#REF!</definedName>
    <definedName name="_______dec7">#REF!</definedName>
    <definedName name="_______dec9">#REF!</definedName>
    <definedName name="_______ded2">#REF!</definedName>
    <definedName name="_______imp6">#REF!</definedName>
    <definedName name="_______MS1">#REF!</definedName>
    <definedName name="_______MS2">#REF!</definedName>
    <definedName name="_______MS3">#REF!</definedName>
    <definedName name="_______MS4">#REF!</definedName>
    <definedName name="_______MS5">#REF!</definedName>
    <definedName name="_______mvr2">#REF!</definedName>
    <definedName name="_______ndf2">#REF!</definedName>
    <definedName name="_______new10">#REF!</definedName>
    <definedName name="_______new11">#REF!</definedName>
    <definedName name="_______new12">#REF!</definedName>
    <definedName name="_______new13">#REF!</definedName>
    <definedName name="_______new14">#REF!</definedName>
    <definedName name="_______new15">#REF!</definedName>
    <definedName name="_______new16">#REF!</definedName>
    <definedName name="_______new17">#REF!</definedName>
    <definedName name="_______new6">#REF!</definedName>
    <definedName name="_______new7">#REF!</definedName>
    <definedName name="_______new8">#REF!</definedName>
    <definedName name="_______new9">#REF!</definedName>
    <definedName name="_______old10">#REF!</definedName>
    <definedName name="_______old11">#REF!</definedName>
    <definedName name="_______old12">#REF!</definedName>
    <definedName name="_______old13">#REF!</definedName>
    <definedName name="_______old14">#REF!</definedName>
    <definedName name="_______old15">#REF!</definedName>
    <definedName name="_______old16">#REF!</definedName>
    <definedName name="_______old17">#REF!</definedName>
    <definedName name="_______old6">#REF!</definedName>
    <definedName name="_______old7">#REF!</definedName>
    <definedName name="_______old8">#REF!</definedName>
    <definedName name="_______old9">#REF!</definedName>
    <definedName name="_______rev2">#REF!</definedName>
    <definedName name="_______SCH1">#REF!</definedName>
    <definedName name="_______SCH10">#REF!</definedName>
    <definedName name="_______SCH15">#REF!</definedName>
    <definedName name="_______SCH2">#REF!</definedName>
    <definedName name="_______SCH3">#REF!</definedName>
    <definedName name="_______SCH4">#REF!</definedName>
    <definedName name="_______SCH5">#REF!</definedName>
    <definedName name="_______SCH6">#REF!</definedName>
    <definedName name="_______SCH7">#REF!</definedName>
    <definedName name="_______SCH8">#REF!</definedName>
    <definedName name="_______SCH9">#REF!</definedName>
    <definedName name="_______SEC1">#REF!</definedName>
    <definedName name="_______SEC2">#REF!</definedName>
    <definedName name="______age2">#REF!</definedName>
    <definedName name="______C78695">#REF!</definedName>
    <definedName name="______col2">#REF!</definedName>
    <definedName name="______dec10">#REF!</definedName>
    <definedName name="______dec11">#REF!</definedName>
    <definedName name="______dec12">#REF!</definedName>
    <definedName name="______dec13">#REF!</definedName>
    <definedName name="______dec14">#REF!</definedName>
    <definedName name="______dec15">#REF!</definedName>
    <definedName name="______dec16">#REF!</definedName>
    <definedName name="______dec17">#REF!</definedName>
    <definedName name="______dec6">#REF!</definedName>
    <definedName name="______dec7">#REF!</definedName>
    <definedName name="______dec9">#REF!</definedName>
    <definedName name="______ded2">#REF!</definedName>
    <definedName name="______imp6">#REF!</definedName>
    <definedName name="______MS1">[2]COVER!#REF!</definedName>
    <definedName name="______MS2">[2]COVER!#REF!</definedName>
    <definedName name="______MS3">[2]COVER!#REF!</definedName>
    <definedName name="______MS4">[2]COVER!#REF!</definedName>
    <definedName name="______MS5">[2]COVER!#REF!</definedName>
    <definedName name="______mvr2">#REF!</definedName>
    <definedName name="______ndf2">#REF!</definedName>
    <definedName name="______new10">#REF!</definedName>
    <definedName name="______new11">#REF!</definedName>
    <definedName name="______new12">#REF!</definedName>
    <definedName name="______new13">#REF!</definedName>
    <definedName name="______new14">#REF!</definedName>
    <definedName name="______new15">#REF!</definedName>
    <definedName name="______new16">#REF!</definedName>
    <definedName name="______new17">#REF!</definedName>
    <definedName name="______new6">#REF!</definedName>
    <definedName name="______new7">#REF!</definedName>
    <definedName name="______new8">#REF!</definedName>
    <definedName name="______new9">#REF!</definedName>
    <definedName name="______nla2">#REF!</definedName>
    <definedName name="______old10">#REF!</definedName>
    <definedName name="______old11">#REF!</definedName>
    <definedName name="______old12">#REF!</definedName>
    <definedName name="______old13">#REF!</definedName>
    <definedName name="______old14">#REF!</definedName>
    <definedName name="______old15">#REF!</definedName>
    <definedName name="______old16">#REF!</definedName>
    <definedName name="______old17">#REF!</definedName>
    <definedName name="______old6">#REF!</definedName>
    <definedName name="______old7">#REF!</definedName>
    <definedName name="______old8">#REF!</definedName>
    <definedName name="______old9">#REF!</definedName>
    <definedName name="______rei2">#REF!</definedName>
    <definedName name="______rev2">#REF!</definedName>
    <definedName name="______SCH1">[2]COVER!#REF!</definedName>
    <definedName name="______SCH10">[2]COVER!#REF!</definedName>
    <definedName name="______SCH15">[2]COVER!#REF!</definedName>
    <definedName name="______SCH2">[2]COVER!#REF!</definedName>
    <definedName name="______SCH3">[2]COVER!#REF!</definedName>
    <definedName name="______SCH4">[2]COVER!#REF!</definedName>
    <definedName name="______SCH5">[2]COVER!#REF!</definedName>
    <definedName name="______SCH6">[2]COVER!#REF!</definedName>
    <definedName name="______SCH7">[2]COVER!#REF!</definedName>
    <definedName name="______SCH8">[2]COVER!#REF!</definedName>
    <definedName name="______SCH9">[2]COVER!#REF!</definedName>
    <definedName name="______SEC1">[2]COVER!#REF!</definedName>
    <definedName name="______SEC2">[2]COVER!#REF!</definedName>
    <definedName name="_____age2">#REF!</definedName>
    <definedName name="_____C78695">#REF!</definedName>
    <definedName name="_____col2">#REF!</definedName>
    <definedName name="_____dec10">#REF!</definedName>
    <definedName name="_____dec11">#REF!</definedName>
    <definedName name="_____dec12">#REF!</definedName>
    <definedName name="_____dec13">#REF!</definedName>
    <definedName name="_____dec14">#REF!</definedName>
    <definedName name="_____dec15">#REF!</definedName>
    <definedName name="_____dec16">#REF!</definedName>
    <definedName name="_____dec17">#REF!</definedName>
    <definedName name="_____dec6">#REF!</definedName>
    <definedName name="_____dec7">#REF!</definedName>
    <definedName name="_____dec9">#REF!</definedName>
    <definedName name="_____ded2">#REF!</definedName>
    <definedName name="_____FMCC">#REF!</definedName>
    <definedName name="_____imp6">#REF!</definedName>
    <definedName name="_____MS1">[2]COVER!#REF!</definedName>
    <definedName name="_____MS2">[2]COVER!#REF!</definedName>
    <definedName name="_____MS3">[2]COVER!#REF!</definedName>
    <definedName name="_____MS4">[2]COVER!#REF!</definedName>
    <definedName name="_____MS5">[2]COVER!#REF!</definedName>
    <definedName name="_____mvr2">#REF!</definedName>
    <definedName name="_____ndf2">#REF!</definedName>
    <definedName name="_____new10">#REF!</definedName>
    <definedName name="_____new11">#REF!</definedName>
    <definedName name="_____new12">#REF!</definedName>
    <definedName name="_____new13">#REF!</definedName>
    <definedName name="_____new14">#REF!</definedName>
    <definedName name="_____new15">#REF!</definedName>
    <definedName name="_____new16">#REF!</definedName>
    <definedName name="_____new17">#REF!</definedName>
    <definedName name="_____new6">#REF!</definedName>
    <definedName name="_____new7">#REF!</definedName>
    <definedName name="_____new8">#REF!</definedName>
    <definedName name="_____new9">#REF!</definedName>
    <definedName name="_____nla2">#REF!</definedName>
    <definedName name="_____old10">#REF!</definedName>
    <definedName name="_____old11">#REF!</definedName>
    <definedName name="_____old12">#REF!</definedName>
    <definedName name="_____old13">#REF!</definedName>
    <definedName name="_____old14">#REF!</definedName>
    <definedName name="_____old15">#REF!</definedName>
    <definedName name="_____old16">#REF!</definedName>
    <definedName name="_____old17">#REF!</definedName>
    <definedName name="_____old6">#REF!</definedName>
    <definedName name="_____old7">#REF!</definedName>
    <definedName name="_____old8">#REF!</definedName>
    <definedName name="_____old9">#REF!</definedName>
    <definedName name="_____rei2">#REF!</definedName>
    <definedName name="_____rev2">#REF!</definedName>
    <definedName name="_____SCH1">[2]COVER!#REF!</definedName>
    <definedName name="_____SCH10">[2]COVER!#REF!</definedName>
    <definedName name="_____SCH15">[2]COVER!#REF!</definedName>
    <definedName name="_____SCH2">[2]COVER!#REF!</definedName>
    <definedName name="_____SCH3">[2]COVER!#REF!</definedName>
    <definedName name="_____SCH4">[2]COVER!#REF!</definedName>
    <definedName name="_____SCH5">[2]COVER!#REF!</definedName>
    <definedName name="_____SCH6">[2]COVER!#REF!</definedName>
    <definedName name="_____SCH7">[2]COVER!#REF!</definedName>
    <definedName name="_____SCH8">[2]COVER!#REF!</definedName>
    <definedName name="_____SCH9">[2]COVER!#REF!</definedName>
    <definedName name="_____SEC1">[2]COVER!#REF!</definedName>
    <definedName name="_____SEC2">[2]COVER!#REF!</definedName>
    <definedName name="_____SFC1">[3]S!$C$23</definedName>
    <definedName name="____age2">#REF!</definedName>
    <definedName name="____C78695">#REF!</definedName>
    <definedName name="____col2">#REF!</definedName>
    <definedName name="____dec10">#REF!</definedName>
    <definedName name="____dec11">#REF!</definedName>
    <definedName name="____dec12">#REF!</definedName>
    <definedName name="____dec13">#REF!</definedName>
    <definedName name="____dec14">#REF!</definedName>
    <definedName name="____dec15">#REF!</definedName>
    <definedName name="____dec16">#REF!</definedName>
    <definedName name="____dec17">#REF!</definedName>
    <definedName name="____dec6">#REF!</definedName>
    <definedName name="____dec7">#REF!</definedName>
    <definedName name="____dec9">#REF!</definedName>
    <definedName name="____ded2">#REF!</definedName>
    <definedName name="____imp6">#REF!</definedName>
    <definedName name="____MS1">#REF!</definedName>
    <definedName name="____MS2">#REF!</definedName>
    <definedName name="____MS3">#REF!</definedName>
    <definedName name="____MS4">#REF!</definedName>
    <definedName name="____MS5">#REF!</definedName>
    <definedName name="____mvr2">#REF!</definedName>
    <definedName name="____ndf2">#REF!</definedName>
    <definedName name="____new10">#REF!</definedName>
    <definedName name="____new11">#REF!</definedName>
    <definedName name="____new12">#REF!</definedName>
    <definedName name="____new13">#REF!</definedName>
    <definedName name="____new14">#REF!</definedName>
    <definedName name="____new15">#REF!</definedName>
    <definedName name="____new16">#REF!</definedName>
    <definedName name="____new17">#REF!</definedName>
    <definedName name="____new6">#REF!</definedName>
    <definedName name="____new7">#REF!</definedName>
    <definedName name="____new8">#REF!</definedName>
    <definedName name="____new9">#REF!</definedName>
    <definedName name="____nla2">#REF!</definedName>
    <definedName name="____old10">#REF!</definedName>
    <definedName name="____old11">#REF!</definedName>
    <definedName name="____old12">#REF!</definedName>
    <definedName name="____old13">#REF!</definedName>
    <definedName name="____old14">#REF!</definedName>
    <definedName name="____old15">#REF!</definedName>
    <definedName name="____old16">#REF!</definedName>
    <definedName name="____old17">#REF!</definedName>
    <definedName name="____old6">#REF!</definedName>
    <definedName name="____old7">#REF!</definedName>
    <definedName name="____old8">#REF!</definedName>
    <definedName name="____old9">#REF!</definedName>
    <definedName name="____rei2">#REF!</definedName>
    <definedName name="____rev2">#REF!</definedName>
    <definedName name="____SCH1">#REF!</definedName>
    <definedName name="____SCH10">#REF!</definedName>
    <definedName name="____SCH15">#REF!</definedName>
    <definedName name="____SCH2">#REF!</definedName>
    <definedName name="____SCH3">#REF!</definedName>
    <definedName name="____SCH4">#REF!</definedName>
    <definedName name="____SCH5">#REF!</definedName>
    <definedName name="____SCH6">#REF!</definedName>
    <definedName name="____SCH7">#REF!</definedName>
    <definedName name="____SCH8">#REF!</definedName>
    <definedName name="____SCH9">#REF!</definedName>
    <definedName name="____SEC1">#REF!</definedName>
    <definedName name="____SEC2">#REF!</definedName>
    <definedName name="____SFC1">[3]S!$C$23</definedName>
    <definedName name="___age2">#REF!</definedName>
    <definedName name="___C78695">#REF!</definedName>
    <definedName name="___col2">#REF!</definedName>
    <definedName name="___dec10">#REF!</definedName>
    <definedName name="___dec11">#REF!</definedName>
    <definedName name="___dec12">#REF!</definedName>
    <definedName name="___dec13">#REF!</definedName>
    <definedName name="___dec14">#REF!</definedName>
    <definedName name="___dec15">#REF!</definedName>
    <definedName name="___dec16">#REF!</definedName>
    <definedName name="___dec17">#REF!</definedName>
    <definedName name="___dec6">#REF!</definedName>
    <definedName name="___dec7">#REF!</definedName>
    <definedName name="___dec9">#REF!</definedName>
    <definedName name="___ded2">#REF!</definedName>
    <definedName name="___imp6">#REF!</definedName>
    <definedName name="___MS1">[2]COVER!#REF!</definedName>
    <definedName name="___MS2">[2]COVER!#REF!</definedName>
    <definedName name="___MS3">[2]COVER!#REF!</definedName>
    <definedName name="___MS4">[2]COVER!#REF!</definedName>
    <definedName name="___MS5">[2]COVER!#REF!</definedName>
    <definedName name="___mvr2">#REF!</definedName>
    <definedName name="___ndf2">#REF!</definedName>
    <definedName name="___new10">#REF!</definedName>
    <definedName name="___new11">#REF!</definedName>
    <definedName name="___new12">#REF!</definedName>
    <definedName name="___new13">#REF!</definedName>
    <definedName name="___new14">#REF!</definedName>
    <definedName name="___new15">#REF!</definedName>
    <definedName name="___new16">#REF!</definedName>
    <definedName name="___new17">#REF!</definedName>
    <definedName name="___new6">#REF!</definedName>
    <definedName name="___new7">#REF!</definedName>
    <definedName name="___new8">#REF!</definedName>
    <definedName name="___new9">#REF!</definedName>
    <definedName name="___nla2">#REF!</definedName>
    <definedName name="___old10">#REF!</definedName>
    <definedName name="___old11">#REF!</definedName>
    <definedName name="___old12">#REF!</definedName>
    <definedName name="___old13">#REF!</definedName>
    <definedName name="___old14">#REF!</definedName>
    <definedName name="___old15">#REF!</definedName>
    <definedName name="___old16">#REF!</definedName>
    <definedName name="___old17">#REF!</definedName>
    <definedName name="___old6">#REF!</definedName>
    <definedName name="___old7">#REF!</definedName>
    <definedName name="___old8">#REF!</definedName>
    <definedName name="___old9">#REF!</definedName>
    <definedName name="___rei2">#REF!</definedName>
    <definedName name="___rev2">#REF!</definedName>
    <definedName name="___SCH1">[2]COVER!#REF!</definedName>
    <definedName name="___SCH10">[2]COVER!#REF!</definedName>
    <definedName name="___SCH15">[2]COVER!#REF!</definedName>
    <definedName name="___SCH2">[2]COVER!#REF!</definedName>
    <definedName name="___SCH3">[2]COVER!#REF!</definedName>
    <definedName name="___SCH4">[2]COVER!#REF!</definedName>
    <definedName name="___SCH5">[2]COVER!#REF!</definedName>
    <definedName name="___SCH6">[2]COVER!#REF!</definedName>
    <definedName name="___SCH7">[2]COVER!#REF!</definedName>
    <definedName name="___SCH8">[2]COVER!#REF!</definedName>
    <definedName name="___SCH9">[2]COVER!#REF!</definedName>
    <definedName name="___SCY45">#REF!</definedName>
    <definedName name="___SEC1">[2]COVER!#REF!</definedName>
    <definedName name="___SEC2">[2]COVER!#REF!</definedName>
    <definedName name="___SFC1">[3]S!$C$23</definedName>
    <definedName name="___W1">#REF!</definedName>
    <definedName name="__age2">#REF!</definedName>
    <definedName name="__aug2">#REF!</definedName>
    <definedName name="__b3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b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b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C78695">#REF!</definedName>
    <definedName name="__cm2" localSheetId="22" hidden="1">{"'Cash In Bank - Metrobank'!$A$1:$E$520"}</definedName>
    <definedName name="__cm2" localSheetId="15" hidden="1">{"'Cash In Bank - Metrobank'!$A$1:$E$520"}</definedName>
    <definedName name="__cm2" hidden="1">{"'Cash In Bank - Metrobank'!$A$1:$E$520"}</definedName>
    <definedName name="__cm3" localSheetId="22" hidden="1">{"'Cash In Bank - Metrobank'!$A$1:$E$520"}</definedName>
    <definedName name="__cm3" localSheetId="15" hidden="1">{"'Cash In Bank - Metrobank'!$A$1:$E$520"}</definedName>
    <definedName name="__cm3" hidden="1">{"'Cash In Bank - Metrobank'!$A$1:$E$520"}</definedName>
    <definedName name="__col2">#REF!</definedName>
    <definedName name="__DAT1">#REF!</definedName>
    <definedName name="__DAT10">#REF!</definedName>
    <definedName name="__DAT11">#REF!</definedName>
    <definedName name="__DAT12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4">#REF!</definedName>
    <definedName name="__dec10">#REF!</definedName>
    <definedName name="__dec11">#REF!</definedName>
    <definedName name="__dec12">#REF!</definedName>
    <definedName name="__dec13">#REF!</definedName>
    <definedName name="__dec14">#REF!</definedName>
    <definedName name="__dec15">#REF!</definedName>
    <definedName name="__dec16">#REF!</definedName>
    <definedName name="__dec17">#REF!</definedName>
    <definedName name="__dec6">#REF!</definedName>
    <definedName name="__dec7">#REF!</definedName>
    <definedName name="__dec9">#REF!</definedName>
    <definedName name="__ded2">#REF!</definedName>
    <definedName name="__exh7">#REF!</definedName>
    <definedName name="__EXH8">#REF!</definedName>
    <definedName name="__imp6">#REF!</definedName>
    <definedName name="__JUN4">#REF!</definedName>
    <definedName name="__MC04">#REF!</definedName>
    <definedName name="__MS1">[2]COVER!#REF!</definedName>
    <definedName name="__MS2">[2]COVER!#REF!</definedName>
    <definedName name="__MS3">[2]COVER!#REF!</definedName>
    <definedName name="__MS4">[2]COVER!#REF!</definedName>
    <definedName name="__MS5">[2]COVER!#REF!</definedName>
    <definedName name="__mvr2">#REF!</definedName>
    <definedName name="__ndf2">#REF!</definedName>
    <definedName name="__new10">#REF!</definedName>
    <definedName name="__new11">#REF!</definedName>
    <definedName name="__new12">#REF!</definedName>
    <definedName name="__new13">#REF!</definedName>
    <definedName name="__new14">#REF!</definedName>
    <definedName name="__new15">#REF!</definedName>
    <definedName name="__new16">#REF!</definedName>
    <definedName name="__new17">#REF!</definedName>
    <definedName name="__new6">#REF!</definedName>
    <definedName name="__new7">#REF!</definedName>
    <definedName name="__new8">#REF!</definedName>
    <definedName name="__new9">#REF!</definedName>
    <definedName name="__nla2">#REF!</definedName>
    <definedName name="__NOV04">#REF!</definedName>
    <definedName name="__NOV99">#REF!</definedName>
    <definedName name="__OCT04">#REF!</definedName>
    <definedName name="__old10">#REF!</definedName>
    <definedName name="__old11">#REF!</definedName>
    <definedName name="__old12">#REF!</definedName>
    <definedName name="__old13">#REF!</definedName>
    <definedName name="__old14">#REF!</definedName>
    <definedName name="__old15">#REF!</definedName>
    <definedName name="__old16">#REF!</definedName>
    <definedName name="__old17">#REF!</definedName>
    <definedName name="__old6">#REF!</definedName>
    <definedName name="__old7">#REF!</definedName>
    <definedName name="__old8">#REF!</definedName>
    <definedName name="__old9">#REF!</definedName>
    <definedName name="__rei2">#REF!</definedName>
    <definedName name="__rev2">#REF!</definedName>
    <definedName name="__SCF90">#REF!</definedName>
    <definedName name="__SCH1">[2]COVER!#REF!</definedName>
    <definedName name="__SCH10">[2]COVER!#REF!</definedName>
    <definedName name="__SCH15">[2]COVER!#REF!</definedName>
    <definedName name="__SCH2">[2]COVER!#REF!</definedName>
    <definedName name="__SCH3">[2]COVER!#REF!</definedName>
    <definedName name="__SCH4">[2]COVER!#REF!</definedName>
    <definedName name="__SCH5">[2]COVER!#REF!</definedName>
    <definedName name="__SCH6">[2]COVER!#REF!</definedName>
    <definedName name="__SCH7">[2]COVER!#REF!</definedName>
    <definedName name="__SCH8">[2]COVER!#REF!</definedName>
    <definedName name="__SCH9">[2]COVER!#REF!</definedName>
    <definedName name="__SCY46">#N/A</definedName>
    <definedName name="__SCY47">#N/A</definedName>
    <definedName name="__SEC1">[2]COVER!#REF!</definedName>
    <definedName name="__SEC2">[2]COVER!#REF!</definedName>
    <definedName name="__sep04">#REF!</definedName>
    <definedName name="__SFC1">[3]S!$C$23</definedName>
    <definedName name="__w1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w1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w1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w2" localSheetId="22" hidden="1">{"YTDACT1",#N/A,TRUE,"YTDACTAUST";"YTDACT2",#N/A,TRUE,"YTDACTAUST";"YTDACT3",#N/A,TRUE,"YTDACTAUST";"CCTR",#N/A,TRUE,"YTDACTCC"}</definedName>
    <definedName name="__w2" localSheetId="15" hidden="1">{"YTDACT1",#N/A,TRUE,"YTDACTAUST";"YTDACT2",#N/A,TRUE,"YTDACTAUST";"YTDACT3",#N/A,TRUE,"YTDACTAUST";"CCTR",#N/A,TRUE,"YTDACTCC"}</definedName>
    <definedName name="__w2" hidden="1">{"YTDACT1",#N/A,TRUE,"YTDACTAUST";"YTDACT2",#N/A,TRUE,"YTDACTAUST";"YTDACT3",#N/A,TRUE,"YTDACTAUST";"CCTR",#N/A,TRUE,"YTDACTCC"}</definedName>
    <definedName name="_0_REP_L_OF_RCBC_LUCENA_ASOIF_DV_014_11">"'file:///C:/My Documents/recon2003/PLP-CIS GPL/4287sep cis.xls'#$EXHIBIT.$#REF!$#REF!"</definedName>
    <definedName name="_10_Points_Hit_rate">#REF!</definedName>
    <definedName name="_11_20_08">#REF!</definedName>
    <definedName name="_13CYASSET">#REF!</definedName>
    <definedName name="_13PYASSET">#N/A</definedName>
    <definedName name="_18CYASSET">#N/A</definedName>
    <definedName name="_18PYASSET">#N/A</definedName>
    <definedName name="_1R_SUMM">#REF!</definedName>
    <definedName name="_2715FEB">#REF!</definedName>
    <definedName name="_2ndname">#REF!</definedName>
    <definedName name="_31_Dec_99">#REF!</definedName>
    <definedName name="_8_Points_Hit_rate">#REF!</definedName>
    <definedName name="_AFS2">#REF!</definedName>
    <definedName name="_age2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AUG04">#REF!</definedName>
    <definedName name="_b3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b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b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c3_sched2">#REF!</definedName>
    <definedName name="_c3_sched3">#REF!</definedName>
    <definedName name="_c3_sched4">#REF!</definedName>
    <definedName name="_C78695">#REF!</definedName>
    <definedName name="_col2">'[4]working balance sheet'!#REF!</definedName>
    <definedName name="_DAT1">#REF!</definedName>
    <definedName name="_DAT10">#REF!</definedName>
    <definedName name="_DAT11">#REF!</definedName>
    <definedName name="_DAT12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10">#REF!</definedName>
    <definedName name="_dec11">#REF!</definedName>
    <definedName name="_dec12">#REF!</definedName>
    <definedName name="_dec13">#REF!</definedName>
    <definedName name="_dec14">#REF!</definedName>
    <definedName name="_dec15">#REF!</definedName>
    <definedName name="_dec16">#REF!</definedName>
    <definedName name="_dec17">#REF!</definedName>
    <definedName name="_dec6">#REF!</definedName>
    <definedName name="_dec7">#REF!</definedName>
    <definedName name="_dec9">#REF!</definedName>
    <definedName name="_ded2">#REF!</definedName>
    <definedName name="_e">#REF!</definedName>
    <definedName name="_e3">#REF!</definedName>
    <definedName name="_exh7">#REF!</definedName>
    <definedName name="_EXH8">#REF!</definedName>
    <definedName name="_FEB05">#REF!</definedName>
    <definedName name="_Fill" hidden="1">#REF!</definedName>
    <definedName name="_xlnm._FilterDatabase" localSheetId="9" hidden="1">'Sched 1 - GS'!$E$42:$G$87</definedName>
    <definedName name="_xlnm._FilterDatabase" localSheetId="15" hidden="1">'Sched 7 - Equity Securities'!$B$7:$W$326</definedName>
    <definedName name="_xlnm._FilterDatabase" hidden="1">#REF!</definedName>
    <definedName name="_g">#REF!</definedName>
    <definedName name="_imp6">#REF!</definedName>
    <definedName name="_JAN05">#REF!</definedName>
    <definedName name="_JUL4">#REF!</definedName>
    <definedName name="_JV1">#REF!</definedName>
    <definedName name="_JV2">#REF!</definedName>
    <definedName name="_Key1" localSheetId="18" hidden="1">[5]V!#REF!</definedName>
    <definedName name="_Key1" localSheetId="19" hidden="1">[5]V!#REF!</definedName>
    <definedName name="_Key1" localSheetId="20" hidden="1">[5]V!#REF!</definedName>
    <definedName name="_Key1" localSheetId="23" hidden="1">[5]V!#REF!</definedName>
    <definedName name="_Key1" localSheetId="24" hidden="1">[5]V!#REF!</definedName>
    <definedName name="_Key1" localSheetId="11" hidden="1">[5]V!#REF!</definedName>
    <definedName name="_Key1" localSheetId="17" hidden="1">[5]V!#REF!</definedName>
    <definedName name="_Key1" hidden="1">[5]V!#REF!</definedName>
    <definedName name="_key12" hidden="1">#REF!</definedName>
    <definedName name="_Key2" hidden="1">#REF!</definedName>
    <definedName name="_mp122">#REF!</definedName>
    <definedName name="_MS1">[2]COVER!#REF!</definedName>
    <definedName name="_MS2">[2]COVER!#REF!</definedName>
    <definedName name="_MS3">[2]COVER!#REF!</definedName>
    <definedName name="_MS4">[2]COVER!#REF!</definedName>
    <definedName name="_MS5">[2]COVER!#REF!</definedName>
    <definedName name="_mvr2">#REF!</definedName>
    <definedName name="_n">#REF!</definedName>
    <definedName name="_ndf2">#REF!</definedName>
    <definedName name="_new10">#REF!</definedName>
    <definedName name="_new11">#REF!</definedName>
    <definedName name="_new12">#REF!</definedName>
    <definedName name="_new13">#REF!</definedName>
    <definedName name="_new14">#REF!</definedName>
    <definedName name="_new15">#REF!</definedName>
    <definedName name="_new16">#REF!</definedName>
    <definedName name="_new17">#REF!</definedName>
    <definedName name="_new6">#REF!</definedName>
    <definedName name="_new7">#REF!</definedName>
    <definedName name="_new8">#REF!</definedName>
    <definedName name="_new9">#REF!</definedName>
    <definedName name="_nla2">#REF!</definedName>
    <definedName name="_NOV99">#REF!</definedName>
    <definedName name="_old10">#REF!</definedName>
    <definedName name="_old11">#REF!</definedName>
    <definedName name="_old12">#REF!</definedName>
    <definedName name="_old13">#REF!</definedName>
    <definedName name="_old14">#REF!</definedName>
    <definedName name="_old15">#REF!</definedName>
    <definedName name="_old16">#REF!</definedName>
    <definedName name="_old17">#REF!</definedName>
    <definedName name="_old6">#REF!</definedName>
    <definedName name="_old7">#REF!</definedName>
    <definedName name="_old8">#REF!</definedName>
    <definedName name="_old9">#REF!</definedName>
    <definedName name="_Order1" hidden="1">255</definedName>
    <definedName name="_Order2" hidden="1">255</definedName>
    <definedName name="_p33">#REF!</definedName>
    <definedName name="_Q1">#REF!</definedName>
    <definedName name="_Q2">#REF!</definedName>
    <definedName name="_Q3">#REF!</definedName>
    <definedName name="_Q4">#REF!</definedName>
    <definedName name="_Q5">#REF!</definedName>
    <definedName name="_Q6">#REF!</definedName>
    <definedName name="_QA1">#REF!</definedName>
    <definedName name="_QA2">#REF!</definedName>
    <definedName name="_QA3">#REF!</definedName>
    <definedName name="_QA5">#REF!</definedName>
    <definedName name="_rei2">#REF!</definedName>
    <definedName name="_res1">#REF!</definedName>
    <definedName name="_res2">#REF!</definedName>
    <definedName name="_rev2">'[4]working balance sheet'!#REF!</definedName>
    <definedName name="_SBM040814">#REF!</definedName>
    <definedName name="_SCF90">#REF!</definedName>
    <definedName name="_SCH1">[2]COVER!#REF!</definedName>
    <definedName name="_SCH10">[2]COVER!#REF!</definedName>
    <definedName name="_SCH15">[2]COVER!#REF!</definedName>
    <definedName name="_SCH2">[2]COVER!#REF!</definedName>
    <definedName name="_SCH3">[2]COVER!#REF!</definedName>
    <definedName name="_SCH4">[2]COVER!#REF!</definedName>
    <definedName name="_SCH5">[2]COVER!#REF!</definedName>
    <definedName name="_SCH6">[2]COVER!#REF!</definedName>
    <definedName name="_SCH7">[2]COVER!#REF!</definedName>
    <definedName name="_SCH8">[2]COVER!#REF!</definedName>
    <definedName name="_SCH9">[2]COVER!#REF!</definedName>
    <definedName name="_SCY45">#REF!</definedName>
    <definedName name="_SCY46">#N/A</definedName>
    <definedName name="_SCY47">#N/A</definedName>
    <definedName name="_SEC1">[2]COVER!#REF!</definedName>
    <definedName name="_SEC2">[2]COVER!#REF!</definedName>
    <definedName name="_SFC1">[3]S!$C$23</definedName>
    <definedName name="_Sort" localSheetId="18" hidden="1">[5]V!#REF!</definedName>
    <definedName name="_Sort" localSheetId="19" hidden="1">[5]V!#REF!</definedName>
    <definedName name="_Sort" localSheetId="20" hidden="1">[5]V!#REF!</definedName>
    <definedName name="_Sort" localSheetId="23" hidden="1">[5]V!#REF!</definedName>
    <definedName name="_Sort" localSheetId="24" hidden="1">[5]V!#REF!</definedName>
    <definedName name="_Sort" localSheetId="11" hidden="1">[5]V!#REF!</definedName>
    <definedName name="_Sort" localSheetId="17" hidden="1">[5]V!#REF!</definedName>
    <definedName name="_Sort" hidden="1">[5]V!#REF!</definedName>
    <definedName name="_Sort2" hidden="1">#REF!</definedName>
    <definedName name="_sp1">#REF!</definedName>
    <definedName name="_sp2">#REF!</definedName>
    <definedName name="_w1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w1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w1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w2" localSheetId="22" hidden="1">{"YTDACT1",#N/A,TRUE,"YTDACTAUST";"YTDACT2",#N/A,TRUE,"YTDACTAUST";"YTDACT3",#N/A,TRUE,"YTDACTAUST";"CCTR",#N/A,TRUE,"YTDACTCC"}</definedName>
    <definedName name="_w2" localSheetId="15" hidden="1">{"YTDACT1",#N/A,TRUE,"YTDACTAUST";"YTDACT2",#N/A,TRUE,"YTDACTAUST";"YTDACT3",#N/A,TRUE,"YTDACTAUST";"CCTR",#N/A,TRUE,"YTDACTCC"}</definedName>
    <definedName name="_w2" hidden="1">{"YTDACT1",#N/A,TRUE,"YTDACTAUST";"YTDACT2",#N/A,TRUE,"YTDACTAUST";"YTDACT3",#N/A,TRUE,"YTDACTAUST";"CCTR",#N/A,TRUE,"YTDACTCC"}</definedName>
    <definedName name="_ws1">#REF!</definedName>
    <definedName name="_ws2">#REF!</definedName>
    <definedName name="a">[6]RI!$I$21</definedName>
    <definedName name="a_Other">#REF!</definedName>
    <definedName name="A10.">#REF!</definedName>
    <definedName name="A1com">#REF!</definedName>
    <definedName name="A9999999999999999999">#REF!</definedName>
    <definedName name="aa">[7]syn!$C$18</definedName>
    <definedName name="aa_Roll12">#REF!</definedName>
    <definedName name="aa_YTD">#REF!</definedName>
    <definedName name="aaa" hidden="1">[5]V!#REF!</definedName>
    <definedName name="aaaa">#REF!</definedName>
    <definedName name="aaaaa">#REF!</definedName>
    <definedName name="AAAAAa" hidden="1">#REF!</definedName>
    <definedName name="AAAAAAAAAAAAA" hidden="1">#REF!</definedName>
    <definedName name="AAAAAAAAAAAAAA" hidden="1">#REF!</definedName>
    <definedName name="aaaaaaaaaaaaaaaa">#REF!</definedName>
    <definedName name="AAABBB">#REF!</definedName>
    <definedName name="AATFEB00">#REF!</definedName>
    <definedName name="AATJUNE00">#REF!</definedName>
    <definedName name="AATMAR00">#REF!</definedName>
    <definedName name="ab">#REF!</definedName>
    <definedName name="ABC" localSheetId="18">[3]RI!#REF!</definedName>
    <definedName name="ABC" localSheetId="19">[3]RI!#REF!</definedName>
    <definedName name="ABC" localSheetId="20">[3]RI!#REF!</definedName>
    <definedName name="ABC" localSheetId="23">[3]RI!#REF!</definedName>
    <definedName name="ABC" localSheetId="24">[3]RI!#REF!</definedName>
    <definedName name="ABC" localSheetId="11">[3]RI!#REF!</definedName>
    <definedName name="ABC" localSheetId="17">[3]RI!#REF!</definedName>
    <definedName name="ABC">[3]RI!#REF!</definedName>
    <definedName name="ABCDEFG">#REF!</definedName>
    <definedName name="ABH">#REF!</definedName>
    <definedName name="ABP">#REF!</definedName>
    <definedName name="ac">'[8]real estate'!#REF!</definedName>
    <definedName name="acc">#REF!</definedName>
    <definedName name="accntpay">'[1]working balance sheet'!#REF!</definedName>
    <definedName name="Account_Balance" localSheetId="23">#REF!</definedName>
    <definedName name="Account_Balance">#REF!</definedName>
    <definedName name="accountname">[9]Chart!$B$2:$B$77</definedName>
    <definedName name="accrued">#REF!</definedName>
    <definedName name="accruedex">#REF!</definedName>
    <definedName name="accruedexp">#REF!</definedName>
    <definedName name="ACCT">#REF!</definedName>
    <definedName name="ACCT2">#REF!</definedName>
    <definedName name="accts">#REF!</definedName>
    <definedName name="accum_rate">#REF!</definedName>
    <definedName name="ACL">#REF!</definedName>
    <definedName name="acquicost">#REF!</definedName>
    <definedName name="acquicost2">#REF!</definedName>
    <definedName name="acquidate2">#REF!</definedName>
    <definedName name="actcost">#REF!</definedName>
    <definedName name="Active_column">#REF!</definedName>
    <definedName name="Active_FU">#REF!</definedName>
    <definedName name="actkey">#REF!</definedName>
    <definedName name="actual">#REF!</definedName>
    <definedName name="Actual1">#REF!</definedName>
    <definedName name="actuals">#REF!</definedName>
    <definedName name="ad">[2]COVER!#REF!</definedName>
    <definedName name="adaccinv">'[1]working balance sheet'!#REF!</definedName>
    <definedName name="adaccountpayable">#REF!</definedName>
    <definedName name="adaccrued">#REF!</definedName>
    <definedName name="adadjustment">#REF!</definedName>
    <definedName name="adap">'[1]working balance sheet'!#REF!</definedName>
    <definedName name="ADB_1">#REF!</definedName>
    <definedName name="ADB_10">#REF!</definedName>
    <definedName name="ADB_2">#REF!</definedName>
    <definedName name="ADB_3">#REF!</definedName>
    <definedName name="ADB_4">#REF!</definedName>
    <definedName name="ADB_5">#REF!</definedName>
    <definedName name="ADB_7.5">#REF!</definedName>
    <definedName name="adbond">#REF!</definedName>
    <definedName name="adcap">'[1]working balance sheet'!#REF!</definedName>
    <definedName name="adcapital">#REF!</definedName>
    <definedName name="adcash">#REF!</definedName>
    <definedName name="adclr">'[1]working balance sheet'!#REF!</definedName>
    <definedName name="adcontibuted">#REF!</definedName>
    <definedName name="additive">#REF!</definedName>
    <definedName name="addlprem_table">#REF!</definedName>
    <definedName name="AddonQ1">#REF!</definedName>
    <definedName name="AddonQ2">#REF!</definedName>
    <definedName name="AddonQ3">#REF!</definedName>
    <definedName name="AddonQ4">#REF!</definedName>
    <definedName name="AddonQ5">#REF!</definedName>
    <definedName name="Address">#REF!</definedName>
    <definedName name="ADDSA">#REF!</definedName>
    <definedName name="adduefrom">#REF!</definedName>
    <definedName name="addueto">#REF!</definedName>
    <definedName name="adedp">#REF!</definedName>
    <definedName name="adfluctuation">#REF!</definedName>
    <definedName name="adfundheldby">#REF!</definedName>
    <definedName name="adfundheldfor">#REF!</definedName>
    <definedName name="adj_net_worth">#REF!</definedName>
    <definedName name="Adjustment">#REF!</definedName>
    <definedName name="adlcp">'[1]working balance sheet'!#REF!</definedName>
    <definedName name="adloss">#REF!</definedName>
    <definedName name="admf">#REF!</definedName>
    <definedName name="adother">#REF!</definedName>
    <definedName name="adotherliability">#REF!</definedName>
    <definedName name="adpremium">#REF!</definedName>
    <definedName name="adprwb">'[1]working balance sheet'!#REF!</definedName>
    <definedName name="adreal">#REF!</definedName>
    <definedName name="adrein">#REF!</definedName>
    <definedName name="adreserve">#REF!</definedName>
    <definedName name="adretained">#REF!</definedName>
    <definedName name="adsecurity">#REF!</definedName>
    <definedName name="adstock">#REF!</definedName>
    <definedName name="adtax">#REF!</definedName>
    <definedName name="adtax2">'[1]working balance sheet'!#REF!</definedName>
    <definedName name="adtre">#REF!</definedName>
    <definedName name="adtreasury">#REF!</definedName>
    <definedName name="adunearned">#REF!</definedName>
    <definedName name="afdsfsdf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afdsfsdf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afdsfsdf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afsaf">#REF!</definedName>
    <definedName name="AFSDEBT2" hidden="1">#REF!</definedName>
    <definedName name="AFSFINAL">[2]COVER!#REF!</definedName>
    <definedName name="AFSNEW">[2]COVER!#REF!</definedName>
    <definedName name="AFSREVISED">[2]COVER!#REF!</definedName>
    <definedName name="age">#REF!</definedName>
    <definedName name="agent">#REF!</definedName>
    <definedName name="AgentNo">#REF!</definedName>
    <definedName name="Aging_percent">'[10]Statistics {pbc}'!$A$13:$G$13,'[10]Statistics {pbc}'!$A$22:$G$26</definedName>
    <definedName name="ai">#REF!</definedName>
    <definedName name="AIANEW">#REF!</definedName>
    <definedName name="aic">#REF!</definedName>
    <definedName name="AIGLFUS">#REF!</definedName>
    <definedName name="AII" localSheetId="18">#REF!</definedName>
    <definedName name="AII" localSheetId="19">#REF!</definedName>
    <definedName name="AII" localSheetId="20">#REF!</definedName>
    <definedName name="AII" localSheetId="23">#REF!</definedName>
    <definedName name="AII" localSheetId="24">#REF!</definedName>
    <definedName name="AII" localSheetId="11">#REF!</definedName>
    <definedName name="AII" localSheetId="17">#REF!</definedName>
    <definedName name="AII">#REF!</definedName>
    <definedName name="ALICOAFRIC">#REF!</definedName>
    <definedName name="ALICOSTARTUP">#REF!</definedName>
    <definedName name="ALLOW">#N/A</definedName>
    <definedName name="ALLOW1">#REF!</definedName>
    <definedName name="Allowance_to_Receivables">'[10]Statistics {pbc}'!$A$2:$G$2,'[10]Statistics {pbc}'!$A$9:$G$9</definedName>
    <definedName name="Allowance_to_Sales">'[10]Statistics {pbc}'!$A$2:$G$2,'[10]Statistics {pbc}'!$A$10:$G$10</definedName>
    <definedName name="am">[11]A!$H$5</definedName>
    <definedName name="amk" hidden="1">[5]V!#REF!</definedName>
    <definedName name="amortrule">#REF!</definedName>
    <definedName name="amy">[11]A!$H$5</definedName>
    <definedName name="ANAL_INC">#REF!</definedName>
    <definedName name="ANAL_OP">#N/A</definedName>
    <definedName name="Analysis_Area">#REF!</definedName>
    <definedName name="ANARESWP">#REF!</definedName>
    <definedName name="ANP">#REF!</definedName>
    <definedName name="ANSW">#REF!</definedName>
    <definedName name="AO">#REF!</definedName>
    <definedName name="AOD" localSheetId="9">[12]S!$A$3</definedName>
    <definedName name="AOD" localSheetId="22">[12]S!$A$3</definedName>
    <definedName name="AOD" localSheetId="23">[12]S!$A$3</definedName>
    <definedName name="AOD" localSheetId="25">[12]S!$A$3</definedName>
    <definedName name="AOD" localSheetId="10">[12]S!$A$3</definedName>
    <definedName name="AOD" localSheetId="11">[13]S!$A$3</definedName>
    <definedName name="AOD">[13]S!$A$3</definedName>
    <definedName name="AOLB1">#REF!</definedName>
    <definedName name="AOLB2">#REF!</definedName>
    <definedName name="AOLBPrt1">#REF!</definedName>
    <definedName name="AOLBPrt2">#REF!</definedName>
    <definedName name="ap">#REF!</definedName>
    <definedName name="APA">#REF!</definedName>
    <definedName name="APCI">#REF!</definedName>
    <definedName name="apfin">'[1]working balance sheet'!#REF!</definedName>
    <definedName name="APincr">MAX(0,ROUNDUP(1.2*(#REF!-#REF!),2))</definedName>
    <definedName name="APincr_woACI">MAX(0,ROUNDUP(1.2*(#REF!-#REF!),2))</definedName>
    <definedName name="APN">#REF!</definedName>
    <definedName name="app">#REF!</definedName>
    <definedName name="App_adus">#REF!</definedName>
    <definedName name="APPB">#REF!</definedName>
    <definedName name="appendix_iii">#REF!</definedName>
    <definedName name="APR">#REF!</definedName>
    <definedName name="April">#REF!</definedName>
    <definedName name="apv">#REF!</definedName>
    <definedName name="aquidate">#REF!</definedName>
    <definedName name="ar">#REF!</definedName>
    <definedName name="ARA_Threshold" localSheetId="23">#REF!</definedName>
    <definedName name="ARA_Threshold">#REF!</definedName>
    <definedName name="arbldg">#REF!</definedName>
    <definedName name="ARDEC">#N/A</definedName>
    <definedName name="ARDEC06">#N/A</definedName>
    <definedName name="AREA01">#REF!</definedName>
    <definedName name="AREA02">#REF!</definedName>
    <definedName name="AREA03">#REF!</definedName>
    <definedName name="AREA04">#REF!</definedName>
    <definedName name="AREA05">#REF!</definedName>
    <definedName name="AREA06">#REF!</definedName>
    <definedName name="AREA1">#REF!</definedName>
    <definedName name="AREA2">#REF!</definedName>
    <definedName name="AREMDEC06">#N/A</definedName>
    <definedName name="AREMP">#N/A</definedName>
    <definedName name="AREMPAPR08">#REF!</definedName>
    <definedName name="AREMPAUG07">#REF!</definedName>
    <definedName name="AREMPDEC05">#REF!</definedName>
    <definedName name="AREMPDEC07">#REF!</definedName>
    <definedName name="AREMPFEB08">#REF!</definedName>
    <definedName name="AREMPJAN08">#REF!</definedName>
    <definedName name="AREMPLOYEE">#REF!</definedName>
    <definedName name="AREMPMAR08">#REF!</definedName>
    <definedName name="AREMPNOV07">#REF!</definedName>
    <definedName name="AREMPOCT07">#REF!</definedName>
    <definedName name="AREMPSEP07">#REF!</definedName>
    <definedName name="ARNOV06">#N/A</definedName>
    <definedName name="AROCT06">#N/A</definedName>
    <definedName name="AROEEDEC07">#REF!</definedName>
    <definedName name="AROTHERFEB">#REF!</definedName>
    <definedName name="AROTHERFEBNAME">#REF!</definedName>
    <definedName name="AROTHERS">#REF!</definedName>
    <definedName name="ARP_Threshold" localSheetId="23">#REF!</definedName>
    <definedName name="ARP_Threshold">#REF!</definedName>
    <definedName name="ARSEP">#REF!</definedName>
    <definedName name="AS" localSheetId="29">'[14]Co Info'!$A$1</definedName>
    <definedName name="AS" localSheetId="3">'Co Info'!$B$1</definedName>
    <definedName name="AS" localSheetId="2">#REF!</definedName>
    <definedName name="AS" localSheetId="18">#REF!</definedName>
    <definedName name="AS" localSheetId="19">#REF!</definedName>
    <definedName name="AS" localSheetId="20">#REF!</definedName>
    <definedName name="AS" localSheetId="21">'[15]Co Info'!$A$1</definedName>
    <definedName name="AS" localSheetId="23">#REF!</definedName>
    <definedName name="AS" localSheetId="24">'[15]Co Info'!$A$1</definedName>
    <definedName name="AS" localSheetId="25">#REF!</definedName>
    <definedName name="AS" localSheetId="26">#REF!</definedName>
    <definedName name="AS" localSheetId="27">#REF!</definedName>
    <definedName name="AS" localSheetId="11">#REF!</definedName>
    <definedName name="AS" localSheetId="17">#REF!</definedName>
    <definedName name="AS">#REF!</definedName>
    <definedName name="AS_OF_DECEMBER_31__2007">#REF!</definedName>
    <definedName name="AS2DocOpenMode" hidden="1">"AS2DocumentEdit"</definedName>
    <definedName name="AS2HasNoAutoHeaderFooter" hidden="1">" "</definedName>
    <definedName name="AS2NamedRange" hidden="1">5</definedName>
    <definedName name="AS2ReportLS" hidden="1">1</definedName>
    <definedName name="AS2StaticLS" hidden="1">[16]Lead!A1</definedName>
    <definedName name="AS2SyncStepLS" hidden="1">0</definedName>
    <definedName name="AS2TickmarkLS" localSheetId="23" hidden="1">#REF!</definedName>
    <definedName name="AS2TickmarkLS" hidden="1">#REF!</definedName>
    <definedName name="AS2VersionLS" hidden="1">300</definedName>
    <definedName name="asaasfas">[17]ST!#REF!</definedName>
    <definedName name="asas">#REF!</definedName>
    <definedName name="ASCY">#N/A</definedName>
    <definedName name="ASD">#REF!</definedName>
    <definedName name="ASIA">[18]A!$L$1</definedName>
    <definedName name="Asia1">#REF!</definedName>
    <definedName name="ASOF">'[19]Title Page'!$M$1</definedName>
    <definedName name="ASPERIOD">#REF!</definedName>
    <definedName name="Asset">[20]SORTED!$A$6:$B$34</definedName>
    <definedName name="Asset_Chg">#REF!</definedName>
    <definedName name="Asset_Chg_FM">#REF!</definedName>
    <definedName name="Asset_Type">[21]type!$A:$B</definedName>
    <definedName name="assets" localSheetId="9">[22]BS!$D$27</definedName>
    <definedName name="assets" localSheetId="22">[22]BS!$D$27</definedName>
    <definedName name="assets" localSheetId="23">[22]BS!$D$27</definedName>
    <definedName name="assets" localSheetId="25">[22]BS!$D$27</definedName>
    <definedName name="assets" localSheetId="10">[22]BS!$D$27</definedName>
    <definedName name="assets" localSheetId="11">[23]BS!$D$27</definedName>
    <definedName name="assets">[23]BS!$D$27</definedName>
    <definedName name="assetsperco">#REF!</definedName>
    <definedName name="ASSOCNAME">#REF!</definedName>
    <definedName name="AST">#REF!</definedName>
    <definedName name="astig" localSheetId="22" hidden="1">{"'Cash In Bank - Metrobank'!$A$1:$E$520"}</definedName>
    <definedName name="astig" localSheetId="15" hidden="1">{"'Cash In Bank - Metrobank'!$A$1:$E$520"}</definedName>
    <definedName name="astig" hidden="1">{"'Cash In Bank - Metrobank'!$A$1:$E$520"}</definedName>
    <definedName name="astock">#REF!</definedName>
    <definedName name="attach">#REF!</definedName>
    <definedName name="Aug">#REF!</definedName>
    <definedName name="AUGCOM">#REF!</definedName>
    <definedName name="AUGONAME">#REF!</definedName>
    <definedName name="AUGOTHERS">#REF!</definedName>
    <definedName name="Aust_Inv_Prod">#REF!</definedName>
    <definedName name="av">#REF!</definedName>
    <definedName name="Avail_Prod">#REF!</definedName>
    <definedName name="ave_basic_prem">#REF!</definedName>
    <definedName name="ave_basic_prem_usd">#REF!</definedName>
    <definedName name="AvePrem">#REF!</definedName>
    <definedName name="AWSAPR00">#REF!</definedName>
    <definedName name="AWSDEC99">#REF!</definedName>
    <definedName name="AWSJAN00">#REF!</definedName>
    <definedName name="AWSMAY00">#REF!</definedName>
    <definedName name="AWSNOV99">#REF!</definedName>
    <definedName name="AXA_Mgd">#REF!</definedName>
    <definedName name="AXASharePrice_Index_Data">#REF!</definedName>
    <definedName name="ay">#REF!</definedName>
    <definedName name="B" localSheetId="18">#REF!</definedName>
    <definedName name="B" localSheetId="19">#REF!</definedName>
    <definedName name="B" localSheetId="20">#REF!</definedName>
    <definedName name="B" localSheetId="23">#REF!</definedName>
    <definedName name="B" localSheetId="24">#REF!</definedName>
    <definedName name="B" localSheetId="11">#REF!</definedName>
    <definedName name="B" localSheetId="17">#REF!</definedName>
    <definedName name="B">#REF!</definedName>
    <definedName name="BALANCE">#REF!</definedName>
    <definedName name="balance_sheet">#REF!</definedName>
    <definedName name="BalSht">#REF!</definedName>
    <definedName name="Bancassurance">#REF!</definedName>
    <definedName name="bank" localSheetId="18">#REF!</definedName>
    <definedName name="bank" localSheetId="19">#REF!</definedName>
    <definedName name="bank" localSheetId="20">#REF!</definedName>
    <definedName name="bank" localSheetId="23">#REF!</definedName>
    <definedName name="bank" localSheetId="24">#REF!</definedName>
    <definedName name="bank" localSheetId="11">#REF!</definedName>
    <definedName name="bank" localSheetId="17">#REF!</definedName>
    <definedName name="bank">#REF!</definedName>
    <definedName name="bankers">#REF!</definedName>
    <definedName name="BASE">#N/A</definedName>
    <definedName name="Basic_Run_No_TL">#REF!</definedName>
    <definedName name="Basic_Run_No_UL">#REF!</definedName>
    <definedName name="BASIC_VUL_DEC2004_COMPLETE_DATA_C">#REF!</definedName>
    <definedName name="BASIC_VUL_DEC2005_COMPLETE_DATA">#REF!</definedName>
    <definedName name="bb">[24]C!$G$32</definedName>
    <definedName name="bbb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b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b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bbb">#REF!</definedName>
    <definedName name="Bboard2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oard2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oard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oard3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oard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oard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DM">#REF!</definedName>
    <definedName name="BDMAPR00">#REF!</definedName>
    <definedName name="BDMDEC99">#REF!</definedName>
    <definedName name="BDMFEB00">#REF!</definedName>
    <definedName name="BDMJAN00">#REF!</definedName>
    <definedName name="BDMMAR00">#REF!</definedName>
    <definedName name="be">#REF!</definedName>
    <definedName name="bebot" localSheetId="22" hidden="1">{"'Cash In Bank - Metrobank'!$A$1:$E$520"}</definedName>
    <definedName name="bebot" localSheetId="15" hidden="1">{"'Cash In Bank - Metrobank'!$A$1:$E$520"}</definedName>
    <definedName name="bebot" hidden="1">{"'Cash In Bank - Metrobank'!$A$1:$E$520"}</definedName>
    <definedName name="BEG">#REF!</definedName>
    <definedName name="BEGFUND">#REF!</definedName>
    <definedName name="begin">#REF!</definedName>
    <definedName name="begin1">#REF!</definedName>
    <definedName name="begret">#REF!</definedName>
    <definedName name="ben">#REF!</definedName>
    <definedName name="BenefitTerm">#REF!</definedName>
    <definedName name="BEx0017DGUEDPCFJUPUZOOLJCS2B" hidden="1">#REF!</definedName>
    <definedName name="BEx001CNWHJ5RULCSFM36ZCGJ1UH" hidden="1">#REF!</definedName>
    <definedName name="BEx001Y8YX18278T6F1Y876HWCLG" hidden="1">#REF!</definedName>
    <definedName name="BEx004791UAJIJSN57OT7YBLNP82" hidden="1">#REF!</definedName>
    <definedName name="BEx0088V78IUP98TGA1WZG5L5ECG" hidden="1">#REF!</definedName>
    <definedName name="BEx008P2NVFDLBHL7IZ5WTMVOQ1F" hidden="1">#REF!</definedName>
    <definedName name="BEx009G00IN0JUIAQ4WE9NHTMQE2" hidden="1">#REF!</definedName>
    <definedName name="BEx00CQOT9ODJDOLA8HR40LWBU1X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0W807EJXR2DNZTQYHVJ2VFV3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PPGUVM09XYPPYE3Y82N7DQI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GCI3U25LAIZOYN6GOMUBZU6" hidden="1">#REF!</definedName>
    <definedName name="BEx1GVMRHFXUP6XYYY9NR12PV5TF" hidden="1">#REF!</definedName>
    <definedName name="BEx1GZTUQ4YXAY56BLCSTKT90DDT" hidden="1">#REF!</definedName>
    <definedName name="BEx1H16BQFKO2CYBI1DM19N3X3VE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IYYV4UNPT0DZGWKPIQJNWOB" hidden="1">#REF!</definedName>
    <definedName name="BEx1IKRPW8MLB9Y485M1TL2IT9SH" hidden="1">#REF!</definedName>
    <definedName name="BEx1ISPPOZMPS0OXMJR50X9G1K6L" hidden="1">#REF!</definedName>
    <definedName name="BEx1IWRAA9O9NWGJJ9XC392J0N5S" hidden="1">#REF!</definedName>
    <definedName name="BEx1J0CSSHDJGBJUHVOEMCF2P4DL" hidden="1">#REF!</definedName>
    <definedName name="BEx1J1UPQ1J8LTC31BW0YF3A4PK2" hidden="1">#REF!</definedName>
    <definedName name="BEx1J61RRF9LJ3V3R5OY3WJ6VBWR" hidden="1">#REF!</definedName>
    <definedName name="BEx1J7E8VCGLPYU82QXVUG5N3ZAI" hidden="1">#REF!</definedName>
    <definedName name="BEx1JBQSZVG7P2X2X6X74NANXA5U" hidden="1">#REF!</definedName>
    <definedName name="BEx1JCCCS03YHRP0NUOPTZV3RU6N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8PM2M54KU8TWTEHVBZUVAEK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KVC79IRKF8B5SRMLWWUVFUUC" hidden="1">#REF!</definedName>
    <definedName name="BEx1L2OG1SDFK2TPXELJ77YP4NI2" hidden="1">#REF!</definedName>
    <definedName name="BEx1L6Q60MWRDJB4L20LK0XPA0Z2" hidden="1">#REF!</definedName>
    <definedName name="BEx1LBDBCECHLGWMYKU0E255WCHT" hidden="1">#REF!</definedName>
    <definedName name="BEx1LD63FP2Z4BR9TKSHOZW9KKZ5" hidden="1">#REF!</definedName>
    <definedName name="BEx1LDMB9RW982DUILM2WPT5VWQ3" hidden="1">#REF!</definedName>
    <definedName name="BEx1LIEZICA87A8A0X1TGS63X1GV" hidden="1">#REF!</definedName>
    <definedName name="BEx1LRPGDQCOEMW8YT80J1XCDCIV" hidden="1">#REF!</definedName>
    <definedName name="BEx1LRUSJW4JG54X07QWD9R27WV9" hidden="1">#REF!</definedName>
    <definedName name="BEx1M0JOUK8PVMG5WWQLXAX6MRUE" hidden="1">#REF!</definedName>
    <definedName name="BEx1M1WBK5T0LP1AK2JYV6W87ID6" hidden="1">#REF!</definedName>
    <definedName name="BEx1M51HHDYGIT8PON7U8ICL2S95" hidden="1">#REF!</definedName>
    <definedName name="BEx1MBXOKO3OFWBWZL531VFHN754" hidden="1">#REF!</definedName>
    <definedName name="BEx1MGFJ2PGAHUE8ONYFEKL4K2AQ" hidden="1">#REF!</definedName>
    <definedName name="BEx1MTRKKVCHOZ0YGID6HZ49LJTO" hidden="1">#REF!</definedName>
    <definedName name="BEx1N3CUJ3UX61X38ZAJVPEN4KMC" hidden="1">#REF!</definedName>
    <definedName name="BEx1NA908GM66YT2YLZZHLNFZHUB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VDM53L935NRF7YJE4U307BW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6A96C6J157SB4QEDG6CZMJA" hidden="1">#REF!</definedName>
    <definedName name="BEx1P7S1J4TKGVJ43C2Q2R3M9WRB" hidden="1">#REF!</definedName>
    <definedName name="BEx1P8J3XTSFYOBKCH5351DCW1RG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CJFKTZZLM6RB0YHK67IGLS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EKB2G3K4H4K1ZMKB3YZH8IH" hidden="1">#REF!</definedName>
    <definedName name="BEx1SHK75SLM62744T3IXS5NR5Q1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TOF5PYBL5BRCYLL8O1T7FE5L" hidden="1">#REF!</definedName>
    <definedName name="BEx1TT2ANF46W4KLWP7GDPTWVL63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DW3LHA1N0DKV715WC85Z39V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JPC3SYUN1YME39GFPNADKQB" hidden="1">#REF!</definedName>
    <definedName name="BEx1W7TT3QBGWQ8LPS9QS1J8YQUH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WXWJEB4JZ5XT6E2XMAKD9OAP" hidden="1">#REF!</definedName>
    <definedName name="BEx1X3LHU9DPG01VWX2IF65TRATF" hidden="1">#REF!</definedName>
    <definedName name="BEx1X6LETM3OXMG5N7EDKERYWXLQ" hidden="1">#REF!</definedName>
    <definedName name="BEx1X7XWCWB3SQN6EL0F5DTNI45Q" hidden="1">#REF!</definedName>
    <definedName name="BEx1XAC85JVIU7I4J5FJSPPZLNF3" hidden="1">#REF!</definedName>
    <definedName name="BEx1XK8AAMO0AH0Z1OUKW30CA7EQ" hidden="1">#REF!</definedName>
    <definedName name="BEx1XL4MZ7C80495GHQRWOBS16PQ" hidden="1">#REF!</definedName>
    <definedName name="BEx1Y0EX8TE1JKPNEHJOAQE1LGQ9" hidden="1">#REF!</definedName>
    <definedName name="BEx1Y2IGS2K95E1M51PEF9KJZ0KB" hidden="1">#REF!</definedName>
    <definedName name="BEx1Y3PKK83X2FN9SAALFHOWKMRQ" hidden="1">#REF!</definedName>
    <definedName name="BEx1Y40CI3QAGZ725OGL0E22ZXV6" hidden="1">#REF!</definedName>
    <definedName name="BEx1YL3DJ7Y4AZ01ERCOGW0FJ26T" hidden="1">#REF!</definedName>
    <definedName name="BEx1YVA885J3WS8HS3JIG28U89O3" hidden="1">#REF!</definedName>
    <definedName name="BEx1Z0Z80JGXO6488RE1T723IGQ1" hidden="1">#REF!</definedName>
    <definedName name="BEx1Z2RYHSVD1H37817SN93VMURZ" hidden="1">#REF!</definedName>
    <definedName name="BEx3A8T0ZGIDXWHTKUPEN210OKCD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1KTEYLOVAAJK6RTP1QKBVN6" hidden="1">#REF!</definedName>
    <definedName name="BEx3BNR9ES4KY7Q1DK83KC5NDGL8" hidden="1">#REF!</definedName>
    <definedName name="BEx3BQR5L47NDZLE4U5J7LNRJZBZ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CW400URCIULZKCV1O0A9P6ZL" hidden="1">#REF!</definedName>
    <definedName name="BEx3D3LV6SFFPD92UY3L33R2LS7A" hidden="1">#REF!</definedName>
    <definedName name="BEx3D9G6QTSPF9UYI4X0XY0VE896" hidden="1">#REF!</definedName>
    <definedName name="BEx3DCQU9PBRXIMLO62KS5RLH447" hidden="1">#REF!</definedName>
    <definedName name="BEx3DGSFR794IYV0M6UUHZSQ0DUL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8R66V6XBF8AFPFVQD3AEVS" hidden="1">#REF!</definedName>
    <definedName name="BEx3EUUAX947Q5N6MY6W0KSNY78Y" hidden="1">#REF!</definedName>
    <definedName name="BEx3FF2J59A88L8NHPWDO2R4MKDE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NBBNMIOOMJMKEGRRTB63OG5" hidden="1">#REF!</definedName>
    <definedName name="BEx3FR251HFU7A33PU01SJUENL2B" hidden="1">#REF!</definedName>
    <definedName name="BEx3FX7EJL47JSLSWP3EOC265WAE" hidden="1">#REF!</definedName>
    <definedName name="BEx3FXI7T1O225LQE6NSA5WZYNTK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PZ123OG5W83WZUO6TWCX7ID" hidden="1">#REF!</definedName>
    <definedName name="BEx3H5UX2GZFZZT657YR76RHW5I6" hidden="1">#REF!</definedName>
    <definedName name="BEx3H7IB6QU9TMNWR6CJHLYOC12I" hidden="1">#REF!</definedName>
    <definedName name="BEx3HMSEFOP6DBM4R97XA6B7NFG6" hidden="1">#REF!</definedName>
    <definedName name="BEx3HQ8KN1MFGQBCYQ3UZAWQ5AW4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HNR49CN99W17X16LQ9OBM3V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5SFWDSUN2KTMU2YDQ7MP0GD" hidden="1">#REF!</definedName>
    <definedName name="BEx3JC2TY7JNAAC3L7QHVPQXLGQ8" hidden="1">#REF!</definedName>
    <definedName name="BEx3JVPO70M8GVUDXQF1U9006XUP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C58CMP68EV278O1XQD5F1K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KUBRP9U6XG6CS5L05VW7QKBZ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OW9ZUHNY17RUG8CD0Y9R4H9" hidden="1">#REF!</definedName>
    <definedName name="BEx3LPCEZ1C0XEKNCM3YT09JWCUO" hidden="1">#REF!</definedName>
    <definedName name="BEx3LPCFM2X02U5QCCCEXATTIP3C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A0URXZCO1D1AZ4MBXCVQP0B" hidden="1">#REF!</definedName>
    <definedName name="BEx3MCQ0VEBV0CZXDS505L38EQ8N" hidden="1">#REF!</definedName>
    <definedName name="BEx3MEYV5LQY0BAL7V3CFAFVOM3T" hidden="1">#REF!</definedName>
    <definedName name="BEx3MI9JA8RCFI2J7YSVEEGY9TP3" hidden="1">#REF!</definedName>
    <definedName name="BEx3MQ7I64ULDLZBT9FOFO479J5Q" hidden="1">#REF!</definedName>
    <definedName name="BEx3MREOFWJQEYMCMBL7ZE06NBN6" hidden="1">#REF!</definedName>
    <definedName name="BEx3NIZCH9VN98S07ESYV4GMTDN3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1K4YJJI9WMD1LKIV5OJVRPB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3GXZKWAFI5VYHMF1X2KYVO2" hidden="1">#REF!</definedName>
    <definedName name="BEx3P59TTRSGQY888P5C1O7M2PQT" hidden="1">#REF!</definedName>
    <definedName name="BEx3P89K63VSNQFDKG6KNQJR7OTR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LPV4VPHPBEPWIX9VZZI7H6X" hidden="1">#REF!</definedName>
    <definedName name="BEx3QMGRK8MNMKRTZNDU27F75OUS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ZNIFPXYAW6A4DKDB6LAQVMA" hidden="1">#REF!</definedName>
    <definedName name="BEx3R0JUB9YN8PHPPQTAMIT1IHWK" hidden="1">#REF!</definedName>
    <definedName name="BEx3R0UP358CR6RIH8LTMVS522ZL" hidden="1">#REF!</definedName>
    <definedName name="BEx3R45D3INMU8MKA1AS9FLX299C" hidden="1">#REF!</definedName>
    <definedName name="BEx3R81NFRO7M81VHVKOBFT0QBIL" hidden="1">#REF!</definedName>
    <definedName name="BEx3RAW200YYWUQY64EOCMYVEJEI" hidden="1">#REF!</definedName>
    <definedName name="BEx3RHC2ZD5UFS6QD4OPFCNNMWH1" hidden="1">#REF!</definedName>
    <definedName name="BEx3RQ10QIWBAPHALAA91BUUCM2X" hidden="1">#REF!</definedName>
    <definedName name="BEx3RS4K7FJU4L0HLANSUHJ6HJVP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1F06TFBD84TD6IVV3YPSVNL" hidden="1">#REF!</definedName>
    <definedName name="BEx3SB5KCL7DTUREM6A60UW5OK1G" hidden="1">#REF!</definedName>
    <definedName name="BEx3SICJ45BYT6FHBER86PJT25FC" hidden="1">#REF!</definedName>
    <definedName name="BEx3SJJP9825C22PI25NAOUM8COT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SWFNX8381AY9ERHCA2U9SSHZ" hidden="1">#REF!</definedName>
    <definedName name="BEx3SYJ6713LD1OKB0Y11S0UFN3P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TQEMF8OGOQEKOMY564WIG20U" hidden="1">#REF!</definedName>
    <definedName name="BEx3TRWLFHAAIE7KMZZDJF5FNFE0" hidden="1">#REF!</definedName>
    <definedName name="BEx3TWJQ8W4P06V7NP6I74Y6IW00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WT9PZSMCGUN6EAE4RBN85D0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92F4FGNDXXZ6A5L23RUZBUO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DCB2U4LB7YPU1CWLW5Y5UP8" hidden="1">#REF!</definedName>
    <definedName name="BEx5AFFTN3IXIBHDKM0FYC4OFL1S" hidden="1">#REF!</definedName>
    <definedName name="BEx5AN2VR65OZPV8T8AAYFHPTFJA" hidden="1">#REF!</definedName>
    <definedName name="BEx5AOFIO8KVRHIZ1RII337AA8ML" hidden="1">#REF!</definedName>
    <definedName name="BEx5APRZ66L5BWHFE8E4YYNEDTI4" hidden="1">#REF!</definedName>
    <definedName name="BEx5AUPY6C8ZXD1MJG4BCYUC1K83" hidden="1">#REF!</definedName>
    <definedName name="BEx5AUVDSQ35VO4BD9AKKGBM5S7D" hidden="1">#REF!</definedName>
    <definedName name="BEx5AUVFP7QXC0YZ3H9QSRHJRCP9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MES6FILOO6I70PF333HOIEZ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4YCAZ40R0HVGWPFQZ7AKFB9" hidden="1">#REF!</definedName>
    <definedName name="BEx5EIFWLW20SRD48IVN2FWMJZFM" hidden="1">#REF!</definedName>
    <definedName name="BEx5ELQL9B0VR6UT18KP11DHOTFX" hidden="1">#REF!</definedName>
    <definedName name="BEx5ER4TJTFPN7IB1MNEB1ZFR5M6" hidden="1">#REF!</definedName>
    <definedName name="BEx5EUVLPXPH8CSGGD6D22SZHGE1" hidden="1">#REF!</definedName>
    <definedName name="BEx5F1RQVNR9DD8O5PZ3KUUW5BA1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ZODQZT6529T2DNXQUQYANN9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JXJMUNEOE5SZCVICVCA4NAE5" hidden="1">#REF!</definedName>
    <definedName name="BEx5K08PYKE6JOKBYIB006TX619P" hidden="1">#REF!</definedName>
    <definedName name="BEx5K51DSERT1TR7B4A29R41W4NX" hidden="1">#REF!</definedName>
    <definedName name="BEx5KP4AYKXTVSPNNXQO249J0R2I" hidden="1">#REF!</definedName>
    <definedName name="BEx5KXNQAFKNZPEY672LG4Y11VVY" hidden="1">#REF!</definedName>
    <definedName name="BEx5KYER580I4T7WTLMUN7NLNP5K" hidden="1">#REF!</definedName>
    <definedName name="BEx5LHLB3M6K4ZKY2F42QBZT30ZH" hidden="1">#REF!</definedName>
    <definedName name="BEx5LHVXYLEDKHB7VZ50CQEW1SXJ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HPDH7DOVEZE2C8EZELYON3M" hidden="1">#REF!</definedName>
    <definedName name="BEx5MLQZM68YQSKARVWTTPINFQ2C" hidden="1">#REF!</definedName>
    <definedName name="BEx5MVSC1K4DS2KXS1BDR850N8X3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P0DMPXUCHZ4Z9P1IF1QEUOV" hidden="1">#REF!</definedName>
    <definedName name="BEx5NV06L5J5IMKGOMGKGJ4PBZCD" hidden="1">#REF!</definedName>
    <definedName name="BEx5NW7CHOZCS7ITQCD71D0E4EHS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OSF5PHPBQLZBEWKO2GVHMENY" hidden="1">#REF!</definedName>
    <definedName name="BEx5P1EV84MHVIBYLBSLCCYDZJ6J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O1EN8IVTCT7NBBI4D5VSS56" hidden="1">#REF!</definedName>
    <definedName name="BEx5PRXMZ5M65Z732WNNGV564C2J" hidden="1">#REF!</definedName>
    <definedName name="BEx5QPI36D8TTZJQZJUFF70H2Z9H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QG2GMHQKFNMTCYVUDSVTUUM" hidden="1">#REF!</definedName>
    <definedName name="BEx75T55F7GML8V1DMWL26WRT006" hidden="1">#REF!</definedName>
    <definedName name="BEx75VJGR07JY6UUWURQ4PJ29UKC" hidden="1">#REF!</definedName>
    <definedName name="BEx761TWVQ2DWBKFUE9N9UK0XSVF" hidden="1">#REF!</definedName>
    <definedName name="BEx7741OUGLA0WJQLQRUJSL4DE00" hidden="1">#REF!</definedName>
    <definedName name="BEx774N83DXLJZ54Q42PWIJZ2DN1" hidden="1">#REF!</definedName>
    <definedName name="BEx774Y1LLFRLMRB1DAZ5763UBI9" hidden="1">#REF!</definedName>
    <definedName name="BEx779QNIY3061ZV9BR462WKEGRW" hidden="1">#REF!</definedName>
    <definedName name="BEx77G19QU9A95CNHE6QMVSQR2T3" hidden="1">#REF!</definedName>
    <definedName name="BEx77IVOUIIUB446IYGEKXU0QAQ6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699BO0ZZDPBA0JBAD6ETJZ2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WQU5LWTN1BP2FY6DBK4KP4Z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PTEO3XQRE4VVMDTCLU0WYUN" hidden="1">#REF!</definedName>
    <definedName name="BEx7ASD1I654MEDCO6GGWA95PXSC" hidden="1">#REF!</definedName>
    <definedName name="BEx7ASD1N2RV23FEX8JFUB931MTN" hidden="1">#REF!</definedName>
    <definedName name="BEx7AVCX9S5RJP3NSZ4QM4E6ERDT" hidden="1">#REF!</definedName>
    <definedName name="BEx7AVYIGP0930MV5JEBWRYCJN68" hidden="1">#REF!</definedName>
    <definedName name="BEx7AZPBAA6EI3WTSQPV3Q8BANJN" hidden="1">#REF!</definedName>
    <definedName name="BEx7B1NIHM5JKIYMN6RHZN1LL0V6" hidden="1">#REF!</definedName>
    <definedName name="BEx7B6LH6917TXOSAAQ6U7HVF018" hidden="1">#REF!</definedName>
    <definedName name="BEx7BBOVANMQEF89GINVCJJH9RJK" hidden="1">#REF!</definedName>
    <definedName name="BEx7BCFYOZCAZV9HJ9FDSL9TRNJP" hidden="1">#REF!</definedName>
    <definedName name="BEx7BFFTIO16BXXIVJ2ZU4QRQ5BY" hidden="1">#REF!</definedName>
    <definedName name="BEx7BPXFZXJ79FQ0E8AQE21PGVHA" hidden="1">#REF!</definedName>
    <definedName name="BEx7C04AM39DQMC1TIX7CFZ2ADHX" hidden="1">#REF!</definedName>
    <definedName name="BEx7C2NXL9TKAFMKAFDFFDT2RJE2" hidden="1">#REF!</definedName>
    <definedName name="BEx7C39JJA5885OQ7789WSWBNN8B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XJAGO8LRA944JL4V9LMD7CR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7OX22351O3OGGHZU9NBVAZN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28DOM76ZAY5BN0KJEAYHOP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7QBL9EWLF57MYMWWMYQAJ13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4P1PPA5W02YWU5BESACP00M" hidden="1">#REF!</definedName>
    <definedName name="BEx7I8FZ96C5JAHXS18ZV0912LZP" hidden="1">#REF!</definedName>
    <definedName name="BEx7IBVYN47SFZIA0K4MDKQZNN9V" hidden="1">#REF!</definedName>
    <definedName name="BEx7ITQ1JAO5QUQKUOKI8BGOMFOL" hidden="1">#REF!</definedName>
    <definedName name="BEx7IV2IJ5WT7UC0UG7WP0WF2JZI" hidden="1">#REF!</definedName>
    <definedName name="BEx7IXBIY8ZW6ZP58PTJIYCV5W4J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KZXLXOLSLLSONR8SQOGME3S" hidden="1">#REF!</definedName>
    <definedName name="BEx7JSSFZV32DO6BJQ0DTILUEH73" hidden="1">#REF!</definedName>
    <definedName name="BEx7JV194190CNM6WWGQ3UBJ3CHH" hidden="1">#REF!</definedName>
    <definedName name="BEx7K7GZ607XQOGB81A1HINBTGOZ" hidden="1">#REF!</definedName>
    <definedName name="BEx7K9PZ2YF2XULMHYQA18PT8F8Q" hidden="1">#REF!</definedName>
    <definedName name="BEx7KEYPBDXSNROH8M6CDCBN6B50" hidden="1">#REF!</definedName>
    <definedName name="BEx7KQSYTZFZ2U8PVOL8XJKW7WL2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LTWXZVV33O1HXJY9XHBEXHHB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8Z3X2UR50I0KZQ2SMJE1Y0HYC" hidden="1">#REF!</definedName>
    <definedName name="BEx904S75BPRYMHF0083JF7ES4NG" hidden="1">#REF!</definedName>
    <definedName name="BEx90HDD4RWF7JZGA8GCGG7D63MG" hidden="1">#REF!</definedName>
    <definedName name="BEx90MM3LYEQHP212TVNSOIVDB13" hidden="1">#REF!</definedName>
    <definedName name="BEx90VGH5H09ON2QXYC9WIIEU98T" hidden="1">#REF!</definedName>
    <definedName name="BEx90ZYCE6IMULEXTMTRPLKOG79X" hidden="1">#REF!</definedName>
    <definedName name="BEx9175B70QXYAU5A8DJPGZQ46L9" hidden="1">#REF!</definedName>
    <definedName name="BEx91AQQRTV87AO27VWHSFZAD4ZR" hidden="1">#REF!</definedName>
    <definedName name="BEx91K6KICF1T25BKWLDR7P95TDQ" hidden="1">#REF!</definedName>
    <definedName name="BEx91L8FLL5CWLA2CDHKCOMGVDZN" hidden="1">#REF!</definedName>
    <definedName name="BEx91OIXG83P393YHOCOBLP65TY3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1ZGT8HCCH3R5FOGGR3GGOXQH" hidden="1">#REF!</definedName>
    <definedName name="BEx921PNZ46VORG2VRMWREWIC0SE" hidden="1">#REF!</definedName>
    <definedName name="BEx926NRVRV7P8KHOQ5CLQOG9ECO" hidden="1">#REF!</definedName>
    <definedName name="BEx927UXKF536BQKTS53JPU2MRSK" hidden="1">#REF!</definedName>
    <definedName name="BEx928RAMNEWGDZ45PYSUDQPMWRV" hidden="1">#REF!</definedName>
    <definedName name="BEx92BR5YWDHB9Z83PRXVKLK9SFY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0XCAMNKYAYDYLK56GXJ908F" hidden="1">#REF!</definedName>
    <definedName name="BEx939RRSZHJBAU4WI1KCDY0PUTA" hidden="1">#REF!</definedName>
    <definedName name="BEx939X7HAGBYUVO8GNKEAQZA4GS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FEPDO7PJQEC7LM78LYFBYR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4WHGJURFSAG02SDZYJ1AAH3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8M0DAUWAEDXY4J06VIHIQQK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X1C9GA5LBQB3NAWMY09M6H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9L7JLJH5BX0GAGOSNJCB0SF" hidden="1">#REF!</definedName>
    <definedName name="BEx98IFKNJFGZFLID1YTRFEG1SXY" hidden="1">#REF!</definedName>
    <definedName name="BEx98TO4JSN70LJAJAPCF4YG8NEQ" hidden="1">#REF!</definedName>
    <definedName name="BEx9915UVD4G7RA3IMLFZ0LG3UA2" hidden="1">#REF!</definedName>
    <definedName name="BEx991LZD237N8WB3AIO9ROOOPQG" hidden="1">#REF!</definedName>
    <definedName name="BEx992CZON8AO7U7V88VN1JBO0MG" hidden="1">#REF!</definedName>
    <definedName name="BEx9952469XMFGSPXL7CMXHPJF90" hidden="1">#REF!</definedName>
    <definedName name="BEx99524ABVP9W0VVX93WC03K6ID" hidden="1">#REF!</definedName>
    <definedName name="BEx99B77I7TUSHRR4HIZ9FU2EIUT" hidden="1">#REF!</definedName>
    <definedName name="BEx99LZNH1SJBBV79FNMH369GXUU" hidden="1">#REF!</definedName>
    <definedName name="BEx99Q6PH5F3OQKCCAAO75PYDEFN" hidden="1">#REF!</definedName>
    <definedName name="BEx99WBYT2D6UUC1PT7A40ENYID4" hidden="1">#REF!</definedName>
    <definedName name="BEx99WS34CWU7LCUYCX2VA7G8JFP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D83BZRZJOMJ3SYG8HUAG21X" hidden="1">#REF!</definedName>
    <definedName name="BEx9BYSYW7QCPXS2NAVLFAU5Y2Z2" hidden="1">#REF!</definedName>
    <definedName name="BEx9C590HJ2O31IWJB73C1HR74AI" hidden="1">#REF!</definedName>
    <definedName name="BEx9C7NBPP8MHV42YGVSAR38XIPC" hidden="1">#REF!</definedName>
    <definedName name="BEx9CCQRMYYOGIOYTOM73VKDIPS1" hidden="1">#REF!</definedName>
    <definedName name="BEx9CG6S21DEEUADQIY46JZR437A" hidden="1">#REF!</definedName>
    <definedName name="BEx9CH8LY6HGNYCUAV8LOJ5KTJOP" hidden="1">#REF!</definedName>
    <definedName name="BEx9CHOQ4KC52QTLX2JQ92QH7EZ7" hidden="1">#REF!</definedName>
    <definedName name="BEx9CSH58O6FFUNN3C4VF1OC5ZWF" hidden="1">#REF!</definedName>
    <definedName name="BEx9CW8499VLSI6M73BY8PBR909R" hidden="1">#REF!</definedName>
    <definedName name="BEx9D1BC9FT19KY0INAABNDBAMR1" hidden="1">#REF!</definedName>
    <definedName name="BEx9DIUMQ146ZA44XLQ4VEXAMEEN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OCXDPC2GRC0YQPCGE9LPI2Q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6N3JERVALBTMT82ILHQMEE5" hidden="1">#REF!</definedName>
    <definedName name="BEx9F78N4HY0XFGBQ4UJRD52L1EI" hidden="1">#REF!</definedName>
    <definedName name="BEx9FC6LEU6Q6KGC7G189CUJ1674" hidden="1">#REF!</definedName>
    <definedName name="BEx9FF16LOQP5QIR4UHW5EIFGQB8" hidden="1">#REF!</definedName>
    <definedName name="BEx9FHQBQKPJSD7OANXATKBQE6ZF" hidden="1">#REF!</definedName>
    <definedName name="BEx9FJTSRCZ3ZXT3QVBJT5NF8T7V" hidden="1">#REF!</definedName>
    <definedName name="BEx9FNKMZAYUW5M3FPM6F1OIBXGZ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IL85J9RGPSYDEPBOQ7T54TH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MGBFKSUDXK7UR9W2D47RPEE" hidden="1">#REF!</definedName>
    <definedName name="BEx9HW1KP9ZY4UFD28YNDYMA7D4L" hidden="1">#REF!</definedName>
    <definedName name="BEx9I8XIG7E5NB48QQHXP23FIN60" hidden="1">#REF!</definedName>
    <definedName name="BEx9IBXE0CLJ5PZU6WXVD7SH0YMI" hidden="1">#REF!</definedName>
    <definedName name="BEx9IHRQUH4D1XBSD677MO2SMMR7" hidden="1">#REF!</definedName>
    <definedName name="BEx9IOTD1SJQLBX37W32R3OCV3Q5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9KJHZBRZYQ3PPN9BK4ATXIBMS" hidden="1">#REF!</definedName>
    <definedName name="BExAW4IIW5D0MDY6TJ3G4FOLPYIR" hidden="1">#REF!</definedName>
    <definedName name="BExAWIWDS3R1OS7UZY9KRDZJ2WOA" hidden="1">#REF!</definedName>
    <definedName name="BExAX410NB4F2XOB84OR2197H8M5" hidden="1">#REF!</definedName>
    <definedName name="BExAX7RXMIG2S57QUSLXLZ4NLTOB" hidden="1">#REF!</definedName>
    <definedName name="BExAX8TNG8LQ5Q4904SAYQIPGBSV" hidden="1">#REF!</definedName>
    <definedName name="BExAXMLYL4S29U8DDVDUMMM518WO" hidden="1">#REF!</definedName>
    <definedName name="BExAXVWFS9BSFJT23AT5MRLOIMU8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OTJYK38SETCZPOW5OKWPQ2L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EQXMC1YSZE1OFGWGCLBRXA8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HK3ZMQ56SL1459GLN0RSK9R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BDLEK7SXDZ4KUZZIUMVQQKG" hidden="1">#REF!</definedName>
    <definedName name="BExB1FKNY2UO4W5FUGFHJOA2WFGG" hidden="1">#REF!</definedName>
    <definedName name="BExB1GH1C1LVMFMSITZ5R4A5SQ9C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Z7BPMNZ5S6L340VB9TB09UL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2YKHHVV1W52BW2UE52SJVXUL" hidden="1">#REF!</definedName>
    <definedName name="BExB2Z0R8VQ33FLNVINI202TB7PE" hidden="1">#REF!</definedName>
    <definedName name="BExB30IP1DNKNQ6PZ5ERUGR5MK4Z" hidden="1">#REF!</definedName>
    <definedName name="BExB349GZLP17OMQEZQ03SF5GI5T" hidden="1">#REF!</definedName>
    <definedName name="BExB37K6P7NHB9MAOHNM7QNFEOWE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V1UC4AWH0M3QGFJ62LYLTSU" hidden="1">#REF!</definedName>
    <definedName name="BExB4Z3EZBGYYI33U0KQ8NEIH8PY" hidden="1">#REF!</definedName>
    <definedName name="BExB51CFYGL8L9ILBS8MY79PAN0J" hidden="1">#REF!</definedName>
    <definedName name="BExB55368XW7UX657ZSPC6BFE92S" hidden="1">#REF!</definedName>
    <definedName name="BExB5651I5OBOXUX0S3WXSWT4L3L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5I2QPQX9FPEXF5T1FIROAZ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6Q190U6R6MOSSXYDJLD7ZERQ" hidden="1">#REF!</definedName>
    <definedName name="BExB6UJ1IR92HB0UDOBD3AN3FGGC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Y8MI6PRY9STNH3HPYDFF9EM" hidden="1">#REF!</definedName>
    <definedName name="BExB7Y8MV795P57SZZ6NAR6JE2R7" hidden="1">#REF!</definedName>
    <definedName name="BExB806PAXX70XUTA3ZI7OORD78R" hidden="1">#REF!</definedName>
    <definedName name="BExB80C5G3PLM4R17ENTY9JYN0M4" hidden="1">#REF!</definedName>
    <definedName name="BExB86BXN83LP98MAMU6AFQVSO6B" hidden="1">#REF!</definedName>
    <definedName name="BExB8HF4UBVZKQCSRFRUQL2EE6VL" hidden="1">#REF!</definedName>
    <definedName name="BExB8HKHKZ1ORJZUYGG2M4VSCC39" hidden="1">#REF!</definedName>
    <definedName name="BExB8LRJCR53S134XCN0SDOKZG2R" hidden="1">#REF!</definedName>
    <definedName name="BExB8MYPR05JYOQ1PU2U25R31EVJ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9SGZARY86P9DME9SZ8X1WA2W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DB5TFKTRW6SR7NAE5YKCELR" hidden="1">#REF!</definedName>
    <definedName name="BExBEGR4WX2PENZRIVP41F72Z7VW" hidden="1">#REF!</definedName>
    <definedName name="BExBEYFQJE9YK12A6JBMRFKEC7RN" hidden="1">#REF!</definedName>
    <definedName name="BExBF6TSPVR54LOAHZ3VJQ6HMLRV" hidden="1">#REF!</definedName>
    <definedName name="BExBG1ED81J2O4A2S5F5Y3BPHMCR" hidden="1">#REF!</definedName>
    <definedName name="BExCRI7THDC3RNXNFNQJ6XJDPEXT" hidden="1">#REF!</definedName>
    <definedName name="BExCRLIHS7466WFJ3RPIUGGXYESZ" hidden="1">#REF!</definedName>
    <definedName name="BExCRTB183T19GCJ45P6KFOBXE65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NVMZI085B3HFJWW1KCCTVHB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39XPKJKIIP1T8H8GX1JLK78" hidden="1">#REF!</definedName>
    <definedName name="BExCU8O54I3P3WRYWY1CRP3S78QY" hidden="1">#REF!</definedName>
    <definedName name="BExCUDRJO23YOKT8GPWOVQ4XEHF5" hidden="1">#REF!</definedName>
    <definedName name="BExCUFEUM4W4IM7UEBS96CL5FO0N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86NKML9MFVGODZDAHEL0DEX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BW6V16OCEDUYFRDXMK9NQT0" hidden="1">#REF!</definedName>
    <definedName name="BExCWL6OEYMY1R54YLJE10D8665D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98NN1BXIVH5DUMEU89XZSMM" hidden="1">#REF!</definedName>
    <definedName name="BExCZCOPO51ZCPSB4A332N24VA1O" hidden="1">#REF!</definedName>
    <definedName name="BExCZFZCXMLY5DWESYJ9NGTJYQ8M" hidden="1">#REF!</definedName>
    <definedName name="BExCZJ4P8WS0BDT31WDXI0ROE7D6" hidden="1">#REF!</definedName>
    <definedName name="BExCZJVM9E5UJD9AN61IF1RW6P2X" hidden="1">#REF!</definedName>
    <definedName name="BExCZKH6NI0EE02L995IFVBD1J59" hidden="1">#REF!</definedName>
    <definedName name="BExCZUD9FEOJBKDJ51Z3JON9LKJ8" hidden="1">#REF!</definedName>
    <definedName name="BExCZXNYZ1K6ONC68D46WZKNJ0G1" hidden="1">#REF!</definedName>
    <definedName name="BExD04ESMPU2NEZZ6H8ZQV56Q3XV" hidden="1">#REF!</definedName>
    <definedName name="BExD0508DAALLU00PHFPBC8SRRKT" hidden="1">#REF!</definedName>
    <definedName name="BExD0ELGL7W7NI4F4CLVD98J2YXB" hidden="1">#REF!</definedName>
    <definedName name="BExD0HALIN0JR4JTPGDEVAEE5EX5" hidden="1">#REF!</definedName>
    <definedName name="BExD0LCCDPG16YLY5WQSZF1XI5DA" hidden="1">#REF!</definedName>
    <definedName name="BExD0MJI6MCBXXKVFOQJB6CDUX7F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JGY6440ULWOOWKHGM7GZ8BW" hidden="1">#REF!</definedName>
    <definedName name="BExD363H2VGFIQUCE6LS4AC5J0ZT" hidden="1">#REF!</definedName>
    <definedName name="BExD38HSUVX8M3F59ZR7B5QXESH5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L8FSAY7TZUXY751LHYQZWB1" hidden="1">#REF!</definedName>
    <definedName name="BExD3NMR7AW2Z6V8SC79VQR37NA6" hidden="1">#REF!</definedName>
    <definedName name="BExD3QXA2UQ2W4N7NYLUEOG40BZB" hidden="1">#REF!</definedName>
    <definedName name="BExD3SFEIKZ03YYXG43V1NJX8Z0X" hidden="1">#REF!</definedName>
    <definedName name="BExD3U2N041TEJ7GCN005UTPHNXY" hidden="1">#REF!</definedName>
    <definedName name="BExD40O0CFTNJFOFMMM1KH0P7BUI" hidden="1">#REF!</definedName>
    <definedName name="BExD47EPM6E92W4K89AA1Q971CG6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LCILW7U1RJQ163P2MF024SM" hidden="1">#REF!</definedName>
    <definedName name="BExD4R1I0MKF033I5LPUYIMTZ6E8" hidden="1">#REF!</definedName>
    <definedName name="BExD4SU8YQT7ST9QYH519BY3BSJC" hidden="1">#REF!</definedName>
    <definedName name="BExD4YJ8YDWQNA9M1WO4CCZ6JQQO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LLWLL4COR0GQLKKL80HETYO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A6MWXMLCXFT6H4Q1U13EJD4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M3LLE1NPVDSH1HUK3YY3PXM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9X03P9YHPUTFVYDNVQA668Y8" hidden="1">#REF!</definedName>
    <definedName name="BExD9YYAX8Z58KY8L5P29E5267AI" hidden="1">#REF!</definedName>
    <definedName name="BExDA6LD9061UULVKUUI4QP8SK13" hidden="1">#REF!</definedName>
    <definedName name="BExDAGMVMNLQ6QXASB9R6D8DIT12" hidden="1">#REF!</definedName>
    <definedName name="BExDAS68BIJ5YJTLUDAHF8TO8JH2" hidden="1">#REF!</definedName>
    <definedName name="BExDAYBHU9ADLXI8VRC7F608RVGM" hidden="1">#REF!</definedName>
    <definedName name="BExDBCJWNTS2HCOYPH8VC59M9YH2" hidden="1">#REF!</definedName>
    <definedName name="BExDBDR1XR0FV0CYUCB2OJ7CJCZU" hidden="1">#REF!</definedName>
    <definedName name="BExDBL8SQE0QB6V8PFTDP576328Y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WMV3P7EDDCEORFYBULDAVTI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YT6VDSMR8MU2341Q5GM2Y9V" hidden="1">#REF!</definedName>
    <definedName name="BExEPZK8JTX5Z0MD3TH7PRS4AOWM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9AU8NH1U9KKGFA1AIE1JCV3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I51QWZNCG0Q96JPNN9P1V48" hidden="1">#REF!</definedName>
    <definedName name="BExEQJ6VN223Q37JVAZV0OX7CKYB" hidden="1">#REF!</definedName>
    <definedName name="BExEQJN4LVZ75VOEPC2U5LFFSNHN" hidden="1">#REF!</definedName>
    <definedName name="BExEQN35581DWS8T1EPOU8A6M81J" hidden="1">#REF!</definedName>
    <definedName name="BExEQT2XBHP0KZHTXIATCWQ00HEB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X7C2JLTGJDW8A88IUUD7CNH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30FO5LEXY5W5GSHZXUS3BHD" hidden="1">#REF!</definedName>
    <definedName name="BExEU8EN161DJM5XLCDICXBPXY7D" hidden="1">#REF!</definedName>
    <definedName name="BExEUNE4T242Y59C6MS28MXEUGCP" hidden="1">#REF!</definedName>
    <definedName name="BExEV2TP7NA3ZR6RJGH5ER370OUM" hidden="1">#REF!</definedName>
    <definedName name="BExEV4H4H3MPQCRSZENXEYH5FXJ4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GB7JXPB6DFS5UUD9KK8YMU7" hidden="1">#REF!</definedName>
    <definedName name="BExEVGWTHY1RO5T9G4NXNEFBP2P2" hidden="1">#REF!</definedName>
    <definedName name="BExEVK7H537FZFEH9LZ76TZ2FGO5" hidden="1">#REF!</definedName>
    <definedName name="BExEVN7EA7CDJWGK7WZXWJUNO26H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1EM2MQTPEJUD3M9NB8HUJOG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XU6DHFLXW068Y1ALGIBPS8SK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YWDZZTQYMISQA67GTQPUR11G" hidden="1">#REF!</definedName>
    <definedName name="BExEYYHI8CPDMMAS0EQFL8AGAXN7" hidden="1">#REF!</definedName>
    <definedName name="BExEZ1S6VZCG01ZPLBSS9Z1SBOJ2" hidden="1">#REF!</definedName>
    <definedName name="BExEZ8J0MUWCC2ZYB731VFQXQJWB" hidden="1">#REF!</definedName>
    <definedName name="BExEZGBFNJR8DLPN0V11AU22L6WY" hidden="1">#REF!</definedName>
    <definedName name="BExEZIV7XIY1FF899RNR1EKD6V5Q" hidden="1">#REF!</definedName>
    <definedName name="BExEZTNNFAEAVMKLEKPU03M2DAFQ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6RQQU6540YHKTMZWWR8T1EK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KIOLFXCP2MF2VEHM2SIS9CZ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3TYLQOS5UMYDSG0ZET7MWTSU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ODO17ZQMZDWWCKD406K27VP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DEIYJ34SSAXNL30QBNDW68N" hidden="1">#REF!</definedName>
    <definedName name="BExF5HR2GFV7O8LKG9SJ4BY78LYA" hidden="1">#REF!</definedName>
    <definedName name="BExF5NQVJ533FN46BS8P4Y5BAW3R" hidden="1">#REF!</definedName>
    <definedName name="BExF5OHR4EXSOV4ZVT6SAQFTQQ76" hidden="1">#REF!</definedName>
    <definedName name="BExF5RXWUHOPXFM66QGKCEN2SA6E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BF93S2Q82MYWE6810T0LB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2JPXZXEOKW8GK00XCO8NDS" hidden="1">#REF!</definedName>
    <definedName name="BExF7QO41X2A2SL8UXDNP99GY7U9" hidden="1">#REF!</definedName>
    <definedName name="BExF81GI8B8WBHXFTET68A9358BR" hidden="1">#REF!</definedName>
    <definedName name="BExF88SYE1XQTTML2SIU7EE6Q6BU" hidden="1">#REF!</definedName>
    <definedName name="BExGL97US0Y3KXXASUTVR26XLT70" hidden="1">#REF!</definedName>
    <definedName name="BExGLC7R4C33RO0PID97ZPPVCW4M" hidden="1">#REF!</definedName>
    <definedName name="BExGLCIHSRLBNIIG494PFTVXF7J4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W3Y53DNVX7ENYEE6S3FWV7G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83HNBXAYVPMEESB8XHY0XQC" hidden="1">#REF!</definedName>
    <definedName name="BExGN9FZ2RWCMSY1YOBJKZMNIM9R" hidden="1">#REF!</definedName>
    <definedName name="BExGNDSIMTHOCXXG6QOGR6DA8SGG" hidden="1">#REF!</definedName>
    <definedName name="BExGNEUC7FSM3LX8Y8GOUCEFHCKA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E21NHOO0MHI0KI1X77GOYF3" hidden="1">#REF!</definedName>
    <definedName name="BExGONHTLCU0XQSEMREHHIWFXA5K" hidden="1">#REF!</definedName>
    <definedName name="BExGOT6UXUX5FVTAYL9SOBZ1D0II" hidden="1">#REF!</definedName>
    <definedName name="BExGOXJDHUDPDT8I8IVGVW9J0R5Q" hidden="1">#REF!</definedName>
    <definedName name="BExGP7VJ0XEOUMB70ZLEOMA10U08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GU11CQYU8BC7Z6MKHKQM5OI" hidden="1">#REF!</definedName>
    <definedName name="BExGQMOC7Y5PP6SH5VO2WZEU46L2" hidden="1">#REF!</definedName>
    <definedName name="BExGQPO7ENFEQC0NC6MC9OZR2LHY" hidden="1">#REF!</definedName>
    <definedName name="BExGQVTA5WA3WPQG9Y2DFDCROYOB" hidden="1">#REF!</definedName>
    <definedName name="BExGQX0H4EZMXBJTKJJE4ICJWN5O" hidden="1">#REF!</definedName>
    <definedName name="BExGR4CW3WRIID17GGX4MI9ZDHFE" hidden="1">#REF!</definedName>
    <definedName name="BExGR5EKN4ER8DWCC1MHPT3Y3P5N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RXKTMVB8S6O9PB41GZDLZICG" hidden="1">#REF!</definedName>
    <definedName name="BExGRZTS0CE8S3MFBC2YNFFIN0JT" hidden="1">#REF!</definedName>
    <definedName name="BExGS2DG1I6YTT8IHAJMVE143499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0OSW6N0OW0VG46242CNF2AT" hidden="1">#REF!</definedName>
    <definedName name="BExGTGVFIF8HOQXR54SK065A8M4K" hidden="1">#REF!</definedName>
    <definedName name="BExGTIYX3OWPIINOGY1E4QQYSKHP" hidden="1">#REF!</definedName>
    <definedName name="BExGTJKIV358N3ZXOXZTDE57K1PV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FC2EG6OWZZJFOE01JMYFKQC" hidden="1">#REF!</definedName>
    <definedName name="BExGUIBXBRHGM97ZX6GBA4ZDQ79C" hidden="1">#REF!</definedName>
    <definedName name="BExGUM8D91UNPCOO4TKP9FGX85TF" hidden="1">#REF!</definedName>
    <definedName name="BExGUPZ6VG0RVF0GLQEI53JYNW40" hidden="1">#REF!</definedName>
    <definedName name="BExGUQF9N9FKI7S0H30WUAEB5LPD" hidden="1">#REF!</definedName>
    <definedName name="BExGUR6BA03XPBK60SQUW197GJ5X" hidden="1">#REF!</definedName>
    <definedName name="BExGUS2PCI7ONXHM6RM78IRG24SN" hidden="1">#REF!</definedName>
    <definedName name="BExGUVIP60TA4B7X2PFGMBFUSKGX" hidden="1">#REF!</definedName>
    <definedName name="BExGUZKF06F209XL1IZWVJEQ82EE" hidden="1">#REF!</definedName>
    <definedName name="BExGV0BD86S9VS5OJR61FPT4Q4DE" hidden="1">#REF!</definedName>
    <definedName name="BExGV2EVT380QHD4AP2RL9MR8L5L" hidden="1">#REF!</definedName>
    <definedName name="BExGV9RAHWYAOVIZCGH7NP8DBS7V" hidden="1">#REF!</definedName>
    <definedName name="BExGVSC2GTZJCL2JIJ48ZLYYCBO4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4MMXYBIAM5HHDNWI957K4XP" hidden="1">#REF!</definedName>
    <definedName name="BExGWABG5VT5XO1A196RK61AXA8C" hidden="1">#REF!</definedName>
    <definedName name="BExGWEIHSJJQ4RZFLVF6FBUQ2SX1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WW743CFWR9CBLA6MOUQRG50B" hidden="1">#REF!</definedName>
    <definedName name="BExGWWCL67WJD7OOWYATNX238GI4" hidden="1">#REF!</definedName>
    <definedName name="BExGX6U988MCFIGDA1282F92U9AA" hidden="1">#REF!</definedName>
    <definedName name="BExGX7FTB1CKAT5HUW6H531FIY6I" hidden="1">#REF!</definedName>
    <definedName name="BExGX8XLFQ378J786JLV4J4SGCOH" hidden="1">#REF!</definedName>
    <definedName name="BExGX9DVACJQIZ4GH6YAD2A7F70O" hidden="1">#REF!</definedName>
    <definedName name="BExGXAA85YPKGR7NX5ZZ5DZMF025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7JWF30V239BNJ81PAQXVWRA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J8J1VILBMLO2AF84U69YL5D" hidden="1">#REF!</definedName>
    <definedName name="BExGYOS6TV2C72PLRFU8RP1I58GY" hidden="1">#REF!</definedName>
    <definedName name="BExGYUBW2C92V712JPKJIZOGFA3H" hidden="1">#REF!</definedName>
    <definedName name="BExGZ7NXZ0IBS44C2NZ9VMD6T6K2" hidden="1">#REF!</definedName>
    <definedName name="BExGZIGCPGPGTW2F3X3JU6BOUVUC" hidden="1">#REF!</definedName>
    <definedName name="BExGZJ78ZWZCVHZ3BKEKFJZ6MAEO" hidden="1">#REF!</definedName>
    <definedName name="BExGZMCN96LZH7J86V60K9WUL64I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JQ7LOEF0W9PLVK5TQV6OKKN" hidden="1">#REF!</definedName>
    <definedName name="BExH1QRUAHNS38YF9NUDP3HQVCQX" hidden="1">#REF!</definedName>
    <definedName name="BExH1Z0GIUSVTF2H1G1I3PDGBNK2" hidden="1">#REF!</definedName>
    <definedName name="BExH20NWA8ENESAPBG6NAC2YPEO4" hidden="1">#REF!</definedName>
    <definedName name="BExH225UTM6S9FW4MUDZS7F1PQSH" hidden="1">#REF!</definedName>
    <definedName name="BExH23271RF7AYZ542KHQTH68GQ7" hidden="1">#REF!</definedName>
    <definedName name="BExH2F74OKJVDRI5YI3ZID3FK4TV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YTXUR9T72F0GDY6SOWXILZW" hidden="1">#REF!</definedName>
    <definedName name="BExH2ZA0SZ4SSITL50NA8LZ3OEX6" hidden="1">#REF!</definedName>
    <definedName name="BExH31Z3JNVJPESWKXHILGXZHP2M" hidden="1">#REF!</definedName>
    <definedName name="BExH354HGZBZVGYHAFTW94X2H02V" hidden="1">#REF!</definedName>
    <definedName name="BExH3AIPEWJTSC6FIOT91LAJ4BVK" hidden="1">#REF!</definedName>
    <definedName name="BExH3E9HZ3QJCDZW7WI7YACFQCHE" hidden="1">#REF!</definedName>
    <definedName name="BExH3IRB6764RQ5HBYRLH6XCT29X" hidden="1">#REF!</definedName>
    <definedName name="BExH3S1U4P2X6SRJWRFW0SLYOGPN" hidden="1">#REF!</definedName>
    <definedName name="BExIG2U8V6RSB47SXLCQG3Q68YRO" hidden="1">#REF!</definedName>
    <definedName name="BExIGJBO8R13LV7CZ7C1YCP974NN" hidden="1">#REF!</definedName>
    <definedName name="BExIGVWUQRJ9JK457DKS9QABDRP8" hidden="1">#REF!</definedName>
    <definedName name="BExIGWT86FPOEYTI8GXCGU5Y3KGK" hidden="1">#REF!</definedName>
    <definedName name="BExIGZ7JS9HDENRE0JW5XJAOPDEZ" hidden="1">#REF!</definedName>
    <definedName name="BExIHALJDGOF5K10J16YCMQ5GM3C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G9B1NUCF87YMTZD00ZQV7YM" hidden="1">#REF!</definedName>
    <definedName name="BExIIJ92IYQELRFHSR40Z95GRA7B" hidden="1">#REF!</definedName>
    <definedName name="BExIIOCM870FEO7PB1AVBXPJV7VU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DDG5VBHOJN985RQY9L7V0T4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7XUQEJJZ5VODZGOTJ8AMON1" hidden="1">#REF!</definedName>
    <definedName name="BExIKA1K9MQ0D47FRHH7PK9L4YF4" hidden="1">#REF!</definedName>
    <definedName name="BExIKG16ZROPHR8N1X4HKUP1WZGL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8YHWAAQ5FSJPJKLV2AEFBZJ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MTR1Y7GUPU5JDCRVA2B0BP5M" hidden="1">#REF!</definedName>
    <definedName name="BExIN4OR435DL1US13JQPOQK8GD5" hidden="1">#REF!</definedName>
    <definedName name="BExINFRZSQY0UG3ZDLK9X0HMXQVC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A1PQIA776R2L8NWYXNM9ND6" hidden="1">#REF!</definedName>
    <definedName name="BExIOB8PPUKJBGWP2NUHRLUX2RIG" hidden="1">#REF!</definedName>
    <definedName name="BExIOCQUQHKUU1KONGSDOLQTQEIC" hidden="1">#REF!</definedName>
    <definedName name="BExIOEOWP5Q4XQMV71GLZQAAI5XU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SMJ8H2QFFJ77ORHGDQ83IFO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GLQDO1YMEB86R68Y0DJ5XO8" hidden="1">#REF!</definedName>
    <definedName name="BExIPKNFUDPDKOSH5GHDVNA8D66S" hidden="1">#REF!</definedName>
    <definedName name="BExIPWSCO67OYEGCDVUA2NVM3BTO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AEZJSMARN4TIP4IAH633VY" hidden="1">#REF!</definedName>
    <definedName name="BExIR8FQETPTQYW37DBVDWG3J4JW" hidden="1">#REF!</definedName>
    <definedName name="BExIRFC347MN34RQMSV7I8OMW0IF" hidden="1">#REF!</definedName>
    <definedName name="BExIRRBGTY01OQOI3U5SW59RFDFI" hidden="1">#REF!</definedName>
    <definedName name="BExIRZK9FAQUDGEKAVDAD2U7PAJX" hidden="1">#REF!</definedName>
    <definedName name="BExIS1T4I3FP09WTOX5KUGQ2UBKZ" hidden="1">#REF!</definedName>
    <definedName name="BExIS4T0DRF57HYO7OGG72KBOFOI" hidden="1">#REF!</definedName>
    <definedName name="BExIS4T1H0QZ6JBPGSXFHRJT9CKL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KJELFT3O9DCTLFYCZP11N96" hidden="1">#REF!</definedName>
    <definedName name="BExISLQKVUIUNOKHSQUUBIQATR1W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U3DVINKWLRHRFLLWPK315JVV" hidden="1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XCU015PU9J8JWXYAZVLY22W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EQMZ8OXNQTSHONF3PVMWAS4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WLFX8687QZ24ZTW1DTN5CQ56" hidden="1">#REF!</definedName>
    <definedName name="BExIX34PM5DBTRHRQWP6PL6WIX88" hidden="1">#REF!</definedName>
    <definedName name="BExIX3Q8X7JFYF6QADDGVQXO0JRX" hidden="1">#REF!</definedName>
    <definedName name="BExIX5OAP9KSUE5SIZCW9P39Q4WE" hidden="1">#REF!</definedName>
    <definedName name="BExIXGRJPVJMUDGSG7IHPXPNO69B" hidden="1">#REF!</definedName>
    <definedName name="BExIXH7OJAZCU3CMM9G0J8EMGS82" hidden="1">#REF!</definedName>
    <definedName name="BExIXM5R87ZL3FHALWZXYCPHGX3E" hidden="1">#REF!</definedName>
    <definedName name="BExIXS036ZCKT2Z8XZKLZ8PFWQGL" hidden="1">#REF!</definedName>
    <definedName name="BExIXUUIBIDPF0C74DWL5SE9OEKP" hidden="1">#REF!</definedName>
    <definedName name="BExIXY5CF9PFM0P40AZ4U51TMWV0" hidden="1">#REF!</definedName>
    <definedName name="BExIY5MX7IAHBWMVHEEU1G158DNG" hidden="1">#REF!</definedName>
    <definedName name="BExIYCOK822HPURMV2EU4800BXUV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EJQER5UMH1QXQ7QEY1ZF79" hidden="1">#REF!</definedName>
    <definedName name="BExIZ4K0EZJK6PW3L8SVKTJFSWW9" hidden="1">#REF!</definedName>
    <definedName name="BExIZAECOEZGBAO29QMV14E6XDIV" hidden="1">#REF!</definedName>
    <definedName name="BExIZJU9W0C96IDJPFKGOG2ZUHV3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9RIOKDC030YIVEL6VWSHHV7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DYWMRURJA994W8K3YT8UGFKI" hidden="1">#REF!</definedName>
    <definedName name="BExKE0PBX3W8SH88BK1DRO4AKXJW" hidden="1">#REF!</definedName>
    <definedName name="BExKEC3CUBF5KESCGZYMCQAGURT1" hidden="1">#REF!</definedName>
    <definedName name="BExKEEMYEAG636MGZ920MIKVGY93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D99H2969050D31TEDR2O2EQ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R1ERYGD3PDUJBEP0N8QFKN7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64XYVDKL9OHFYSWKKTIUOZZ" hidden="1">#REF!</definedName>
    <definedName name="BExKHAMUH8NR3HRV0V6FHJE3ROLN" hidden="1">#REF!</definedName>
    <definedName name="BExKHCA9FTAGAO53IUP1E1ZH0GJ3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HWNXFYNVBJWK5PWEC8QY3GN0" hidden="1">#REF!</definedName>
    <definedName name="BExKI10AN0OCRRRKW184LSMF4VSR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S3TIW0TAZ9ESZBBTJMJ1V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EPZ3RTU2E8YA2WEQPWR4V0B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KZPA1ZQQ10B1E0ID7BSAOCU3" hidden="1">#REF!</definedName>
    <definedName name="BExKL3LJ1DS3QALVV4I34ZU9W7TR" hidden="1">#REF!</definedName>
    <definedName name="BExKL4ND6WU16QBROFEF2BF2NSWX" hidden="1">#REF!</definedName>
    <definedName name="BExKL5JJMC6J0HRAOFV7O2IF9PHX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OUBU0Y6CK6A9MAFQAGAVDI8" hidden="1">#REF!</definedName>
    <definedName name="BExKMWBX4EH3EYJ07UFEM08NB40Z" hidden="1">#REF!</definedName>
    <definedName name="BExKN6O99NE5G9C53DJANF71H52N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J9FVXHVTQTWYBJ5543QH6AB" hidden="1">#REF!</definedName>
    <definedName name="BExKNKB4GF8V4KCNSHP9DY9GQELZ" hidden="1">#REF!</definedName>
    <definedName name="BExKNLCXPY46DN518YBR4LBFY05B" hidden="1">#REF!</definedName>
    <definedName name="BExKNMEMI4DOMX3V5TWSVMH4AHS2" hidden="1">#REF!</definedName>
    <definedName name="BExKNN06TVR047ZF81KQDYP4QTPG" hidden="1">#REF!</definedName>
    <definedName name="BExKNUY1YVNNB3B7I3OBJ9L3D4TE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4WYOZPZHDYKITHL2D2E3R6" hidden="1">#REF!</definedName>
    <definedName name="BExKO5ACXVOX97DG4LHXA1OH4QN4" hidden="1">#REF!</definedName>
    <definedName name="BExKO8L26F5PXEVMCUCJEBXHFFC1" hidden="1">#REF!</definedName>
    <definedName name="BExKODIZGWW2EQD0FEYW6WK6XLCM" hidden="1">#REF!</definedName>
    <definedName name="BExKOOX15NANWVZCHBG727YIB6NZ" hidden="1">#REF!</definedName>
    <definedName name="BExKOPO2HPWVQGAKW8LOZMPIDEFG" hidden="1">#REF!</definedName>
    <definedName name="BExKP8EC59VQGNPFIUR37N3FLPQW" hidden="1">#REF!</definedName>
    <definedName name="BExKPEZP0QTKOTLIMMIFSVTHQEEK" hidden="1">#REF!</definedName>
    <definedName name="BExKPH37GYA47VU5VDTAU9QPONZA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QWHM0N9DUIUS627YVRD6AHAD" hidden="1">#REF!</definedName>
    <definedName name="BExKR32XG1WY77WDT8KW9FJPGQTU" hidden="1">#REF!</definedName>
    <definedName name="BExKR8RZSEHW184G0Z56B4EGNU72" hidden="1">#REF!</definedName>
    <definedName name="BExKRMKAA92CHNW26SY9E4WH9X1X" hidden="1">#REF!</definedName>
    <definedName name="BExKRPK6CJ6COVJBBJ3R39TDDYIE" hidden="1">#REF!</definedName>
    <definedName name="BExKRVUSQ6PA7ZYQSTEQL3X7PB9P" hidden="1">#REF!</definedName>
    <definedName name="BExKRY3KZ7F7RB2KH8HXSQ85IEQO" hidden="1">#REF!</definedName>
    <definedName name="BExKS4E6QVSEIITUI3YTPHZNHZGP" hidden="1">#REF!</definedName>
    <definedName name="BExKS6HPODFFTOVU8EPZTWDHOWMA" hidden="1">#REF!</definedName>
    <definedName name="BExKS6SHQ3BEH9SCGYVB829ZBDND" hidden="1">#REF!</definedName>
    <definedName name="BExKSA37DZTCK6H13HPIKR0ZFVL8" hidden="1">#REF!</definedName>
    <definedName name="BExKSFMOMSZYDE0WNC94F40S6636" hidden="1">#REF!</definedName>
    <definedName name="BExKSFMQ15S4790E9AGW1UIH54UR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SZPLVBOMGM6G0C2K3TIFWZ0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H0VQN0RAAAQIYDUGNIHLY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UPR3PJWU2LUMDZPBKE0NQ7RJ" hidden="1">#REF!</definedName>
    <definedName name="BExKUR3KBJUGYQOR8144B9AJK4VB" hidden="1">#REF!</definedName>
    <definedName name="BExKV08R85MKI3MAX9E2HERNQUNL" hidden="1">#REF!</definedName>
    <definedName name="BExKV4A9QJJCCMH7OPVJK1BARJAA" hidden="1">#REF!</definedName>
    <definedName name="BExKV4AAUNNJL5JWD7PX6BFKVS6O" hidden="1">#REF!</definedName>
    <definedName name="BExKVB6GMKJUKRZWL0MSBPSDRHV5" hidden="1">#REF!</definedName>
    <definedName name="BExKVDVK6HN74GQPTXICP9BFC8CF" hidden="1">#REF!</definedName>
    <definedName name="BExKVFDIWWX56ST13HB2KUBJJUJK" hidden="1">#REF!</definedName>
    <definedName name="BExKVFZ3ZZGIC1QI8XN6BYFWN0ZY" hidden="1">#REF!</definedName>
    <definedName name="BExKVG4KGO28KPGTAFL1R8TTZ10N" hidden="1">#REF!</definedName>
    <definedName name="BExKVITNQRSMXK5UFXGDS91LJ38V" hidden="1">#REF!</definedName>
    <definedName name="BExKW0CSH7DA02YSNV64PSEIXB2P" hidden="1">#REF!</definedName>
    <definedName name="BExM9D1ZZRTDVBCJ45G2BT4T9BO7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WI3PXQV1QDLIS0L1DC8H5WL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P36T1LUTHJEOP2VEGST62QL" hidden="1">#REF!</definedName>
    <definedName name="BExMCS8EF2W3FS9QADNKREYSI8P0" hidden="1">#REF!</definedName>
    <definedName name="BExMCUS7GSOM96J0HJ7EH0FFM2AC" hidden="1">#REF!</definedName>
    <definedName name="BExMCYOI2FOPS3YH3LFRZMO1F9TR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CBC65TZA0PIBGMBH4VD69U7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4PPPYK71YUXJAP780MFC3A" hidden="1">#REF!</definedName>
    <definedName name="BExME9A7MOGAK7YTTQYXP5DL6VYA" hidden="1">#REF!</definedName>
    <definedName name="BExMEAS4SCHR4IWNLLCOYUZ6U3S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HYHYMX3NWIRZ1LCBNIP1N5KO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AXNGQ14ZES5D9Z5S3C3CZ6O" hidden="1">#REF!</definedName>
    <definedName name="BExMIBOOZU40JS3F89OMPSRCE9MM" hidden="1">#REF!</definedName>
    <definedName name="BExMICQIGTUH9LJBP52AK10KMZF5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F3EZAF3BNMZGXKZ05OUWXOL" hidden="1">#REF!</definedName>
    <definedName name="BExMJNC8ZFB9DRFOJ961ZAJ8U3A8" hidden="1">#REF!</definedName>
    <definedName name="BExMJR8C3BL8W463PIFBYJQAACO2" hidden="1">#REF!</definedName>
    <definedName name="BExMJTBV8A3D31W2IQHP9RDFPPHQ" hidden="1">#REF!</definedName>
    <definedName name="BExMJXOEJKQBGA2CPJPX85ELOLLU" hidden="1">#REF!</definedName>
    <definedName name="BExMK0Z3BOP778AZQI5Y9BFBN8BF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M3NJAUHKN6J4QRPN881XPIZ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A1GCFTNW2FLJIH8V6Q05XCJ" hidden="1">#REF!</definedName>
    <definedName name="BExMMH8EAZB09XXQ5X4LR0P4NHG9" hidden="1">#REF!</definedName>
    <definedName name="BExMMIQH5BABNZVCIQ7TBCQ10AY5" hidden="1">#REF!</definedName>
    <definedName name="BExMMLKY0S9YU98132K0W87CIX6V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GWCG9HDHQCZIK30C01P6IMJ" hidden="1">#REF!</definedName>
    <definedName name="BExMNHHWS8HYO1IK2SNJVP580N3X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QHMLBTCSE7Y9JJ60WT7B9O5" hidden="1">#REF!</definedName>
    <definedName name="BExMNR38HMPLWAJRQ9MMS3ZAZ9IU" hidden="1">#REF!</definedName>
    <definedName name="BExMNRDZULKJMVY2VKIIRM2M5A1M" hidden="1">#REF!</definedName>
    <definedName name="BExMNWS79YHAT660YQ2BFQI991D1" hidden="1">#REF!</definedName>
    <definedName name="BExMO9IOWKTWHO8LQJJQI5P3INWY" hidden="1">#REF!</definedName>
    <definedName name="BExMOHWTDF9RR5HR7JINI7HG1K75" hidden="1">#REF!</definedName>
    <definedName name="BExMOI29DOEK5R1A5QZPUDKF7N6T" hidden="1">#REF!</definedName>
    <definedName name="BExMP13CYDJN7CQCV1P03W83PMDY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LX4SBM5JSQV9Z6F9SVPOGWL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PX5U54V0262J1RT85X6FAEU5" hidden="1">#REF!</definedName>
    <definedName name="BExMQ4I3Q7F0BMPHSFMFW9TZ87UD" hidden="1">#REF!</definedName>
    <definedName name="BExMQ4SWDWI4N16AZ0T5CJ6HH8WC" hidden="1">#REF!</definedName>
    <definedName name="BExMQ4YE5YB4PXW3JL2NI36D3804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DKL6LP7BWJIZM6RR8Z00GOW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NQ7POIV972F6SG0TJRTNX3L" hidden="1">#REF!</definedName>
    <definedName name="BExO5XMAHL7CY3X0B1OPKZ28DCJ5" hidden="1">#REF!</definedName>
    <definedName name="BExO5ZF1BV5JA1BAQ2BRBRX5SHID" hidden="1">#REF!</definedName>
    <definedName name="BExO66LZJKY4PTQVREELI6POS4AY" hidden="1">#REF!</definedName>
    <definedName name="BExO6909BH766YG65RSEFVYFQTU2" hidden="1">#REF!</definedName>
    <definedName name="BExO6LLHCYTF7CIVHKAO0NMET14Q" hidden="1">#REF!</definedName>
    <definedName name="BExO6QZNN5A2B83AIPUXF3XZFBSZ" hidden="1">#REF!</definedName>
    <definedName name="BExO6VSBO13S1XHIYA2T9N97O35C" hidden="1">#REF!</definedName>
    <definedName name="BExO73Q6J7Q4LLQRTJNT66ZDJ04Z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8WRI9UE220K2KHQUGXI5FTI2" hidden="1">#REF!</definedName>
    <definedName name="BExO937E20IHMGQOZMECL3VZC7OX" hidden="1">#REF!</definedName>
    <definedName name="BExO94UTJKQQ7TJTTJRTSR70YVJC" hidden="1">#REF!</definedName>
    <definedName name="BExO96NJXFA2CYT0UL7M6KRHY2VA" hidden="1">#REF!</definedName>
    <definedName name="BExO98GB1QAVRMFM0B5Z1LM8IPCD" hidden="1">#REF!</definedName>
    <definedName name="BExO9C1LW0H5XZ5QQ8W8TST95A9F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9X6CX9C8JVWYN81C7SMM0T12" hidden="1">#REF!</definedName>
    <definedName name="BExOA5KGZ64G4LBHXA3W8XIK9LDO" hidden="1">#REF!</definedName>
    <definedName name="BExOAGT0FMW20NU4SMAL8DNLLF4K" hidden="1">#REF!</definedName>
    <definedName name="BExOAHEKVVJUF1MGV2CNI3MAP6PS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MM3BUT9G5TPEK750CBN9GSN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BYLODCTFQF7MAPR1BGYG900Y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NRZBRRRNWYUAER07D9W3KUR" hidden="1">#REF!</definedName>
    <definedName name="BExOCPF9BHVQX9DU0C0AUNREJM4R" hidden="1">#REF!</definedName>
    <definedName name="BExOCPQ1RIEKSECJ7TPZPM9OZUBL" hidden="1">#REF!</definedName>
    <definedName name="BExOCVPU9Q7O2MBJEA4295LWUPHD" hidden="1">#REF!</definedName>
    <definedName name="BExOCYEXOB95DH5NOB0M5NOYX398" hidden="1">#REF!</definedName>
    <definedName name="BExOD3CXBIIJBO41YJAU5GYAHT8Y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FHZ8MS3JCXX0USC49XN6SH1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MSZTAPBPNG3GNASCO44K9B2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IKOWF0SQC3G88QFHNN5LOKB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UDJH70YKNQWGCKC27DFHA1D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LA4RWYHYQSQ0Y7GJ74DSAA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LB735ZB46PD74S7PITI9GAU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IA2WWTOQ71OG355G2JFMUU7" hidden="1">#REF!</definedName>
    <definedName name="BExOJM0W6XGSW5MXPTTX0GNF6SFT" hidden="1">#REF!</definedName>
    <definedName name="BExOJXEUJJ9SYRJXKYYV2NCCDT2R" hidden="1">#REF!</definedName>
    <definedName name="BExOJY5XRO8FU71OGQAACRSP2BLW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K05V3GRYF8QVGO5GL0JM40J" hidden="1">#REF!</definedName>
    <definedName name="BExOLMP98M3FGPU2FJ4LUCCLYWYT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PE22IM1C2GI89OPXKCDJ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045KNUR10CKFI7AG1QFP2LL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OE473BPWM1UIV23U0OA16GE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OQ8FRANXK1FXCVGQLEYWAHOMC" hidden="1">#REF!</definedName>
    <definedName name="BExQ19DEUOLC11IW32E2AMVZLFF1" hidden="1">#REF!</definedName>
    <definedName name="BExQ1FD6KISGYU1JWEQ4G243ZPVD" hidden="1">#REF!</definedName>
    <definedName name="BExQ1YUI76YYM7S7ZRVVKACYSIT9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NSVK48EA9BUF87H7GPVDOK8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GVHFWN1PXVNG6BO14X6G9WN" hidden="1">#REF!</definedName>
    <definedName name="BExQ5KX3Z668H1KUCKZ9J24HUQ1F" hidden="1">#REF!</definedName>
    <definedName name="BExQ5NBD1W1QEGZRR99KIYKF77EZ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9449E0VIHZP3O7C8NCV7QD" hidden="1">#REF!</definedName>
    <definedName name="BExQ5YUUK9FD0QGTY4WD0W90O7OL" hidden="1">#REF!</definedName>
    <definedName name="BExQ63793YQ9BH7JLCNRIATIGTRG" hidden="1">#REF!</definedName>
    <definedName name="BExQ64ZXXHELJ1KYL61A4HQ9KJD0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RBR9PMTI1BITBVTYT7OL841" hidden="1">#REF!</definedName>
    <definedName name="BExQ6VTJY141KYR06GQE1NC8SXJE" hidden="1">#REF!</definedName>
    <definedName name="BExQ6WV9KPSMXPPLGZ3KK4WNYTHU" hidden="1">#REF!</definedName>
    <definedName name="BExQ6YTHQ6S0QBZ8HHGZDN4DNA4G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JFB4RTFJENST4REUXJMBUE5" hidden="1">#REF!</definedName>
    <definedName name="BExQ9KX9734KIAK7IMRLHCPYDHO2" hidden="1">#REF!</definedName>
    <definedName name="BExQ9L81FF4I7816VTPFBDWVU4CW" hidden="1">#REF!</definedName>
    <definedName name="BExQ9L81NJ13DU9YBWXBVFW9CUXZ" hidden="1">#REF!</definedName>
    <definedName name="BExQ9M4E2ACZOWWWP1JJIQO8AHUM" hidden="1">#REF!</definedName>
    <definedName name="BExQ9P4BBVS3P5BKN790LSTKJG5G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XMHNJFSS4M5SF684MIC26B3" hidden="1">#REF!</definedName>
    <definedName name="BExQBDICMZTSA1X73TMHNO4JSFLN" hidden="1">#REF!</definedName>
    <definedName name="BExQBEER6CRCRPSSL61S0OMH57ZA" hidden="1">#REF!</definedName>
    <definedName name="BExQBGI9DLM04QWIAWZDVD6V9Z0W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8DNHMYMK98UYCNEU82MP4CM" hidden="1">#REF!</definedName>
    <definedName name="BExQC94JL9F5GW4S8DQCAF4WB2DA" hidden="1">#REF!</definedName>
    <definedName name="BExQCKTD8AT0824LGWREXM1B5D1X" hidden="1">#REF!</definedName>
    <definedName name="BExQCQIE9A5LSAZ9JFF1BA5P9EV8" hidden="1">#REF!</definedName>
    <definedName name="BExQD571YWOXKR2SX85K5MKQ0AO2" hidden="1">#REF!</definedName>
    <definedName name="BExQDA50PW2NIWE5LL4XH4TJ8E76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E5IQGLHOFTREE3SA96YW17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3X9MZ7MZ6CJSD7T6YUJ8PXB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3FRO5ZA8DXH0A33X0VKOBGS" hidden="1">#REF!</definedName>
    <definedName name="BExQG537QFBUPY97AW6Z46IIF4UN" hidden="1">#REF!</definedName>
    <definedName name="BExQG8TYRD2G42UA5ZPCRLNKUDMX" hidden="1">#REF!</definedName>
    <definedName name="BExQGCKVRUHJRAJCLN2TR2E8ZAJ8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S1KZ45K7C7LUQRSRTCOU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VVCSE811DB7RN00JR7EPO59" hidden="1">#REF!</definedName>
    <definedName name="BExQHZBHVN2L4HC7ACTR73T5OCV0" hidden="1">#REF!</definedName>
    <definedName name="BExQI0DC3QAF2S3KRVTU4XTZVE88" hidden="1">#REF!</definedName>
    <definedName name="BExQI1PU6N7649QZO6DUTEACMD7E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E5P7GMUCWRTEAUTXHVHH1RT" hidden="1">#REF!</definedName>
    <definedName name="BExQIN58WB9L6JOG1T1UXU613DIN" hidden="1">#REF!</definedName>
    <definedName name="BExQIS8O6R36CI01XRY9ISM99TW9" hidden="1">#REF!</definedName>
    <definedName name="BExQIVE21IDUQ7PGR8YTOZOK6TTT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JLWUW839WHGG62MC210P3TFX" hidden="1">#REF!</definedName>
    <definedName name="BExQJM7LVBOWQECNJHCHLAF2SGHY" hidden="1">#REF!</definedName>
    <definedName name="BExQK1HV6SQQ7CP8H8IUKI9TYXTD" hidden="1">#REF!</definedName>
    <definedName name="BExQK3LE5CSBW1E4H4KHW548FL2R" hidden="1">#REF!</definedName>
    <definedName name="BExQK8UA20WX3HII8Q2FX53YQVL4" hidden="1">#REF!</definedName>
    <definedName name="BExQK9L7NF36J11L5STXNKQ0ABH7" hidden="1">#REF!</definedName>
    <definedName name="BExQKG6LD6PLNDGNGO9DJXY865BR" hidden="1">#REF!</definedName>
    <definedName name="BExQLE1TOW3A287TQB0AVWENT8O1" hidden="1">#REF!</definedName>
    <definedName name="BExQLFUJM3HP5LS2E9VURP00C7EE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H1PG1RRSQMHFZ4BX0PBW81" hidden="1">#REF!</definedName>
    <definedName name="BExRZIRRIXRUMZ5GOO95S7460BMP" hidden="1">#REF!</definedName>
    <definedName name="BExRZK4G9ANJZNX16F6N6KGZ475A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0PZABKYCMU7FQIYJLNQUP2B" hidden="1">#REF!</definedName>
    <definedName name="BExS152B2LFCRAUHSLI5T6QRNII0" hidden="1">#REF!</definedName>
    <definedName name="BExS157SWZPTETZB5PUHXHKKEGVZ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DPZ8NENT869JXHE03L5QZRQ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7U8XEP1M82LBAI7VMIBG1XW" hidden="1">#REF!</definedName>
    <definedName name="BExS3EQE81ET5L600D5EG86HUUV1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POBPQW526PSZA4SGVB7SYHE" hidden="1">#REF!</definedName>
    <definedName name="BExS3SDERJ27OER67TIGOVZU13A2" hidden="1">#REF!</definedName>
    <definedName name="BExS412AUQCDNMJLBULSI1AQ6KPO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4TJ644A7CNSO5R92AIEL0A7C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5L9598S5M1N3HNOH1DTH3R3W" hidden="1">#REF!</definedName>
    <definedName name="BExS5SQUFUG031MKRMBX710YW1CD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6Z07AJ2W3U4T62CBP45FB1PB" hidden="1">#REF!</definedName>
    <definedName name="BExS707EGIMBRZVNIE692P5OAQJ8" hidden="1">#REF!</definedName>
    <definedName name="BExS7674WWPXIYC4TMEJ6SA12ESO" hidden="1">#REF!</definedName>
    <definedName name="BExS76CIJRR5EFH940QH9ZSTOFEM" hidden="1">#REF!</definedName>
    <definedName name="BExS7TKQYLRZGM93UY3ZJZJBQNFJ" hidden="1">#REF!</definedName>
    <definedName name="BExS7VO9SOI9UJEHRDT9PLBS13KG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CB1U42ZA85TE2A7OLSKV5B3" hidden="1">#REF!</definedName>
    <definedName name="BExS8GI3AL1G4Z62Y8MJF3Y7GOUJ" hidden="1">#REF!</definedName>
    <definedName name="BExS8GSUS17UY50TEM2AWF36BR9Z" hidden="1">#REF!</definedName>
    <definedName name="BExS8HJRBVG0XI6PWA9KTMJZMQXK" hidden="1">#REF!</definedName>
    <definedName name="BExS8KZYPH9VQG2Q3Q6W0JOIA00P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M5USDRGBG0PHVU7ZFJCJ3J9" hidden="1">#REF!</definedName>
    <definedName name="BExS9MLZC7KCYEAY1OVMWEA1E6AG" hidden="1">#REF!</definedName>
    <definedName name="BExS9WI0A6PSEB8N9GPXF2Z7MWHM" hidden="1">#REF!</definedName>
    <definedName name="BExS9ZY0SGDJH7VH4TOZW5AWLAHZ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T0KZ08KY6D7INTB14G8PLE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EQRVIJYNBKD3W9G8U4ROP56" hidden="1">#REF!</definedName>
    <definedName name="BExSBFHTSA8PCM1AODQ7VN2S5IDV" hidden="1">#REF!</definedName>
    <definedName name="BExSBLSDY4ZC030N8PPDFLMXXU8I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6M6XH8XMP97UDLRU48LDXKE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P76ZOTIG68PZGGX9T9D8FDC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0G78DK7D85HESY6V3GZXJN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ZCKLZNF1KIXIAQ1L8G08FG8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TMDMWXM1X7U6OHMUPFB4SG8" hidden="1">#REF!</definedName>
    <definedName name="BExSEZM5BGZN75NTRHLVIMWXGOHK" hidden="1">#REF!</definedName>
    <definedName name="BExSF07QFLZCO4P6K6QF05XG7PH1" hidden="1">#REF!</definedName>
    <definedName name="BExSF6T44YAG5BK0U0EXH3L6IQFI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MZQWQLPMMISPCUE306G63ST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3Y0HUZTOAL0QN48XNK9B1Y" hidden="1">#REF!</definedName>
    <definedName name="BExTVGPIQZ99YFXUC8OONUX5BD42" hidden="1">#REF!</definedName>
    <definedName name="BExTVZQLP9VFLEYQ9280W13X7E8K" hidden="1">#REF!</definedName>
    <definedName name="BExTW3195L7SLBS49MLGN7BW548T" hidden="1">#REF!</definedName>
    <definedName name="BExTWB4LA1PODQOH4LDTHQKBN16K" hidden="1">#REF!</definedName>
    <definedName name="BExTWEKL6Z7NUK13E7UFA2RQF2LS" hidden="1">#REF!</definedName>
    <definedName name="BExTWI0Q8AWXUA3ZN7I5V3QK2KM1" hidden="1">#REF!</definedName>
    <definedName name="BExTWJTIA3WUW1PUWXAOP9O8NKLZ" hidden="1">#REF!</definedName>
    <definedName name="BExTWMILE8JH490EQHID8QJSVQP8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XZIMI68W0FZ72FE8GK1UZGMW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YUOQNZE6BGSBWNO36HAIM2IC" hidden="1">#REF!</definedName>
    <definedName name="BExTYW18MUCKSJZB4J153F5V29QS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JK3HXJGRROL79GP7LPB00A0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8VS7H5G5K7LHUFKL6S0YBRO" hidden="1">#REF!</definedName>
    <definedName name="BExU0BFJJQO1HJZKI14QGOQ6JROO" hidden="1">#REF!</definedName>
    <definedName name="BExU0D2UMAT3A38DSZ4UKCY3NAJM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6R5X6DF4P9T9X3YWDIUULU7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RKYMWYXDM9CY0HNT0D4I4QQ" hidden="1">#REF!</definedName>
    <definedName name="BExU1VRURIWWVJ95O40WA23LMTJD" hidden="1">#REF!</definedName>
    <definedName name="BExU2FJZAFDJM977QTMVD8W0XD43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3USZZD3LQDBVWY9V9Y6WYMTR" hidden="1">#REF!</definedName>
    <definedName name="BExU401R18N6XKZKL7CNFOZQCM14" hidden="1">#REF!</definedName>
    <definedName name="BExU42QVGY7TK39W1BIN6CDRG2OE" hidden="1">#REF!</definedName>
    <definedName name="BExU448RB91B2E1KVEDYIVLHVHSX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DJA4UA7QCSSEAHJHFKWB29S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SO8DUBB0PWUNLWA8Z5BT2FC" hidden="1">#REF!</definedName>
    <definedName name="BExU50M2X2RYWJIZKFTACTLO0WHF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0FCUNFIFIIILU6GD4K6P627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DT07CYJ3BSKKQQZRR00ZWQR" hidden="1">#REF!</definedName>
    <definedName name="BExU9F05OR1GZ3057R6UL3WPEIYI" hidden="1">#REF!</definedName>
    <definedName name="BExU9GCSO5YILIKG6VAHN13DL75K" hidden="1">#REF!</definedName>
    <definedName name="BExU9H3P6XRH45SB7QUVVOCG9U4U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IK8A5I109GM63JVZP5986JM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0ICAOPJF6H8VB4W57YFBDL6" hidden="1">#REF!</definedName>
    <definedName name="BExUC623BDYEODBN0N4DO6PJQ7NU" hidden="1">#REF!</definedName>
    <definedName name="BExUC8WH8TCKBB5313JGYYQ1WFLT" hidden="1">#REF!</definedName>
    <definedName name="BExUCAP7T2AW4LSPSS6GRZT5R63H" hidden="1">#REF!</definedName>
    <definedName name="BExUCFCDK6SPH86I6STXX8X3WMC4" hidden="1">#REF!</definedName>
    <definedName name="BExUCLC6AQ5KR6LXSAXV4QQ8ASVG" hidden="1">#REF!</definedName>
    <definedName name="BExUCSDSMIV2R9COSFQYYQHFLUJM" hidden="1">#REF!</definedName>
    <definedName name="BExUD4DEN8ATSHQQCOZZHBBAYQEC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QNO0R59Q2Q9QUT530F6C3RAY" hidden="1">#REF!</definedName>
    <definedName name="BExVR0US1K8UYYR0B499NIAPMGZF" hidden="1">#REF!</definedName>
    <definedName name="BExVRGFTIDSBKBB03OCXSNMYBD0Y" hidden="1">#REF!</definedName>
    <definedName name="BExVRI8JYKTL52Y5QEX3G4LPHNV9" hidden="1">#REF!</definedName>
    <definedName name="BExVRN6J5RZOAJ6FWEFAVCGEU4GQ" hidden="1">#REF!</definedName>
    <definedName name="BExVRRTTOHRPXT9GPHB4FO2AV5R1" hidden="1">#REF!</definedName>
    <definedName name="BExVSL787C8E4HFQZ2NVLT35I2XV" hidden="1">#REF!</definedName>
    <definedName name="BExVSTFTVV14SFGHQUOJL5SQ5TX9" hidden="1">#REF!</definedName>
    <definedName name="BExVSWAA5CU6786BGV51OQCILL6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3QR4CV5CXN5VOM2Q1DRPGX2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MFST230TC1KFGT8UTG7CP1M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SA8WD76SCES4GA040NIQM5U" hidden="1">#REF!</definedName>
    <definedName name="BExVW3O42ZN183TR1VKBH0HQ6BYA" hidden="1">#REF!</definedName>
    <definedName name="BExVW3YV5XGIVJ97UUPDJGJ2P15B" hidden="1">#REF!</definedName>
    <definedName name="BExVW49OFTDXJB9ENW90I7SKETHF" hidden="1">#REF!</definedName>
    <definedName name="BExVW5X571GEYR5SCU1Z2DHKWM79" hidden="1">#REF!</definedName>
    <definedName name="BExVW6TH4AWBAFVPWGQEPKMOEHJ6" hidden="1">#REF!</definedName>
    <definedName name="BExVW6YTKA098AF57M4PHNQ54XMH" hidden="1">#REF!</definedName>
    <definedName name="BExVWEB84ERCMDSU9NGA954R8A42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HVBYTXVUG63EPXDF05RFJS5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71LZQXNVQ5HK0RXBO6AJ4OM" hidden="1">#REF!</definedName>
    <definedName name="BExVY954UOEVQEIC5OFO4NEWVKAQ" hidden="1">#REF!</definedName>
    <definedName name="BExVYHDYIV5397LC02V4FEP8VD6W" hidden="1">#REF!</definedName>
    <definedName name="BExVYJ18DGWPXELEGYJTBXEVHVJW" hidden="1">#REF!</definedName>
    <definedName name="BExVYOVIZDA18YIQ0A30Q052PCAK" hidden="1">#REF!</definedName>
    <definedName name="BExVYQIXPEM6J4JVP78BRHIC05PV" hidden="1">#REF!</definedName>
    <definedName name="BExVYTIW4E6PO16BT3YCXTXTKG94" hidden="1">#REF!</definedName>
    <definedName name="BExVYVGWN7SONLVDH9WJ2F1JS264" hidden="1">#REF!</definedName>
    <definedName name="BExVZ7RAYLQ1UR75FTZIOA42G8CG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44KFM6K2E59VLCTMIUH7OHF" hidden="1">#REF!</definedName>
    <definedName name="BExW0F2BFN2JW3DWHUMEUO16YJDD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PIPBFM0638V0K6U8F57DAEZ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6DT1UKL4GTW3KEQCCBL9VQ" hidden="1">#REF!</definedName>
    <definedName name="BExW2SMO90FU9W8DVVES6Q4E6BZR" hidden="1">#REF!</definedName>
    <definedName name="BExW36V9N91OHCUMGWJQL3I5P4JK" hidden="1">#REF!</definedName>
    <definedName name="BExW3DB6WJTNNZO33WM9DE3J2TIX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Q1NNLC87CCHQQ4ISCJ3H4I6" hidden="1">#REF!</definedName>
    <definedName name="BExW3T1K638HT5E0Y8MMK108P5JT" hidden="1">#REF!</definedName>
    <definedName name="BExW4217ZHL9VO39POSTJOD090WU" hidden="1">#REF!</definedName>
    <definedName name="BExW4FZ05RFH52NOC61TVPGHXCWZ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5W913ANKKJPWY0XLSB0L0BA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CLPE1TKJ1FUNIMI8MVTRFKD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P5M5MJWPEPMLYFPJR0R51AC" hidden="1">#REF!</definedName>
    <definedName name="BExW7Q7AWQEXMJAVTMGZQJKCB6AO" hidden="1">#REF!</definedName>
    <definedName name="BExW8H6CQPFFKUX9JNKFC7Y48SVZ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BW8C0QN7XN59JLQ4OUH9990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LURYFM8GBF8GFBF4XEDZKF0T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GYEEDDHZXL92PSWSUBBFOFG" hidden="1">#REF!</definedName>
    <definedName name="BExXMJNJBSI8TZSIOTQROMYX04LH" hidden="1">#REF!</definedName>
    <definedName name="BExXMNJRTGZUXLSLUGSDUFK3XIUI" hidden="1">#REF!</definedName>
    <definedName name="BExXMOLHIAHDLFSA31PUB36SC3I9" hidden="1">#REF!</definedName>
    <definedName name="BExXMSXZY0B3DKY35VFPW75BOI33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NXPDR67U6QVL7QMKEQFU0KBX" hidden="1">#REF!</definedName>
    <definedName name="BExXO278QHQN8JDK5425EJ615ECC" hidden="1">#REF!</definedName>
    <definedName name="BExXO2SNDDGWMJ98F4ARL99WBNOA" hidden="1">#REF!</definedName>
    <definedName name="BExXOBHOP0WGFHI2Y9AO4L440UVQ" hidden="1">#REF!</definedName>
    <definedName name="BExXOHSAD2NSHOLLMZ2JWA4I3I1R" hidden="1">#REF!</definedName>
    <definedName name="BExXOQ67NWU65C52VVJEZOF547IZ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EKA2PONA924775OCWFH574G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QZE2BT4RXC942YY853V5Q2MP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IVEKGF20QTADXUUU296KUBM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9FTAZVDJFHB49EQSWTF9TFT" hidden="1">#REF!</definedName>
    <definedName name="BExXVGMPSU251HN0MOPMZ4DTSPE2" hidden="1">#REF!</definedName>
    <definedName name="BExXVJXGEVKUU5N2GONQFA9E1HFP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6JY31I0ZWSB9Y3NC3GJRJTL" hidden="1">#REF!</definedName>
    <definedName name="BExXWBNE4KTFSXKVSRF6WX039WPB" hidden="1">#REF!</definedName>
    <definedName name="BExXWFP5AYE7EHYTJWBZSQ8PQ0YX" hidden="1">#REF!</definedName>
    <definedName name="BExXWFZWPMP02KEX478AWUYZAAT9" hidden="1">#REF!</definedName>
    <definedName name="BExXWT6H9M5TYI9EUD0JCK8ECE1N" hidden="1">#REF!</definedName>
    <definedName name="BExXWVFIBQT8OY1O41FRFPFGXQHK" hidden="1">#REF!</definedName>
    <definedName name="BExXWWXHBZHA9J3N8K47F84X0M0L" hidden="1">#REF!</definedName>
    <definedName name="BExXX2MHREYDYKRMFKTEG8F1SGLW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M93P8Y8QGBXPQLOT05H17B4" hidden="1">#REF!</definedName>
    <definedName name="BExXXPPA1Q87XPI97X0OXCPBPDON" hidden="1">#REF!</definedName>
    <definedName name="BExXXVUDA98IZTQ6MANKU4MTTDVR" hidden="1">#REF!</definedName>
    <definedName name="BExXXXHROK4BFR3Z8Y8FQXFW6LVF" hidden="1">#REF!</definedName>
    <definedName name="BExXXZQNZY6IZI45DJXJK0MQZWA7" hidden="1">#REF!</definedName>
    <definedName name="BExXY1OTGRKFRJTXOW6IJIFV48QI" hidden="1">#REF!</definedName>
    <definedName name="BExXY5QFG6QP94SFT3935OBM8Y4K" hidden="1">#REF!</definedName>
    <definedName name="BExXY7TYEBFXRYUYIFHTN65RJ8EW" hidden="1">#REF!</definedName>
    <definedName name="BExXYA89NRN1HYTOK91PBJO3M738" hidden="1">#REF!</definedName>
    <definedName name="BExXYKPWUUKXAHAU41313KMXCUW9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11UQTE8QV2O33Y5ZJO20LWS" hidden="1">#REF!</definedName>
    <definedName name="BExXZEDWSTNMXHYAK3QML3IUJWFJ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M14LCKC01C1Y3B0OIRKXPR0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R7E61J436W2LYGRWL07ZIT9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5AI7609LLDM04OPR3GG6OD7" hidden="1">#REF!</definedName>
    <definedName name="BExY27ZKYHSLEAFR10S8OW7VQPWV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XB7S6PR9RPI3GB0RLONV1LB" hidden="1">#REF!</definedName>
    <definedName name="BExY3HOSK7YI364K15OX70AVR6F1" hidden="1">#REF!</definedName>
    <definedName name="BExY3O4V4YDZAEFNICL1P02QE7M1" hidden="1">#REF!</definedName>
    <definedName name="BExY3T89AUR83SOAZZ3OMDEJDQ39" hidden="1">#REF!</definedName>
    <definedName name="BExY3TJ2T29CBTTNYSCFBLQXZUYK" hidden="1">#REF!</definedName>
    <definedName name="BExY3VMLU6H6IDX2CR5GAYYTSLDI" hidden="1">#REF!</definedName>
    <definedName name="BExY40KJDMUEPCGZT9PRO4SN0HN6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3TYJKQ6WLVR4N5DG87YRKWC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J48065U4NLKD1SJ6MNJYBZS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M2W4PEH76G23WQ2O80XCAF4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DMBO8DJDGU6RLT8366753MU" hidden="1">#REF!</definedName>
    <definedName name="BExZKHYORG3O8C772XPFHM1N8T80" hidden="1">#REF!</definedName>
    <definedName name="BExZKJRF2IRR57DG9CLC7MSHWNNN" hidden="1">#REF!</definedName>
    <definedName name="BExZKNYGK25A5A2VMRG3NDX2XRQM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7JW5PQUIBL9FN0JEFVMNP4I" hidden="1">#REF!</definedName>
    <definedName name="BExZM85FOVUFF110XMQ9O2ODSJUK" hidden="1">#REF!</definedName>
    <definedName name="BExZMDUG6NU0WGS8KW4PKMHXCM64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4YTWJWBT5QSMDUZ7FRFJ2XM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MY7XJVJ3WW7LIY11NAQJ1JO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GGXELQYWTJNTL72DC4QXU26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8710NGWLJQZFWZQ9G16PRCE" hidden="1">#REF!</definedName>
    <definedName name="BExZPOZ4GAJ4JUQAWTMYHWIMFZQ0" hidden="1">#REF!</definedName>
    <definedName name="BExZPQ0XY507N8FJMVPKCTK8HC9H" hidden="1">#REF!</definedName>
    <definedName name="BExZPUO4CB129T88WJB1FJA6GOYC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XMRBU0L5J1HYZDU0LXLEIX0" hidden="1">#REF!</definedName>
    <definedName name="BExZQYDNHDN37U6VEBPKV9HRJEPC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T8ZWZNTV0LRDJE3NRR55SIX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SY5OAHPQLHA4WPD8P8YG7LE1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KC4F08I0270327A7RCGQFHB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J2GE8LRFLUOY65DVMTKYPZB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VYI34GUY0YHRJAX8NAEO7TH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E34WLHXW41SZ9QCACZ6SVF0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CP42U5HL8V0ND1DHZMXHV3O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YSZXZLA9AIL6C8UFO5UMYLOL" hidden="1">#REF!</definedName>
    <definedName name="BExZZ2FQA9A8C7CJKMEFQ9VPSLCE" hidden="1">#REF!</definedName>
    <definedName name="BExZZ4315ZM8JCWPVO1MCZXHL1P2" hidden="1">#REF!</definedName>
    <definedName name="BExZZCHAVHW8C2H649KRGVQ0WVRT" hidden="1">#REF!</definedName>
    <definedName name="BExZZIX86XGUYCDC9LRDYXCWSZ4X" hidden="1">#REF!</definedName>
    <definedName name="BExZZTK54OTLF2YB68BHGOS27GEN" hidden="1">#REF!</definedName>
    <definedName name="BExZZVIC2F5RTBYPLNKOKF5NVGJG" hidden="1">#REF!</definedName>
    <definedName name="BExZZW3YBYAO27O0Y6XQ1YJ6J7S4" hidden="1">#REF!</definedName>
    <definedName name="BExZZXB3JQQG4SIZS4MRU6NNW7HI" hidden="1">#REF!</definedName>
    <definedName name="BExZZZEMIIFKMLLV4DJKX5TB9R5V" hidden="1">#REF!</definedName>
    <definedName name="bey">'[25]premiums receivable'!#REF!</definedName>
    <definedName name="BG_Del" hidden="1">15</definedName>
    <definedName name="BG_Ins" hidden="1">4</definedName>
    <definedName name="BG_Mod" hidden="1">6</definedName>
    <definedName name="bi" localSheetId="9">[26]B!#REF!</definedName>
    <definedName name="bi" localSheetId="18">[27]B!#REF!</definedName>
    <definedName name="bi" localSheetId="19">[27]B!#REF!</definedName>
    <definedName name="bi" localSheetId="20">[27]B!#REF!</definedName>
    <definedName name="bi" localSheetId="22">[26]B!#REF!</definedName>
    <definedName name="bi" localSheetId="23">[26]B!#REF!</definedName>
    <definedName name="bi" localSheetId="24">[27]B!#REF!</definedName>
    <definedName name="bi" localSheetId="25">[26]B!#REF!</definedName>
    <definedName name="bi" localSheetId="10">[26]B!#REF!</definedName>
    <definedName name="bi" localSheetId="11">[27]B!#REF!</definedName>
    <definedName name="bi" localSheetId="17">[27]B!#REF!</definedName>
    <definedName name="bi">[27]B!#REF!</definedName>
    <definedName name="bina">#REF!</definedName>
    <definedName name="BINAA" localSheetId="18">#REF!</definedName>
    <definedName name="BINAA" localSheetId="19">#REF!</definedName>
    <definedName name="BINAA" localSheetId="20">#REF!</definedName>
    <definedName name="BINAA" localSheetId="23">#REF!</definedName>
    <definedName name="BINAA" localSheetId="24">#REF!</definedName>
    <definedName name="BINAA" localSheetId="11">#REF!</definedName>
    <definedName name="BINAA" localSheetId="17">#REF!</definedName>
    <definedName name="BINAA">#REF!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15" hidden="1">#REF!</definedName>
    <definedName name="BLPH216" hidden="1">#REF!</definedName>
    <definedName name="BLPH217" hidden="1">#REF!</definedName>
    <definedName name="BLPH218" hidden="1">#REF!</definedName>
    <definedName name="BLPH219" hidden="1">#REF!</definedName>
    <definedName name="BLPH22" hidden="1">#REF!</definedName>
    <definedName name="BLPH220" hidden="1">#REF!</definedName>
    <definedName name="BLPH221" hidden="1">#REF!</definedName>
    <definedName name="BLPH222" hidden="1">#REF!</definedName>
    <definedName name="BLPH223" hidden="1">#REF!</definedName>
    <definedName name="BLPH224" hidden="1">#REF!</definedName>
    <definedName name="BLPH225" hidden="1">#REF!</definedName>
    <definedName name="BLPH226" hidden="1">#REF!</definedName>
    <definedName name="BLPH227" hidden="1">#REF!</definedName>
    <definedName name="BLPH228" hidden="1">#REF!</definedName>
    <definedName name="BLPH229" hidden="1">#REF!</definedName>
    <definedName name="BLPH23" hidden="1">#REF!</definedName>
    <definedName name="BLPH230" hidden="1">#REF!</definedName>
    <definedName name="BLPH231" hidden="1">#REF!</definedName>
    <definedName name="BLPH232" hidden="1">#REF!</definedName>
    <definedName name="BLPH233" hidden="1">#REF!</definedName>
    <definedName name="BLPH234" hidden="1">#REF!</definedName>
    <definedName name="BLPH235" hidden="1">#REF!</definedName>
    <definedName name="BLPH236" hidden="1">#REF!</definedName>
    <definedName name="BLPH237" hidden="1">#REF!</definedName>
    <definedName name="BLPH238" hidden="1">#REF!</definedName>
    <definedName name="BLPH239" hidden="1">#REF!</definedName>
    <definedName name="BLPH24" hidden="1">#REF!</definedName>
    <definedName name="BLPH240" hidden="1">#REF!</definedName>
    <definedName name="BLPH241" hidden="1">#REF!</definedName>
    <definedName name="BLPH242" hidden="1">#REF!</definedName>
    <definedName name="BLPH243" hidden="1">#REF!</definedName>
    <definedName name="BLPH244" hidden="1">#REF!</definedName>
    <definedName name="BLPH245" hidden="1">#REF!</definedName>
    <definedName name="BLPH246" hidden="1">#REF!</definedName>
    <definedName name="BLPH247" hidden="1">#REF!</definedName>
    <definedName name="BLPH248" hidden="1">#REF!</definedName>
    <definedName name="BLPH249" hidden="1">#REF!</definedName>
    <definedName name="BLPH25" hidden="1">#REF!</definedName>
    <definedName name="BLPH250" hidden="1">#REF!</definedName>
    <definedName name="BLPH251" hidden="1">#REF!</definedName>
    <definedName name="BLPH252" hidden="1">#REF!</definedName>
    <definedName name="BLPH253" hidden="1">#REF!</definedName>
    <definedName name="BLPH254" hidden="1">#REF!</definedName>
    <definedName name="BLPH255" hidden="1">#REF!</definedName>
    <definedName name="BLPH256" hidden="1">#REF!</definedName>
    <definedName name="BLPH257" hidden="1">#REF!</definedName>
    <definedName name="BLPH258" hidden="1">#REF!</definedName>
    <definedName name="BLPH259" hidden="1">#REF!</definedName>
    <definedName name="BLPH26" hidden="1">#REF!</definedName>
    <definedName name="BLPH260" hidden="1">#REF!</definedName>
    <definedName name="BLPH261" hidden="1">#REF!</definedName>
    <definedName name="BLPH262" hidden="1">#REF!</definedName>
    <definedName name="BLPH263" hidden="1">#REF!</definedName>
    <definedName name="BLPH264" hidden="1">#REF!</definedName>
    <definedName name="BLPH265" hidden="1">#REF!</definedName>
    <definedName name="BLPH266" hidden="1">#REF!</definedName>
    <definedName name="BLPH267" hidden="1">#REF!</definedName>
    <definedName name="BLPH268" hidden="1">#REF!</definedName>
    <definedName name="BLPH269" hidden="1">#REF!</definedName>
    <definedName name="BLPH27" hidden="1">#REF!</definedName>
    <definedName name="BLPH270" hidden="1">#REF!</definedName>
    <definedName name="BLPH271" hidden="1">#REF!</definedName>
    <definedName name="BLPH272" hidden="1">#REF!</definedName>
    <definedName name="BLPH273" hidden="1">#REF!</definedName>
    <definedName name="BLPH274" hidden="1">#REF!</definedName>
    <definedName name="BLPH275" hidden="1">#REF!</definedName>
    <definedName name="BLPH276" hidden="1">#REF!</definedName>
    <definedName name="BLPH277" hidden="1">#REF!</definedName>
    <definedName name="BLPH278" hidden="1">#REF!</definedName>
    <definedName name="BLPH279" hidden="1">#REF!</definedName>
    <definedName name="BLPH28" hidden="1">#REF!</definedName>
    <definedName name="BLPH280" hidden="1">#REF!</definedName>
    <definedName name="BLPH281" hidden="1">#REF!</definedName>
    <definedName name="BLPH282" hidden="1">#REF!</definedName>
    <definedName name="BLPH283" hidden="1">#REF!</definedName>
    <definedName name="BLPH284" hidden="1">#REF!</definedName>
    <definedName name="BLPH285" hidden="1">#REF!</definedName>
    <definedName name="BLPH286" hidden="1">#REF!</definedName>
    <definedName name="BLPH287" hidden="1">#REF!</definedName>
    <definedName name="BLPH288" hidden="1">#REF!</definedName>
    <definedName name="BLPH289" hidden="1">#REF!</definedName>
    <definedName name="BLPH29" hidden="1">#REF!</definedName>
    <definedName name="BLPH290" hidden="1">#REF!</definedName>
    <definedName name="BLPH291" hidden="1">#REF!</definedName>
    <definedName name="BLPH292" hidden="1">#REF!</definedName>
    <definedName name="BLPH293" hidden="1">#REF!</definedName>
    <definedName name="BLPH294" hidden="1">#REF!</definedName>
    <definedName name="BLPH295" hidden="1">#REF!</definedName>
    <definedName name="BLPH296" hidden="1">#REF!</definedName>
    <definedName name="BLPH297" hidden="1">#REF!</definedName>
    <definedName name="BLPH298" hidden="1">#REF!</definedName>
    <definedName name="BLPH299" hidden="1">#REF!</definedName>
    <definedName name="BLPH3" hidden="1">#REF!</definedName>
    <definedName name="BLPH30" hidden="1">#REF!</definedName>
    <definedName name="BLPH300" hidden="1">#REF!</definedName>
    <definedName name="BLPH301" hidden="1">#REF!</definedName>
    <definedName name="BLPH302" hidden="1">#REF!</definedName>
    <definedName name="BLPH303" hidden="1">#REF!</definedName>
    <definedName name="BLPH304" hidden="1">#REF!</definedName>
    <definedName name="BLPH305" hidden="1">#REF!</definedName>
    <definedName name="BLPH306" hidden="1">#REF!</definedName>
    <definedName name="BLPH307" hidden="1">#REF!</definedName>
    <definedName name="BLPH308" hidden="1">#REF!</definedName>
    <definedName name="BLPH309" hidden="1">#REF!</definedName>
    <definedName name="BLPH31" hidden="1">#REF!</definedName>
    <definedName name="BLPH310" hidden="1">#REF!</definedName>
    <definedName name="BLPH311" hidden="1">#REF!</definedName>
    <definedName name="BLPH312" hidden="1">#REF!</definedName>
    <definedName name="BLPH313" hidden="1">#REF!</definedName>
    <definedName name="BLPH314" hidden="1">#REF!</definedName>
    <definedName name="BLPH315" hidden="1">#REF!</definedName>
    <definedName name="BLPH316" hidden="1">#REF!</definedName>
    <definedName name="BLPH317" hidden="1">#REF!</definedName>
    <definedName name="BLPH318" hidden="1">#REF!</definedName>
    <definedName name="BLPH319" hidden="1">#REF!</definedName>
    <definedName name="BLPH32" hidden="1">#REF!</definedName>
    <definedName name="BLPH320" hidden="1">#REF!</definedName>
    <definedName name="BLPH321" hidden="1">#REF!</definedName>
    <definedName name="BLPH322" hidden="1">#REF!</definedName>
    <definedName name="BLPH323" hidden="1">#REF!</definedName>
    <definedName name="BLPH324" hidden="1">#REF!</definedName>
    <definedName name="BLPH325" hidden="1">#REF!</definedName>
    <definedName name="BLPH326" hidden="1">#REF!</definedName>
    <definedName name="BLPH327" hidden="1">#REF!</definedName>
    <definedName name="BLPH328" hidden="1">#REF!</definedName>
    <definedName name="BLPH329" hidden="1">#REF!</definedName>
    <definedName name="BLPH33" hidden="1">#REF!</definedName>
    <definedName name="BLPH330" hidden="1">#REF!</definedName>
    <definedName name="BLPH331" hidden="1">#REF!</definedName>
    <definedName name="BLPH332" hidden="1">#REF!</definedName>
    <definedName name="BLPH333" hidden="1">#REF!</definedName>
    <definedName name="BLPH334" hidden="1">#REF!</definedName>
    <definedName name="BLPH335" hidden="1">#REF!</definedName>
    <definedName name="BLPH336" hidden="1">#REF!</definedName>
    <definedName name="BLPH337" hidden="1">#REF!</definedName>
    <definedName name="BLPH338" hidden="1">#REF!</definedName>
    <definedName name="BLPH339" hidden="1">#REF!</definedName>
    <definedName name="BLPH34" hidden="1">#REF!</definedName>
    <definedName name="BLPH340" hidden="1">#REF!</definedName>
    <definedName name="BLPH341" hidden="1">#REF!</definedName>
    <definedName name="BLPH342" hidden="1">#REF!</definedName>
    <definedName name="BLPH343" hidden="1">#REF!</definedName>
    <definedName name="BLPH344" hidden="1">#REF!</definedName>
    <definedName name="BLPH345" hidden="1">#REF!</definedName>
    <definedName name="BLPH346" hidden="1">#REF!</definedName>
    <definedName name="BLPH347" hidden="1">#REF!</definedName>
    <definedName name="BLPH348" hidden="1">#REF!</definedName>
    <definedName name="BLPH349" hidden="1">#REF!</definedName>
    <definedName name="BLPH35" hidden="1">#REF!</definedName>
    <definedName name="BLPH350" hidden="1">#REF!</definedName>
    <definedName name="BLPH351" hidden="1">#REF!</definedName>
    <definedName name="BLPH352" hidden="1">#REF!</definedName>
    <definedName name="BLPH353" hidden="1">#REF!</definedName>
    <definedName name="BLPH354" hidden="1">#REF!</definedName>
    <definedName name="BLPH355" hidden="1">#REF!</definedName>
    <definedName name="BLPH356" hidden="1">#REF!</definedName>
    <definedName name="BLPH357" hidden="1">#REF!</definedName>
    <definedName name="BLPH358" hidden="1">#REF!</definedName>
    <definedName name="BLPH359" hidden="1">#REF!</definedName>
    <definedName name="BLPH36" hidden="1">#REF!</definedName>
    <definedName name="BLPH360" hidden="1">#REF!</definedName>
    <definedName name="BLPH361" hidden="1">#REF!</definedName>
    <definedName name="BLPH362" hidden="1">#REF!</definedName>
    <definedName name="BLPH363" hidden="1">#REF!</definedName>
    <definedName name="BLPH364" hidden="1">#REF!</definedName>
    <definedName name="BLPH365" hidden="1">#REF!</definedName>
    <definedName name="BLPH366" hidden="1">#REF!</definedName>
    <definedName name="BLPH367" hidden="1">#REF!</definedName>
    <definedName name="BLPH368" hidden="1">#REF!</definedName>
    <definedName name="BLPH369" hidden="1">#REF!</definedName>
    <definedName name="BLPH37" hidden="1">#REF!</definedName>
    <definedName name="BLPH370" hidden="1">#REF!</definedName>
    <definedName name="BLPH371" hidden="1">#REF!</definedName>
    <definedName name="BLPH372" hidden="1">#REF!</definedName>
    <definedName name="BLPH373" hidden="1">#REF!</definedName>
    <definedName name="BLPH374" hidden="1">#REF!</definedName>
    <definedName name="BLPH375" hidden="1">#REF!</definedName>
    <definedName name="BLPH376" hidden="1">#REF!</definedName>
    <definedName name="BLPH377" hidden="1">#REF!</definedName>
    <definedName name="BLPH378" hidden="1">#REF!</definedName>
    <definedName name="BLPH379" hidden="1">#REF!</definedName>
    <definedName name="BLPH38" hidden="1">#REF!</definedName>
    <definedName name="BLPH380" hidden="1">#REF!</definedName>
    <definedName name="BLPH381" hidden="1">#REF!</definedName>
    <definedName name="BLPH382" hidden="1">#REF!</definedName>
    <definedName name="BLPH383" hidden="1">#REF!</definedName>
    <definedName name="BLPH384" hidden="1">#REF!</definedName>
    <definedName name="BLPH385" hidden="1">#REF!</definedName>
    <definedName name="BLPH386" hidden="1">#REF!</definedName>
    <definedName name="BLPH387" hidden="1">#REF!</definedName>
    <definedName name="BLPH388" hidden="1">#REF!</definedName>
    <definedName name="BLPH389" hidden="1">#REF!</definedName>
    <definedName name="BLPH39" hidden="1">#REF!</definedName>
    <definedName name="BLPH390" hidden="1">#REF!</definedName>
    <definedName name="BLPH391" hidden="1">#REF!</definedName>
    <definedName name="BLPH392" hidden="1">#REF!</definedName>
    <definedName name="BLPH393" hidden="1">#REF!</definedName>
    <definedName name="BLPH394" hidden="1">#REF!</definedName>
    <definedName name="BLPH395" hidden="1">#REF!</definedName>
    <definedName name="BLPH396" hidden="1">#REF!</definedName>
    <definedName name="BLPH397" hidden="1">#REF!</definedName>
    <definedName name="BLPH398" hidden="1">#REF!</definedName>
    <definedName name="BLPH399" hidden="1">#REF!</definedName>
    <definedName name="BLPH4" hidden="1">#REF!</definedName>
    <definedName name="BLPH40" hidden="1">#REF!</definedName>
    <definedName name="BLPH400" hidden="1">#REF!</definedName>
    <definedName name="BLPH401" hidden="1">#REF!</definedName>
    <definedName name="BLPH402" hidden="1">#REF!</definedName>
    <definedName name="BLPH403" hidden="1">#REF!</definedName>
    <definedName name="BLPH404" hidden="1">#REF!</definedName>
    <definedName name="BLPH405" hidden="1">#REF!</definedName>
    <definedName name="BLPH406" hidden="1">#REF!</definedName>
    <definedName name="BLPH407" hidden="1">#REF!</definedName>
    <definedName name="BLPH408" hidden="1">#REF!</definedName>
    <definedName name="BLPH409" hidden="1">#REF!</definedName>
    <definedName name="BLPH41" hidden="1">#REF!</definedName>
    <definedName name="BLPH410" hidden="1">#REF!</definedName>
    <definedName name="BLPH411" hidden="1">#REF!</definedName>
    <definedName name="BLPH412" hidden="1">#REF!</definedName>
    <definedName name="BLPH413" hidden="1">#REF!</definedName>
    <definedName name="BLPH414" hidden="1">#REF!</definedName>
    <definedName name="BLPH415" hidden="1">#REF!</definedName>
    <definedName name="BLPH416" hidden="1">#REF!</definedName>
    <definedName name="BLPH417" hidden="1">#REF!</definedName>
    <definedName name="BLPH418" hidden="1">#REF!</definedName>
    <definedName name="BLPH419" hidden="1">#REF!</definedName>
    <definedName name="BLPH42" hidden="1">#REF!</definedName>
    <definedName name="BLPH420" hidden="1">#REF!</definedName>
    <definedName name="BLPH421" hidden="1">#REF!</definedName>
    <definedName name="BLPH422" hidden="1">#REF!</definedName>
    <definedName name="BLPH423" hidden="1">#REF!</definedName>
    <definedName name="BLPH424" hidden="1">#REF!</definedName>
    <definedName name="BLPH425" hidden="1">#REF!</definedName>
    <definedName name="BLPH426" hidden="1">#REF!</definedName>
    <definedName name="BLPH427" hidden="1">#REF!</definedName>
    <definedName name="BLPH428" hidden="1">#REF!</definedName>
    <definedName name="BLPH429" hidden="1">#REF!</definedName>
    <definedName name="BLPH43" hidden="1">#REF!</definedName>
    <definedName name="BLPH430" hidden="1">#REF!</definedName>
    <definedName name="BLPH431" hidden="1">#REF!</definedName>
    <definedName name="BLPH432" hidden="1">#REF!</definedName>
    <definedName name="BLPH433" hidden="1">#REF!</definedName>
    <definedName name="BLPH434" hidden="1">#REF!</definedName>
    <definedName name="BLPH435" hidden="1">#REF!</definedName>
    <definedName name="BLPH436" hidden="1">#REF!</definedName>
    <definedName name="BLPH437" hidden="1">#REF!</definedName>
    <definedName name="BLPH438" hidden="1">#REF!</definedName>
    <definedName name="BLPH439" hidden="1">#REF!</definedName>
    <definedName name="BLPH44" hidden="1">#REF!</definedName>
    <definedName name="BLPH440" hidden="1">#REF!</definedName>
    <definedName name="BLPH441" hidden="1">#REF!</definedName>
    <definedName name="BLPH442" hidden="1">#REF!</definedName>
    <definedName name="BLPH443" hidden="1">#REF!</definedName>
    <definedName name="BLPH444" hidden="1">#REF!</definedName>
    <definedName name="BLPH445" hidden="1">#REF!</definedName>
    <definedName name="BLPH446" hidden="1">#REF!</definedName>
    <definedName name="BLPH447" hidden="1">#REF!</definedName>
    <definedName name="BLPH448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MU_Share_on_HO_Support">[28]Reference!$G$32</definedName>
    <definedName name="bna" localSheetId="9">[29]B!$M$23</definedName>
    <definedName name="bna" localSheetId="22">[29]B!$M$23</definedName>
    <definedName name="bna" localSheetId="23">[29]B!$M$23</definedName>
    <definedName name="bna" localSheetId="25">[29]B!$M$23</definedName>
    <definedName name="bna" localSheetId="10">[29]B!$M$23</definedName>
    <definedName name="bna" localSheetId="11">[30]B!$M$23</definedName>
    <definedName name="bna">[30]B!$M$23</definedName>
    <definedName name="BNAA" localSheetId="18">#REF!</definedName>
    <definedName name="BNAA" localSheetId="19">#REF!</definedName>
    <definedName name="BNAA" localSheetId="20">#REF!</definedName>
    <definedName name="BNAA" localSheetId="23">#REF!</definedName>
    <definedName name="BNAA" localSheetId="24">#REF!</definedName>
    <definedName name="BNAA" localSheetId="11">#REF!</definedName>
    <definedName name="BNAA" localSheetId="17">#REF!</definedName>
    <definedName name="BNAA">#REF!</definedName>
    <definedName name="bnj">#REF!</definedName>
    <definedName name="board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.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1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1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1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.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.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n">#REF!</definedName>
    <definedName name="Bonds2">#REF!</definedName>
    <definedName name="BONDS4">#REF!</definedName>
    <definedName name="BPREM">#REF!</definedName>
    <definedName name="br">#REF!</definedName>
    <definedName name="Branch">#REF!</definedName>
    <definedName name="Brand">#REF!</definedName>
    <definedName name="BREssHistorical">#REF!</definedName>
    <definedName name="bro">'[25]premiums receivable'!#REF!</definedName>
    <definedName name="BRSCarat">#REF!</definedName>
    <definedName name="BRSColumnInterInterco">#REF!,#REF!,#REF!,#REF!,#REF!</definedName>
    <definedName name="BRSColumnInterNico">#REF!,#REF!,#REF!,#REF!,#REF!</definedName>
    <definedName name="BRSColumnInterNormal">#REF!,#REF!,#REF!,#REF!,#REF!</definedName>
    <definedName name="BRSColumnInterOutlet">#REF!,#REF!,#REF!,#REF!,#REF!</definedName>
    <definedName name="BRSCompany">#REF!</definedName>
    <definedName name="BRSCompanyList">#REF!</definedName>
    <definedName name="BRSCurrency">#REF!</definedName>
    <definedName name="BRSCurrencyList">#REF!</definedName>
    <definedName name="BRSMonth">#REF!</definedName>
    <definedName name="BRSMonthList">#REF!</definedName>
    <definedName name="BRSPhase">#REF!</definedName>
    <definedName name="BRSPhaseList">#REF!</definedName>
    <definedName name="BRSReportingUnit">#REF!</definedName>
    <definedName name="BRSReportingUnitList">#REF!</definedName>
    <definedName name="BRSRounding">#REF!</definedName>
    <definedName name="BRSRoundingList">#REF!</definedName>
    <definedName name="BRSYear">#REF!</definedName>
    <definedName name="BRSYearList">#REF!</definedName>
    <definedName name="BS">#REF!</definedName>
    <definedName name="BS_Spread">#REF!</definedName>
    <definedName name="BSDATE">#REF!</definedName>
    <definedName name="BTC">#REF!</definedName>
    <definedName name="BTERM">#REF!</definedName>
    <definedName name="bud_prod">#REF!</definedName>
    <definedName name="Bud_sale">#REF!</definedName>
    <definedName name="bud12cost">#REF!</definedName>
    <definedName name="bud12key">#REF!</definedName>
    <definedName name="budcost">#REF!</definedName>
    <definedName name="budget">#REF!</definedName>
    <definedName name="budget_x">#REF!</definedName>
    <definedName name="BudgetActual">#REF!</definedName>
    <definedName name="budkey">#REF!</definedName>
    <definedName name="bui" hidden="1">[5]V!#REF!</definedName>
    <definedName name="BULKRES">#REF!</definedName>
    <definedName name="BUN">#REF!</definedName>
    <definedName name="burat">#REF!</definedName>
    <definedName name="BUSINESS">#REF!</definedName>
    <definedName name="BusinessArea">#REF!</definedName>
    <definedName name="businessgroup">#REF!</definedName>
    <definedName name="BUV">#REF!</definedName>
    <definedName name="bv">#REF!</definedName>
    <definedName name="C_">#N/A</definedName>
    <definedName name="C_10">#REF!</definedName>
    <definedName name="CA" localSheetId="18">#REF!</definedName>
    <definedName name="CA" localSheetId="19">#REF!</definedName>
    <definedName name="CA" localSheetId="20">#REF!</definedName>
    <definedName name="CA" localSheetId="23">#REF!</definedName>
    <definedName name="CA" localSheetId="24">#REF!</definedName>
    <definedName name="CA" localSheetId="11">#REF!</definedName>
    <definedName name="CA" localSheetId="17">#REF!</definedName>
    <definedName name="CA">#REF!</definedName>
    <definedName name="caaa">#REF!</definedName>
    <definedName name="cag">#REF!</definedName>
    <definedName name="Cagayan">#REF!</definedName>
    <definedName name="Cagayan_Capitol_Colleges_Inv0045">#REF!</definedName>
    <definedName name="can">#REF!</definedName>
    <definedName name="CANCEL">#REF!</definedName>
    <definedName name="CANTOR">#REF!</definedName>
    <definedName name="CAP">[3]RI!$B$23</definedName>
    <definedName name="CAP_STOCK">#N/A</definedName>
    <definedName name="CAPG">[3]A!$C$66</definedName>
    <definedName name="CapitalExps">#REF!</definedName>
    <definedName name="cas">#REF!</definedName>
    <definedName name="cash">#REF!</definedName>
    <definedName name="CAT_RES">#REF!</definedName>
    <definedName name="catas">[1]catastrophe!#REF!</definedName>
    <definedName name="catasfin">'[1]working balance sheet'!#REF!</definedName>
    <definedName name="catasnll">[31]catastrophe!#REF!</definedName>
    <definedName name="catastro">'[1]working balance sheet'!#REF!</definedName>
    <definedName name="Category">#REF!</definedName>
    <definedName name="CBA">#REF!</definedName>
    <definedName name="CBIC" localSheetId="18" hidden="1">#REF!</definedName>
    <definedName name="CBIC" localSheetId="19" hidden="1">#REF!</definedName>
    <definedName name="CBIC" localSheetId="20" hidden="1">#REF!</definedName>
    <definedName name="CBIC" localSheetId="23" hidden="1">#REF!</definedName>
    <definedName name="CBIC" localSheetId="24" hidden="1">#REF!</definedName>
    <definedName name="CBIC" localSheetId="11" hidden="1">#REF!</definedName>
    <definedName name="CBIC" localSheetId="17" hidden="1">#REF!</definedName>
    <definedName name="CBIC" hidden="1">#REF!</definedName>
    <definedName name="CC">#REF!</definedName>
    <definedName name="cc_list">#REF!</definedName>
    <definedName name="ccc">[32]RS!#REF!</definedName>
    <definedName name="cccc">[33]OL!#REF!</definedName>
    <definedName name="CCEXPAPR00">#REF!</definedName>
    <definedName name="CCEXPAPR00A">#REF!</definedName>
    <definedName name="CCEXPJUNE00">#REF!</definedName>
    <definedName name="CCEXPMAY00">#REF!</definedName>
    <definedName name="CCSA">#REF!</definedName>
    <definedName name="ccwsa">#REF!</definedName>
    <definedName name="ce">#REF!</definedName>
    <definedName name="Cert_No">#REF!</definedName>
    <definedName name="certification">#REF!</definedName>
    <definedName name="CF">#REF!</definedName>
    <definedName name="CF_AccruedExpenses" localSheetId="23">#REF!</definedName>
    <definedName name="CF_AccruedExpenses">#REF!</definedName>
    <definedName name="CF_Cash" localSheetId="23">#REF!</definedName>
    <definedName name="CF_Cash">#REF!</definedName>
    <definedName name="CF_CurrentLTDebit" localSheetId="23">#REF!</definedName>
    <definedName name="CF_CurrentLTDebit">#REF!</definedName>
    <definedName name="CF_DeferredTax" localSheetId="23">#REF!</definedName>
    <definedName name="CF_DeferredTax">#REF!</definedName>
    <definedName name="CF_Dividends" localSheetId="23">#REF!</definedName>
    <definedName name="CF_Dividends">#REF!</definedName>
    <definedName name="CF_Intangibles" localSheetId="23">#REF!</definedName>
    <definedName name="CF_Intangibles">#REF!</definedName>
    <definedName name="CF_Inventories" localSheetId="23">#REF!</definedName>
    <definedName name="CF_Inventories">#REF!</definedName>
    <definedName name="CF_Investments" localSheetId="23">#REF!</definedName>
    <definedName name="CF_Investments">#REF!</definedName>
    <definedName name="CF_LTDebt" localSheetId="23">#REF!</definedName>
    <definedName name="CF_LTDebt">#REF!</definedName>
    <definedName name="CF_NetIncome" localSheetId="23">#REF!</definedName>
    <definedName name="CF_NetIncome">#REF!</definedName>
    <definedName name="CF_Payables" localSheetId="23">#REF!</definedName>
    <definedName name="CF_Payables">#REF!</definedName>
    <definedName name="CF_PrepaidExpenses" localSheetId="23">#REF!</definedName>
    <definedName name="CF_PrepaidExpenses">#REF!</definedName>
    <definedName name="CF_Property" localSheetId="23">#REF!</definedName>
    <definedName name="CF_Property">#REF!</definedName>
    <definedName name="CF_Receivables" localSheetId="23">#REF!</definedName>
    <definedName name="CF_Receivables">#REF!</definedName>
    <definedName name="CF_Shares" localSheetId="23">#REF!</definedName>
    <definedName name="CF_Shares">#REF!</definedName>
    <definedName name="CF_Taxation" localSheetId="23">#REF!</definedName>
    <definedName name="CF_Taxation">#REF!</definedName>
    <definedName name="CFNOV">#REF!</definedName>
    <definedName name="CFRate">#REF!</definedName>
    <definedName name="CFRate2">#REF!</definedName>
    <definedName name="CG">[3]A!$G$5</definedName>
    <definedName name="CGEN">[3]A!$C$69</definedName>
    <definedName name="CGIC">[3]RI!$E$23</definedName>
    <definedName name="CGLI1">#REF!</definedName>
    <definedName name="ChangeNum">#REF!</definedName>
    <definedName name="chart">[9]Chart!$A$2:$H$79</definedName>
    <definedName name="chart2">[9]Chart!$B$2:$H$78</definedName>
    <definedName name="CHOICE">#N/A</definedName>
    <definedName name="chtTotalFUM">#REF!</definedName>
    <definedName name="ci" localSheetId="9">[34]C!$J$49</definedName>
    <definedName name="ci" localSheetId="22">[34]C!$J$49</definedName>
    <definedName name="ci" localSheetId="23">[34]C!$J$49</definedName>
    <definedName name="ci" localSheetId="25">[34]C!$J$49</definedName>
    <definedName name="ci" localSheetId="10">[34]C!$J$49</definedName>
    <definedName name="ci" localSheetId="11">[35]C!$J$49</definedName>
    <definedName name="ci">[35]C!$J$49</definedName>
    <definedName name="cina" localSheetId="18">#REF!</definedName>
    <definedName name="cina" localSheetId="19">#REF!</definedName>
    <definedName name="cina" localSheetId="20">#REF!</definedName>
    <definedName name="cina" localSheetId="23">#REF!</definedName>
    <definedName name="cina" localSheetId="24">#REF!</definedName>
    <definedName name="cina" localSheetId="11">#REF!</definedName>
    <definedName name="cina" localSheetId="17">#REF!</definedName>
    <definedName name="cina">#REF!</definedName>
    <definedName name="citi">#REF!</definedName>
    <definedName name="citi2">#REF!</definedName>
    <definedName name="City">#REF!</definedName>
    <definedName name="cl" localSheetId="18">[7]syn!#REF!</definedName>
    <definedName name="cl" localSheetId="19">[7]syn!#REF!</definedName>
    <definedName name="cl" localSheetId="20">[7]syn!#REF!</definedName>
    <definedName name="cl" localSheetId="23">[7]syn!#REF!</definedName>
    <definedName name="cl" localSheetId="24">[7]syn!#REF!</definedName>
    <definedName name="cl" localSheetId="11">[7]syn!#REF!</definedName>
    <definedName name="cl" localSheetId="17">[7]syn!#REF!</definedName>
    <definedName name="cl">[7]syn!#REF!</definedName>
    <definedName name="CLAIMS_BEG">#REF!</definedName>
    <definedName name="ClaimsRatio1">#REF!</definedName>
    <definedName name="ClaimsRatio2">#REF!</definedName>
    <definedName name="ClaimsRatio3">#REF!</definedName>
    <definedName name="ClaimsRejectionRatio1">#REF!</definedName>
    <definedName name="ClaimsRejectionRatio2">#REF!</definedName>
    <definedName name="ClaimsRejectionRatio3">#REF!</definedName>
    <definedName name="CLMR_">#REF!</definedName>
    <definedName name="clr" localSheetId="18">[36]S!#REF!</definedName>
    <definedName name="clr" localSheetId="19">[36]S!#REF!</definedName>
    <definedName name="clr" localSheetId="20">[36]S!#REF!</definedName>
    <definedName name="clr" localSheetId="23">[36]S!#REF!</definedName>
    <definedName name="clr" localSheetId="24">[36]S!#REF!</definedName>
    <definedName name="clr" localSheetId="11">[36]S!#REF!</definedName>
    <definedName name="clr" localSheetId="17">[36]S!#REF!</definedName>
    <definedName name="clr">[36]S!#REF!</definedName>
    <definedName name="clrnl" localSheetId="9">[29]CR!$C$10</definedName>
    <definedName name="clrnl" localSheetId="22">[29]CR!$C$10</definedName>
    <definedName name="clrnl" localSheetId="23">[29]CR!$C$10</definedName>
    <definedName name="clrnl" localSheetId="25">[29]CR!$C$10</definedName>
    <definedName name="clrnl" localSheetId="10">[29]CR!$C$10</definedName>
    <definedName name="clrnl" localSheetId="11">[30]CR!$C$10</definedName>
    <definedName name="clrnl">[30]CR!$C$10</definedName>
    <definedName name="CM_CY">#REF!</definedName>
    <definedName name="CMCY">[28]Reference!$F$18</definedName>
    <definedName name="cna" localSheetId="9">[29]C!$G$32</definedName>
    <definedName name="cna" localSheetId="22">[29]C!$G$32</definedName>
    <definedName name="cna" localSheetId="23">[29]C!$G$32</definedName>
    <definedName name="cna" localSheetId="25">[29]C!$G$32</definedName>
    <definedName name="cna" localSheetId="10">[29]C!$G$32</definedName>
    <definedName name="cna" localSheetId="11">[30]C!$G$32</definedName>
    <definedName name="cna">[30]C!$G$32</definedName>
    <definedName name="CNAA" localSheetId="18">#REF!</definedName>
    <definedName name="CNAA" localSheetId="19">#REF!</definedName>
    <definedName name="CNAA" localSheetId="20">#REF!</definedName>
    <definedName name="CNAA" localSheetId="23">#REF!</definedName>
    <definedName name="CNAA" localSheetId="24">#REF!</definedName>
    <definedName name="CNAA" localSheetId="11">#REF!</definedName>
    <definedName name="CNAA" localSheetId="17">#REF!</definedName>
    <definedName name="CNAA">#REF!</definedName>
    <definedName name="cncel">#REF!</definedName>
    <definedName name="cneg" localSheetId="9">[29]C!$E$32</definedName>
    <definedName name="cneg" localSheetId="22">[29]C!$E$32</definedName>
    <definedName name="cneg" localSheetId="23">[29]C!$E$32</definedName>
    <definedName name="cneg" localSheetId="25">[29]C!$E$32</definedName>
    <definedName name="cneg" localSheetId="10">[29]C!$E$32</definedName>
    <definedName name="cneg" localSheetId="11">[30]C!$E$32</definedName>
    <definedName name="cneg">[30]C!$E$32</definedName>
    <definedName name="CNT">#REF!</definedName>
    <definedName name="co" localSheetId="29">[37]BS!#REF!</definedName>
    <definedName name="co" localSheetId="9">[38]BS!#REF!</definedName>
    <definedName name="co" localSheetId="18">[39]BS!#REF!</definedName>
    <definedName name="co" localSheetId="19">[39]BS!#REF!</definedName>
    <definedName name="co" localSheetId="20">[39]BS!#REF!</definedName>
    <definedName name="co" localSheetId="22">[38]BS!#REF!</definedName>
    <definedName name="co" localSheetId="23">[38]BS!#REF!</definedName>
    <definedName name="co" localSheetId="24">[39]BS!#REF!</definedName>
    <definedName name="co" localSheetId="25">[38]BS!#REF!</definedName>
    <definedName name="co" localSheetId="10">[38]BS!#REF!</definedName>
    <definedName name="co" localSheetId="11">[39]BS!#REF!</definedName>
    <definedName name="co" localSheetId="17">[39]BS!#REF!</definedName>
    <definedName name="co">[39]BS!#REF!</definedName>
    <definedName name="CODE">#REF!</definedName>
    <definedName name="codes_basic">#REF!</definedName>
    <definedName name="codes_riders">#REF!</definedName>
    <definedName name="CoHasMI">#REF!</definedName>
    <definedName name="CoIsACooperativeInsurer">#REF!</definedName>
    <definedName name="col">'[1]working balance sheet'!#REF!</definedName>
    <definedName name="Col_Allocations">#REF!,#REF!,#REF!,#REF!</definedName>
    <definedName name="Col_Allocations_Ext_Out">#REF!,#REF!,#REF!</definedName>
    <definedName name="Col_Bud_Qtly">#REF!,#REF!,#REF!,#REF!</definedName>
    <definedName name="collection.fee">#REF!</definedName>
    <definedName name="Collection_fee">#REF!</definedName>
    <definedName name="COM" localSheetId="9">[26]A!$B$1</definedName>
    <definedName name="COM" localSheetId="22">[26]A!$B$1</definedName>
    <definedName name="COM" localSheetId="23">[26]A!$B$1</definedName>
    <definedName name="COM" localSheetId="25">[26]A!$B$1</definedName>
    <definedName name="COM" localSheetId="10">[26]A!$B$1</definedName>
    <definedName name="COM" localSheetId="11">[27]A!$B$1</definedName>
    <definedName name="COM">[27]A!$B$1</definedName>
    <definedName name="com_1">#REF!</definedName>
    <definedName name="com_2">#REF!</definedName>
    <definedName name="COMM">#REF!</definedName>
    <definedName name="comm_tag">#REF!</definedName>
    <definedName name="company">#REF!</definedName>
    <definedName name="Company_Name">#REF!</definedName>
    <definedName name="compare">#REF!</definedName>
    <definedName name="COMPDATE">#REF!</definedName>
    <definedName name="components">#REF!</definedName>
    <definedName name="Computer" hidden="1">#REF!</definedName>
    <definedName name="con">#REF!</definedName>
    <definedName name="CoName">#REF!</definedName>
    <definedName name="condition">#REF!</definedName>
    <definedName name="Cons_col">#REF!</definedName>
    <definedName name="Cons_GA_GL">[40]MOSREPT!#REF!</definedName>
    <definedName name="consynop">#REF!</definedName>
    <definedName name="CONT">#REF!</definedName>
    <definedName name="Contract?Manufacturing">#REF!</definedName>
    <definedName name="converters">#REF!</definedName>
    <definedName name="core_NBAP">#REF!</definedName>
    <definedName name="core_NBAP_usd">#REF!</definedName>
    <definedName name="Corp_Share_on_HO_Support">[28]Reference!$G$30</definedName>
    <definedName name="CorpGov1">#REF!</definedName>
    <definedName name="CorpGov131a">#REF!</definedName>
    <definedName name="CorpGov132a">#REF!</definedName>
    <definedName name="CorpGov133a">#REF!</definedName>
    <definedName name="CorpGov133b">#REF!</definedName>
    <definedName name="CorpGov133c">#REF!</definedName>
    <definedName name="CorpGov133d">#REF!</definedName>
    <definedName name="CorpGov133e">#REF!</definedName>
    <definedName name="CorpGov2">#REF!</definedName>
    <definedName name="CorpGov3">#REF!</definedName>
    <definedName name="corpGov4">#REF!</definedName>
    <definedName name="CorpGovPct">#REF!</definedName>
    <definedName name="cost">#REF!</definedName>
    <definedName name="Cost_of_Sales">#REF!</definedName>
    <definedName name="cost1">#REF!</definedName>
    <definedName name="cost2">#REF!</definedName>
    <definedName name="cost3">#REF!</definedName>
    <definedName name="CoType">#REF!</definedName>
    <definedName name="count">#REF!</definedName>
    <definedName name="countries">#REF!</definedName>
    <definedName name="COUNTRY" localSheetId="18">#REF!</definedName>
    <definedName name="COUNTRY" localSheetId="19">#REF!</definedName>
    <definedName name="COUNTRY" localSheetId="20">#REF!</definedName>
    <definedName name="COUNTRY" localSheetId="23">#REF!</definedName>
    <definedName name="COUNTRY" localSheetId="24">#REF!</definedName>
    <definedName name="COUNTRY" localSheetId="11">#REF!</definedName>
    <definedName name="COUNTRY" localSheetId="17">#REF!</definedName>
    <definedName name="COUNTRY">#REF!</definedName>
    <definedName name="Country_ID_TL">#REF!</definedName>
    <definedName name="Country_ID_UL">#REF!</definedName>
    <definedName name="cov_65_rsv">#REF!</definedName>
    <definedName name="COVERFS" hidden="1">#REF!</definedName>
    <definedName name="Cpaid">#REF!</definedName>
    <definedName name="CPDEC99">#REF!</definedName>
    <definedName name="CPFEB00">#REF!</definedName>
    <definedName name="CPJAN00">#REF!</definedName>
    <definedName name="CPMAR00">#REF!</definedName>
    <definedName name="CR" localSheetId="18">#REF!</definedName>
    <definedName name="CR" localSheetId="19">#REF!</definedName>
    <definedName name="CR" localSheetId="20">#REF!</definedName>
    <definedName name="CR" localSheetId="23">#REF!</definedName>
    <definedName name="CR" localSheetId="24">#REF!</definedName>
    <definedName name="CR" localSheetId="11">#REF!</definedName>
    <definedName name="CR" localSheetId="17">#REF!</definedName>
    <definedName name="CR">#REF!</definedName>
    <definedName name="CREDIT">#REF!</definedName>
    <definedName name="_xlnm.Criteria">#REF!</definedName>
    <definedName name="Criteria_MI">#REF!</definedName>
    <definedName name="CRNLL" localSheetId="18">#REF!</definedName>
    <definedName name="CRNLL" localSheetId="19">#REF!</definedName>
    <definedName name="CRNLL" localSheetId="20">#REF!</definedName>
    <definedName name="CRNLL" localSheetId="23">#REF!</definedName>
    <definedName name="CRNLL" localSheetId="24">#REF!</definedName>
    <definedName name="CRNLL" localSheetId="11">#REF!</definedName>
    <definedName name="CRNLL" localSheetId="17">#REF!</definedName>
    <definedName name="CRNLL">#REF!</definedName>
    <definedName name="Cross?Purchase?Group">#REF!</definedName>
    <definedName name="CROSSCHECK">#N/A</definedName>
    <definedName name="cs" localSheetId="9">[34]S!$C$50</definedName>
    <definedName name="cs" localSheetId="22">[34]S!$C$50</definedName>
    <definedName name="cs" localSheetId="23">[34]S!$C$50</definedName>
    <definedName name="cs" localSheetId="25">[34]S!$C$50</definedName>
    <definedName name="cs" localSheetId="10">[34]S!$C$50</definedName>
    <definedName name="cs" localSheetId="11">[35]S!$C$50</definedName>
    <definedName name="cs">[35]S!$C$50</definedName>
    <definedName name="CSDEC99">#REF!</definedName>
    <definedName name="CSFEB00">#REF!</definedName>
    <definedName name="CSJAN00">#REF!</definedName>
    <definedName name="CSMAR00">#REF!</definedName>
    <definedName name="CSO_PICM">#REF!</definedName>
    <definedName name="CTR">#N/A</definedName>
    <definedName name="CUR">[41]WORKING!$A$4</definedName>
    <definedName name="curdoc">#REF!</definedName>
    <definedName name="curfst">#REF!</definedName>
    <definedName name="curpre">#REF!</definedName>
    <definedName name="currencies">#REF!</definedName>
    <definedName name="Currency">#REF!</definedName>
    <definedName name="Current_Month">#REF!</definedName>
    <definedName name="Current_Year">#REF!</definedName>
    <definedName name="CurrentDate">#REF!</definedName>
    <definedName name="CY" localSheetId="9">[26]A!$J$5</definedName>
    <definedName name="CY" localSheetId="22">[26]A!$J$5</definedName>
    <definedName name="CY" localSheetId="23">[26]A!$J$5</definedName>
    <definedName name="CY" localSheetId="25">[26]A!$J$5</definedName>
    <definedName name="CY" localSheetId="10">[26]A!$J$5</definedName>
    <definedName name="CY" localSheetId="11">[27]A!$J$5</definedName>
    <definedName name="CY">[27]A!$J$5</definedName>
    <definedName name="CY_End_Date">#REF!</definedName>
    <definedName name="CY_Start_Date">#REF!</definedName>
    <definedName name="d" localSheetId="9">[26]B!$F$30</definedName>
    <definedName name="d" localSheetId="22">[26]B!$F$30</definedName>
    <definedName name="d" localSheetId="23">[26]B!$F$30</definedName>
    <definedName name="d" localSheetId="25">[26]B!$F$30</definedName>
    <definedName name="d" localSheetId="10">[26]B!$F$30</definedName>
    <definedName name="d" localSheetId="11">[27]B!$F$30</definedName>
    <definedName name="d">[27]B!$F$30</definedName>
    <definedName name="D_U">#REF!</definedName>
    <definedName name="dada">[42]B!$F$30</definedName>
    <definedName name="damn" localSheetId="22" hidden="1">{#N/A,#N/A,FALSE,"Aging Summary";#N/A,#N/A,FALSE,"Ratio Analysis";#N/A,#N/A,FALSE,"Test 120 Day Accts";#N/A,#N/A,FALSE,"Tickmarks"}</definedName>
    <definedName name="damn" localSheetId="23" hidden="1">{#N/A,#N/A,FALSE,"Aging Summary";#N/A,#N/A,FALSE,"Ratio Analysis";#N/A,#N/A,FALSE,"Test 120 Day Accts";#N/A,#N/A,FALSE,"Tickmarks"}</definedName>
    <definedName name="damn" localSheetId="25" hidden="1">{#N/A,#N/A,FALSE,"Aging Summary";#N/A,#N/A,FALSE,"Ratio Analysis";#N/A,#N/A,FALSE,"Test 120 Day Accts";#N/A,#N/A,FALSE,"Tickmarks"}</definedName>
    <definedName name="damn" localSheetId="10" hidden="1">{#N/A,#N/A,FALSE,"Aging Summary";#N/A,#N/A,FALSE,"Ratio Analysis";#N/A,#N/A,FALSE,"Test 120 Day Accts";#N/A,#N/A,FALSE,"Tickmarks"}</definedName>
    <definedName name="damn" localSheetId="11" hidden="1">{#N/A,#N/A,FALSE,"Aging Summary";#N/A,#N/A,FALSE,"Ratio Analysis";#N/A,#N/A,FALSE,"Test 120 Day Accts";#N/A,#N/A,FALSE,"Tickmarks"}</definedName>
    <definedName name="damn" localSheetId="15" hidden="1">{#N/A,#N/A,FALSE,"Aging Summary";#N/A,#N/A,FALSE,"Ratio Analysis";#N/A,#N/A,FALSE,"Test 120 Day Accts";#N/A,#N/A,FALSE,"Tickmarks"}</definedName>
    <definedName name="damn" hidden="1">{#N/A,#N/A,FALSE,"Aging Summary";#N/A,#N/A,FALSE,"Ratio Analysis";#N/A,#N/A,FALSE,"Test 120 Day Accts";#N/A,#N/A,FALSE,"Tickmarks"}</definedName>
    <definedName name="Dat">#REF!</definedName>
    <definedName name="DATA">#REF!</definedName>
    <definedName name="DATA_INPUT">#REF!</definedName>
    <definedName name="data1" hidden="1">#REF!</definedName>
    <definedName name="data2" hidden="1">#REF!</definedName>
    <definedName name="data3" hidden="1">#REF!</definedName>
    <definedName name="_xlnm.Database" hidden="1">#REF!</definedName>
    <definedName name="date">#REF!</definedName>
    <definedName name="Date_of_report">#REF!</definedName>
    <definedName name="date2">#REF!</definedName>
    <definedName name="DateTag">#REF!</definedName>
    <definedName name="Days_in_Receivables">'[10]Statistics {pbc}'!$A$2:$G$2,'[10]Statistics {pbc}'!$A$8:$G$8</definedName>
    <definedName name="DBCP_25">[43]restab!$BR$47:$CC$80</definedName>
    <definedName name="DBCP5">[43]termtab!$B$39:$F$67</definedName>
    <definedName name="dd" hidden="1">#REF!</definedName>
    <definedName name="ddd">[44]A!#REF!</definedName>
    <definedName name="dddd">[45]A!#REF!</definedName>
    <definedName name="DDDDD">#REF!</definedName>
    <definedName name="dddddd">#REF!</definedName>
    <definedName name="de">#REF!</definedName>
    <definedName name="DEBIT">#REF!</definedName>
    <definedName name="Debt_Exp_to_Sales">'[10]Statistics {pbc}'!$A$2:$G$2,'[10]Statistics {pbc}'!$A$11:$G$11</definedName>
    <definedName name="dec">#REF!</definedName>
    <definedName name="dec10.15">#REF!</definedName>
    <definedName name="dec10.15.7">#REF!</definedName>
    <definedName name="DEC2ND">#REF!</definedName>
    <definedName name="dec3.7">#REF!</definedName>
    <definedName name="dec3.7.7">#REF!</definedName>
    <definedName name="dec5.10">#REF!</definedName>
    <definedName name="dec5.10.7">#REF!</definedName>
    <definedName name="decAll">#REF!</definedName>
    <definedName name="DECNAME">#REF!</definedName>
    <definedName name="ded">#REF!</definedName>
    <definedName name="default">#REF!</definedName>
    <definedName name="DEP">#REF!</definedName>
    <definedName name="depn1">#REF!</definedName>
    <definedName name="depn2">#REF!</definedName>
    <definedName name="depn3">#REF!</definedName>
    <definedName name="depreciation" localSheetId="23">#REF!</definedName>
    <definedName name="depreciation">#REF!</definedName>
    <definedName name="DES">#REF!</definedName>
    <definedName name="DES_UDESCR">#REF!</definedName>
    <definedName name="DESC">#N/A</definedName>
    <definedName name="DESC_ENTITY">#REF!</definedName>
    <definedName name="DESC_FUND">#REF!</definedName>
    <definedName name="DESC_MEASURES">#REF!</definedName>
    <definedName name="DESC_TIME">#REF!</definedName>
    <definedName name="DF">#REF!</definedName>
    <definedName name="DF_GRID_1">#REF!</definedName>
    <definedName name="dfasdasd">#REF!</definedName>
    <definedName name="dfdfdfdfd">#REF!</definedName>
    <definedName name="dff" localSheetId="9">[46]A!#REF!</definedName>
    <definedName name="dff" localSheetId="18">[47]A!#REF!</definedName>
    <definedName name="dff" localSheetId="19">[47]A!#REF!</definedName>
    <definedName name="dff" localSheetId="20">[47]A!#REF!</definedName>
    <definedName name="dff" localSheetId="22">[46]A!#REF!</definedName>
    <definedName name="dff" localSheetId="23">[46]A!#REF!</definedName>
    <definedName name="dff" localSheetId="24">[47]A!#REF!</definedName>
    <definedName name="dff" localSheetId="25">[46]A!#REF!</definedName>
    <definedName name="dff" localSheetId="10">[46]A!#REF!</definedName>
    <definedName name="dff" localSheetId="11">[47]A!#REF!</definedName>
    <definedName name="dff" localSheetId="17">[47]A!#REF!</definedName>
    <definedName name="dff">[47]A!#REF!</definedName>
    <definedName name="DFFNEG" localSheetId="18">#REF!</definedName>
    <definedName name="DFFNEG" localSheetId="19">#REF!</definedName>
    <definedName name="DFFNEG" localSheetId="20">#REF!</definedName>
    <definedName name="DFFNEG" localSheetId="23">#REF!</definedName>
    <definedName name="DFFNEG" localSheetId="24">#REF!</definedName>
    <definedName name="DFFNEG" localSheetId="11">#REF!</definedName>
    <definedName name="DFFNEG" localSheetId="17">#REF!</definedName>
    <definedName name="DFFNEG">#REF!</definedName>
    <definedName name="dfna">[6]rs!$P$25</definedName>
    <definedName name="DFNAA" localSheetId="18">#REF!</definedName>
    <definedName name="DFNAA" localSheetId="19">#REF!</definedName>
    <definedName name="DFNAA" localSheetId="20">#REF!</definedName>
    <definedName name="DFNAA" localSheetId="23">#REF!</definedName>
    <definedName name="DFNAA" localSheetId="24">#REF!</definedName>
    <definedName name="DFNAA" localSheetId="11">#REF!</definedName>
    <definedName name="DFNAA" localSheetId="17">#REF!</definedName>
    <definedName name="DFNAA">#REF!</definedName>
    <definedName name="dfneg">[6]RI!$B$26</definedName>
    <definedName name="DFSDHGHSD">#REF!</definedName>
    <definedName name="dft" localSheetId="9">[46]A!#REF!</definedName>
    <definedName name="dft" localSheetId="18">[47]A!#REF!</definedName>
    <definedName name="dft" localSheetId="19">[47]A!#REF!</definedName>
    <definedName name="dft" localSheetId="20">[47]A!#REF!</definedName>
    <definedName name="dft" localSheetId="22">[46]A!#REF!</definedName>
    <definedName name="dft" localSheetId="23">[46]A!#REF!</definedName>
    <definedName name="dft" localSheetId="24">[47]A!#REF!</definedName>
    <definedName name="dft" localSheetId="25">[46]A!#REF!</definedName>
    <definedName name="dft" localSheetId="10">[46]A!#REF!</definedName>
    <definedName name="dft" localSheetId="11">[47]A!#REF!</definedName>
    <definedName name="dft" localSheetId="17">[47]A!#REF!</definedName>
    <definedName name="dft">[47]A!#REF!</definedName>
    <definedName name="DFTNEG" localSheetId="18">#REF!</definedName>
    <definedName name="DFTNEG" localSheetId="19">#REF!</definedName>
    <definedName name="DFTNEG" localSheetId="20">#REF!</definedName>
    <definedName name="DFTNEG" localSheetId="23">#REF!</definedName>
    <definedName name="DFTNEG" localSheetId="24">#REF!</definedName>
    <definedName name="DFTNEG" localSheetId="11">#REF!</definedName>
    <definedName name="DFTNEG" localSheetId="17">#REF!</definedName>
    <definedName name="DFTNEG">#REF!</definedName>
    <definedName name="DHIB_1">#REF!</definedName>
    <definedName name="DHIB_10">#REF!</definedName>
    <definedName name="DHIB_2">#REF!</definedName>
    <definedName name="DHIB_3">#REF!</definedName>
    <definedName name="DHIB_4">#REF!</definedName>
    <definedName name="DHIB_5">#REF!</definedName>
    <definedName name="DHIB_7.5">#REF!</definedName>
    <definedName name="DIF">#REF!</definedName>
    <definedName name="diff">#REF!</definedName>
    <definedName name="Difference" localSheetId="23">#REF!</definedName>
    <definedName name="difference">#REF!</definedName>
    <definedName name="dir">#REF!</definedName>
    <definedName name="Directory">#REF!</definedName>
    <definedName name="DirectPremiumGrowth1">#REF!</definedName>
    <definedName name="DirectPremiumGrowth2">#REF!</definedName>
    <definedName name="DirectPremiumGrowth3">#REF!</definedName>
    <definedName name="Disaggregations" localSheetId="23">#REF!</definedName>
    <definedName name="Disaggregations">#REF!</definedName>
    <definedName name="discount">#REF!</definedName>
    <definedName name="DiscRate">#REF!</definedName>
    <definedName name="display_area_2" hidden="1">#REF!</definedName>
    <definedName name="DIST_ID">#REF!</definedName>
    <definedName name="DISTJUNE00">#REF!</definedName>
    <definedName name="Div_1">#REF!</definedName>
    <definedName name="div_rate">#REF!</definedName>
    <definedName name="DMU_Share_on_HO_Support">[28]Reference!$G$33</definedName>
    <definedName name="doc">#REF!</definedName>
    <definedName name="docpay">[48]payments!$B$9</definedName>
    <definedName name="dol">#REF!</definedName>
    <definedName name="dol_rate">#REF!</definedName>
    <definedName name="dollar">#REF!</definedName>
    <definedName name="DR">#REF!</definedName>
    <definedName name="drate">#REF!</definedName>
    <definedName name="DSAPR00">#REF!</definedName>
    <definedName name="DSFEB00">#REF!</definedName>
    <definedName name="DSJAN00">#REF!</definedName>
    <definedName name="DSMAR00">#REF!</definedName>
    <definedName name="DSMAY00">#REF!</definedName>
    <definedName name="dst" localSheetId="9">[26]A!#REF!</definedName>
    <definedName name="dst" localSheetId="18">[27]A!#REF!</definedName>
    <definedName name="dst" localSheetId="19">[27]A!#REF!</definedName>
    <definedName name="dst" localSheetId="20">[27]A!#REF!</definedName>
    <definedName name="dst" localSheetId="22">[26]A!#REF!</definedName>
    <definedName name="dst" localSheetId="23">[26]A!#REF!</definedName>
    <definedName name="dst" localSheetId="24">[27]A!#REF!</definedName>
    <definedName name="dst" localSheetId="25">[26]A!#REF!</definedName>
    <definedName name="dst" localSheetId="10">[26]A!#REF!</definedName>
    <definedName name="dst" localSheetId="11">[27]A!#REF!</definedName>
    <definedName name="dst" localSheetId="17">[27]A!#REF!</definedName>
    <definedName name="dst">[27]A!#REF!</definedName>
    <definedName name="dtf" localSheetId="9">[46]A!#REF!</definedName>
    <definedName name="dtf" localSheetId="18">[47]A!#REF!</definedName>
    <definedName name="dtf" localSheetId="19">[47]A!#REF!</definedName>
    <definedName name="dtf" localSheetId="20">[47]A!#REF!</definedName>
    <definedName name="dtf" localSheetId="22">[46]A!#REF!</definedName>
    <definedName name="dtf" localSheetId="23">[46]A!#REF!</definedName>
    <definedName name="dtf" localSheetId="24">[47]A!#REF!</definedName>
    <definedName name="dtf" localSheetId="25">[46]A!#REF!</definedName>
    <definedName name="dtf" localSheetId="10">[46]A!#REF!</definedName>
    <definedName name="dtf" localSheetId="11">[47]A!#REF!</definedName>
    <definedName name="dtf" localSheetId="17">[47]A!#REF!</definedName>
    <definedName name="dtf">[47]A!#REF!</definedName>
    <definedName name="DTFNEG" localSheetId="18">#REF!</definedName>
    <definedName name="DTFNEG" localSheetId="19">#REF!</definedName>
    <definedName name="DTFNEG" localSheetId="20">#REF!</definedName>
    <definedName name="DTFNEG" localSheetId="23">#REF!</definedName>
    <definedName name="DTFNEG" localSheetId="24">#REF!</definedName>
    <definedName name="DTFNEG" localSheetId="11">#REF!</definedName>
    <definedName name="DTFNEG" localSheetId="17">#REF!</definedName>
    <definedName name="DTFNEG">#REF!</definedName>
    <definedName name="dtneg">[6]RI!$J$26</definedName>
    <definedName name="dtnl">[6]rs!$S$25</definedName>
    <definedName name="dtnl_1">#REF!</definedName>
    <definedName name="dtnl_2">#REF!</definedName>
    <definedName name="DTNLL" localSheetId="18">#REF!</definedName>
    <definedName name="DTNLL" localSheetId="19">#REF!</definedName>
    <definedName name="DTNLL" localSheetId="20">#REF!</definedName>
    <definedName name="DTNLL" localSheetId="23">#REF!</definedName>
    <definedName name="DTNLL" localSheetId="24">#REF!</definedName>
    <definedName name="DTNLL" localSheetId="11">#REF!</definedName>
    <definedName name="DTNLL" localSheetId="17">#REF!</definedName>
    <definedName name="DTNLL">#REF!</definedName>
    <definedName name="DTS">#REF!</definedName>
    <definedName name="dtt" localSheetId="18">[45]A!#REF!</definedName>
    <definedName name="dtt" localSheetId="19">[45]A!#REF!</definedName>
    <definedName name="dtt" localSheetId="20">[45]A!#REF!</definedName>
    <definedName name="dtt" localSheetId="23">[45]A!#REF!</definedName>
    <definedName name="dtt" localSheetId="24">[45]A!#REF!</definedName>
    <definedName name="dtt" localSheetId="11">[45]A!#REF!</definedName>
    <definedName name="dtt" localSheetId="17">[45]A!#REF!</definedName>
    <definedName name="dtt">[45]A!#REF!</definedName>
    <definedName name="DTTNEG" localSheetId="18">#REF!</definedName>
    <definedName name="DTTNEG" localSheetId="19">#REF!</definedName>
    <definedName name="DTTNEG" localSheetId="20">#REF!</definedName>
    <definedName name="DTTNEG" localSheetId="23">#REF!</definedName>
    <definedName name="DTTNEG" localSheetId="24">#REF!</definedName>
    <definedName name="DTTNEG" localSheetId="11">#REF!</definedName>
    <definedName name="DTTNEG" localSheetId="17">#REF!</definedName>
    <definedName name="DTTNEG">#REF!</definedName>
    <definedName name="due">#REF!</definedName>
    <definedName name="dueto">#REF!</definedName>
    <definedName name="e" localSheetId="18">#REF!</definedName>
    <definedName name="e" localSheetId="19">#REF!</definedName>
    <definedName name="e" localSheetId="20">#REF!</definedName>
    <definedName name="e" localSheetId="23">#REF!</definedName>
    <definedName name="e" localSheetId="24">#REF!</definedName>
    <definedName name="e" localSheetId="11">#REF!</definedName>
    <definedName name="e" localSheetId="17">#REF!</definedName>
    <definedName name="e">#REF!</definedName>
    <definedName name="EA">#REF!</definedName>
    <definedName name="ebm">[33]OL!#REF!</definedName>
    <definedName name="ECNI">#REF!</definedName>
    <definedName name="EDP" localSheetId="18">#REF!</definedName>
    <definedName name="EDP" localSheetId="19">#REF!</definedName>
    <definedName name="EDP" localSheetId="20">#REF!</definedName>
    <definedName name="EDP" localSheetId="23">#REF!</definedName>
    <definedName name="EDP" localSheetId="24">#REF!</definedName>
    <definedName name="EDP" localSheetId="11">#REF!</definedName>
    <definedName name="EDP" localSheetId="17">#REF!</definedName>
    <definedName name="EDP">#REF!</definedName>
    <definedName name="edpadmit">#REF!</definedName>
    <definedName name="edpcom">#REF!</definedName>
    <definedName name="edpcost">#REF!</definedName>
    <definedName name="edpcost2">#REF!</definedName>
    <definedName name="edpequipment">#REF!</definedName>
    <definedName name="edpexam">#REF!</definedName>
    <definedName name="edpxam">#REF!</definedName>
    <definedName name="EE">#REF!</definedName>
    <definedName name="eeee">#REF!</definedName>
    <definedName name="eeeee">[49]A!#REF!</definedName>
    <definedName name="eeeeee" hidden="1">[5]V!#REF!</definedName>
    <definedName name="EEI">#REF!</definedName>
    <definedName name="EF">#REF!</definedName>
    <definedName name="EFLTD">#REF!</definedName>
    <definedName name="EJ">#REF!</definedName>
    <definedName name="Email">#REF!</definedName>
    <definedName name="emp">#REF!</definedName>
    <definedName name="EMP_CODE">#REF!</definedName>
    <definedName name="EMPLOYEE">#REF!</definedName>
    <definedName name="EMPLOYEE_S_NAME">#REF!</definedName>
    <definedName name="EMPLOYEES">#REF!</definedName>
    <definedName name="ena" localSheetId="9">[29]E!$J$71</definedName>
    <definedName name="ena" localSheetId="22">[29]E!$J$71</definedName>
    <definedName name="ena" localSheetId="23">[29]E!$J$71</definedName>
    <definedName name="ena" localSheetId="25">[29]E!$J$71</definedName>
    <definedName name="ena" localSheetId="10">[29]E!$J$71</definedName>
    <definedName name="ena" localSheetId="11">[30]E!$J$71</definedName>
    <definedName name="ena">[30]E!$J$71</definedName>
    <definedName name="ENAA" localSheetId="18">#REF!</definedName>
    <definedName name="ENAA" localSheetId="19">#REF!</definedName>
    <definedName name="ENAA" localSheetId="20">#REF!</definedName>
    <definedName name="ENAA" localSheetId="23">#REF!</definedName>
    <definedName name="ENAA" localSheetId="24">#REF!</definedName>
    <definedName name="ENAA" localSheetId="11">#REF!</definedName>
    <definedName name="ENAA" localSheetId="17">#REF!</definedName>
    <definedName name="ENAA">#REF!</definedName>
    <definedName name="end">#REF!</definedName>
    <definedName name="End_Date">#REF!</definedName>
    <definedName name="EndDate">#REF!</definedName>
    <definedName name="ENT">#REF!</definedName>
    <definedName name="ENTITY">#REF!</definedName>
    <definedName name="entrytype">[9]Refences!$A$2:$A$4</definedName>
    <definedName name="er">[50]RI!#REF!</definedName>
    <definedName name="ESSCodeCurrency">#REF!</definedName>
    <definedName name="ESSCodeMonth">#REF!</definedName>
    <definedName name="ESSCodeReportingUnit">#REF!</definedName>
    <definedName name="EST_TERM">#REF!</definedName>
    <definedName name="ESTELA">#REF!</definedName>
    <definedName name="etf" localSheetId="9">'[51]1-ITF'!$G$26</definedName>
    <definedName name="etf" localSheetId="22">'[51]1-ITF'!$G$26</definedName>
    <definedName name="etf" localSheetId="23">'[51]1-ITF'!$G$26</definedName>
    <definedName name="etf" localSheetId="25">'[51]1-ITF'!$G$26</definedName>
    <definedName name="etf" localSheetId="10">'[51]1-ITF'!$G$26</definedName>
    <definedName name="etf" localSheetId="11">'[52]1-ITF'!$G$26</definedName>
    <definedName name="etf">'[52]1-ITF'!$G$26</definedName>
    <definedName name="ETI_DEC2005_W_REGION_05MAY2006">#REF!</definedName>
    <definedName name="EV__DECIMALSYMBOL__" hidden="1">"."</definedName>
    <definedName name="EV__EVCOM_OPTIONS__" hidden="1">8</definedName>
    <definedName name="EV__EXPOPTIONS__" hidden="1">0</definedName>
    <definedName name="EV__LASTREFTIME__" hidden="1">"(GMT+08:00)6/15/2010 10:51:04 AM"</definedName>
    <definedName name="EV__LOCKEDCVW__AIACONS" hidden="1">"LC,IS_REPORTING,ACTUAL,LSTAT_TOTL,ENTITY:RPHGR,FTOT,TOTALFUND,LOCAL,TOTALINTCO,TOTALICO,TOTALIFRS,AL,2010.NOV,YTD,"</definedName>
    <definedName name="EV__LOCKEDCVW__ICMATCHING" hidden="1">"LC,ACTUAL,ENTITY:RPHGR,FTOT,LOCAL,IC_DIFF_MR000,TOTAL2,TOTALINTCO,2005.TOTAL,YTD,"</definedName>
    <definedName name="EV__LOCKEDCVW__OWNERSHIP" hidden="1">"ACTUAL,ENTITY:RLEGAL,LOCAL,TOTALINTCO,METHOD_SYS,2005.TOTAL,PERIODIC,"</definedName>
    <definedName name="EV__LOCKEDCVW__RATE" hidden="1">"ACTUAL,AED,NOTRANS,GLOBAL,2005.TOTAL,PERIODIC,"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MEMORYCVW__A.TXT" hidden="1">"AIACONS"</definedName>
    <definedName name="EV__MEMORYCVW__A.TXT_C_ACCT" hidden="1">"SI_REPORTING"</definedName>
    <definedName name="EV__MEMORYCVW__A.TXT_C_CATEGORY" hidden="1">"ACTUAL"</definedName>
    <definedName name="EV__MEMORYCVW__A.TXT_C_DATASRC" hidden="1">"IFRS_TOTL"</definedName>
    <definedName name="EV__MEMORYCVW__A.TXT_CURRENCY" hidden="1">"USD"</definedName>
    <definedName name="EV__MEMORYCVW__A.TXT_ENTITY" hidden="1">"ENTITY:RAHGR"</definedName>
    <definedName name="EV__MEMORYCVW__A.TXT_FLOW" hidden="1">"FTOT"</definedName>
    <definedName name="EV__MEMORYCVW__A.TXT_FUND" hidden="1">"TOTALFUND"</definedName>
    <definedName name="EV__MEMORYCVW__A.TXT_GROUPS" hidden="1">"LOCAL"</definedName>
    <definedName name="EV__MEMORYCVW__A.TXT_INTCO" hidden="1">"TOTALINTCO"</definedName>
    <definedName name="EV__MEMORYCVW__A.TXT_LOB_HKICO" hidden="1">"TOTALICO"</definedName>
    <definedName name="EV__MEMORYCVW__A.TXT_LOB_IFRS" hidden="1">"TOTALIFRS"</definedName>
    <definedName name="EV__MEMORYCVW__A.TXT_LOB_MGMT" hidden="1">"AL"</definedName>
    <definedName name="EV__MEMORYCVW__A.TXT_MEASURES" hidden="1">"YTD"</definedName>
    <definedName name="EV__MEMORYCVW__A.TXT_TIME" hidden="1">"2010.FEB"</definedName>
    <definedName name="EV__MEMORYCVW__BOOK6" hidden="1">"AIACONS"</definedName>
    <definedName name="EV__MEMORYCVW__BOOK6_C_ACCT" hidden="1">"IS_REPORTING"</definedName>
    <definedName name="EV__MEMORYCVW__BOOK6_C_CATEGORY" hidden="1">"ACTUAL"</definedName>
    <definedName name="EV__MEMORYCVW__BOOK6_C_DATASRC" hidden="1">"HKICO_TOTL"</definedName>
    <definedName name="EV__MEMORYCVW__BOOK6_CURRENCY" hidden="1">"LC"</definedName>
    <definedName name="EV__MEMORYCVW__BOOK6_ENTITY" hidden="1">"ENTITY:RAIGH"</definedName>
    <definedName name="EV__MEMORYCVW__BOOK6_FLOW" hidden="1">"FTOT"</definedName>
    <definedName name="EV__MEMORYCVW__BOOK6_FUND" hidden="1">"TOTALFUND"</definedName>
    <definedName name="EV__MEMORYCVW__BOOK6_GROUPS" hidden="1">"LOCAL"</definedName>
    <definedName name="EV__MEMORYCVW__BOOK6_INTCO" hidden="1">"TOTALINTCO"</definedName>
    <definedName name="EV__MEMORYCVW__BOOK6_LOB_HKICO" hidden="1">"TOTALICO"</definedName>
    <definedName name="EV__MEMORYCVW__BOOK6_LOB_IFRS" hidden="1">"TOTALIFRS"</definedName>
    <definedName name="EV__MEMORYCVW__BOOK6_LOB_MGMT" hidden="1">"AL"</definedName>
    <definedName name="EV__MEMORYCVW__BOOK6_MEASURES" hidden="1">"YTD"</definedName>
    <definedName name="EV__MEMORYCVW__BOOK6_TIME" hidden="1">"2010.FEB"</definedName>
    <definedName name="EV__MEMORYCVW__BOOK9" hidden="1">"AIACONS"</definedName>
    <definedName name="EV__MEMORYCVW__BOOK9_C_ACCT" hidden="1">"IS_REPORTING"</definedName>
    <definedName name="EV__MEMORYCVW__BOOK9_C_CATEGORY" hidden="1">"ACTUAL"</definedName>
    <definedName name="EV__MEMORYCVW__BOOK9_C_DATASRC" hidden="1">"SCH_TOTL"</definedName>
    <definedName name="EV__MEMORYCVW__BOOK9_CURRENCY" hidden="1">"LC"</definedName>
    <definedName name="EV__MEMORYCVW__BOOK9_ENTITY" hidden="1">"ENTITY:RAHGR"</definedName>
    <definedName name="EV__MEMORYCVW__BOOK9_FLOW" hidden="1">"FTOT"</definedName>
    <definedName name="EV__MEMORYCVW__BOOK9_FUND" hidden="1">"LIFEFUND"</definedName>
    <definedName name="EV__MEMORYCVW__BOOK9_GROUPS" hidden="1">"LOCAL"</definedName>
    <definedName name="EV__MEMORYCVW__BOOK9_INTCO" hidden="1">"TOTALINTCO"</definedName>
    <definedName name="EV__MEMORYCVW__BOOK9_LOB_HKICO" hidden="1">"TOTALICO"</definedName>
    <definedName name="EV__MEMORYCVW__BOOK9_LOB_IFRS" hidden="1">"TOTALIFRS"</definedName>
    <definedName name="EV__MEMORYCVW__BOOK9_LOB_MGMT" hidden="1">"AL"</definedName>
    <definedName name="EV__MEMORYCVW__BOOK9_MEASURES" hidden="1">"YTD"</definedName>
    <definedName name="EV__MEMORYCVW__BOOK9_TIME" hidden="1">"2009.FEB"</definedName>
    <definedName name="EV__MEMORYCVW__BPC_DATA_SOURECE_20100507.XLS" hidden="1">"AIACONS"</definedName>
    <definedName name="EV__MEMORYCVW__BPC_DATA_SOURECE_20100507.XLS_C_ACCT" hidden="1">"00000C"</definedName>
    <definedName name="EV__MEMORYCVW__BPC_DATA_SOURECE_20100507.XLS_C_CATEGORY" hidden="1">"ACTUAL"</definedName>
    <definedName name="EV__MEMORYCVW__BPC_DATA_SOURECE_20100507.XLS_C_DATASRC" hidden="1">"ALLO_MANJ"</definedName>
    <definedName name="EV__MEMORYCVW__BPC_DATA_SOURECE_20100507.XLS_CURRENCY" hidden="1">"USD"</definedName>
    <definedName name="EV__MEMORYCVW__BPC_DATA_SOURECE_20100507.XLS_ENTITY" hidden="1">"ENTITY:RAHGR"</definedName>
    <definedName name="EV__MEMORYCVW__BPC_DATA_SOURECE_20100507.XLS_FLOW" hidden="1">"FTOT"</definedName>
    <definedName name="EV__MEMORYCVW__BPC_DATA_SOURECE_20100507.XLS_FUND" hidden="1">"TOTALFUND"</definedName>
    <definedName name="EV__MEMORYCVW__BPC_DATA_SOURECE_20100507.XLS_GROUPS" hidden="1">"LOCAL"</definedName>
    <definedName name="EV__MEMORYCVW__BPC_DATA_SOURECE_20100507.XLS_INTCO" hidden="1">"TOTALINTCO"</definedName>
    <definedName name="EV__MEMORYCVW__BPC_DATA_SOURECE_20100507.XLS_LOB_HKICO" hidden="1">"TOTALICO"</definedName>
    <definedName name="EV__MEMORYCVW__BPC_DATA_SOURECE_20100507.XLS_LOB_IFRS" hidden="1">"TOTALIFRS"</definedName>
    <definedName name="EV__MEMORYCVW__BPC_DATA_SOURECE_20100507.XLS_LOB_MGMT" hidden="1">"AL"</definedName>
    <definedName name="EV__MEMORYCVW__BPC_DATA_SOURECE_20100507.XLS_MEASURES" hidden="1">"YTD"</definedName>
    <definedName name="EV__MEMORYCVW__BPC_DATA_SOURECE_20100507.XLS_TIME" hidden="1">"2010.FEB"</definedName>
    <definedName name="EV__MEMORYCVW__BPC_REPORT_BUILDING_PLAN_170302010.XLS" hidden="1">"AIACONS"</definedName>
    <definedName name="EV__MEMORYCVW__BPC_REPORT_BUILDING_PLAN_170302010.XLS_C_ACCT" hidden="1">"IS_REPORTING"</definedName>
    <definedName name="EV__MEMORYCVW__BPC_REPORT_BUILDING_PLAN_170302010.XLS_C_CATEGORY" hidden="1">"ACTUAL"</definedName>
    <definedName name="EV__MEMORYCVW__BPC_REPORT_BUILDING_PLAN_170302010.XLS_C_DATASRC" hidden="1">"IFRS_TOTL"</definedName>
    <definedName name="EV__MEMORYCVW__BPC_REPORT_BUILDING_PLAN_170302010.XLS_CURRENCY" hidden="1">"USD"</definedName>
    <definedName name="EV__MEMORYCVW__BPC_REPORT_BUILDING_PLAN_170302010.XLS_ENTITY" hidden="1">"ENTITY:RAIGH"</definedName>
    <definedName name="EV__MEMORYCVW__BPC_REPORT_BUILDING_PLAN_170302010.XLS_FLOW" hidden="1">"FTOT"</definedName>
    <definedName name="EV__MEMORYCVW__BPC_REPORT_BUILDING_PLAN_170302010.XLS_FUND" hidden="1">"TOTALFUND"</definedName>
    <definedName name="EV__MEMORYCVW__BPC_REPORT_BUILDING_PLAN_170302010.XLS_GROUPS" hidden="1">"LOCAL"</definedName>
    <definedName name="EV__MEMORYCVW__BPC_REPORT_BUILDING_PLAN_170302010.XLS_INTCO" hidden="1">"TOTALINTCO"</definedName>
    <definedName name="EV__MEMORYCVW__BPC_REPORT_BUILDING_PLAN_170302010.XLS_LOB_HKICO" hidden="1">"TOTALICO"</definedName>
    <definedName name="EV__MEMORYCVW__BPC_REPORT_BUILDING_PLAN_170302010.XLS_LOB_IFRS" hidden="1">"TOTALIFRS"</definedName>
    <definedName name="EV__MEMORYCVW__BPC_REPORT_BUILDING_PLAN_170302010.XLS_LOB_MGMT" hidden="1">"OTH"</definedName>
    <definedName name="EV__MEMORYCVW__BPC_REPORT_BUILDING_PLAN_170302010.XLS_MEASURES" hidden="1">"YTD"</definedName>
    <definedName name="EV__MEMORYCVW__BPC_REPORT_BUILDING_PLAN_170302010.XLS_TIME" hidden="1">"2010.JAN"</definedName>
    <definedName name="EV__MEMORYCVW__COPY_OF_SI_WORKSHEET_W03_OUTPUT_V000.XLS" hidden="1">"AIACONS"</definedName>
    <definedName name="EV__MEMORYCVW__IFRS_LONGSHEET_.XLS" hidden="1">"AIACONS"</definedName>
    <definedName name="EV__MEMORYCVW__IFRS_LONGSHEET_.XLS_C_ACCT" hidden="1">"IS06001000"</definedName>
    <definedName name="EV__MEMORYCVW__IFRS_LONGSHEET_.XLS_C_CATEGORY" hidden="1">"ACTUAL_2007"</definedName>
    <definedName name="EV__MEMORYCVW__IFRS_LONGSHEET_.XLS_C_DATASRC" hidden="1">"IFRS"</definedName>
    <definedName name="EV__MEMORYCVW__IFRS_LONGSHEET_.XLS_CURRENCY" hidden="1">"LC"</definedName>
    <definedName name="EV__MEMORYCVW__IFRS_LONGSHEET_.XLS_ENTITY" hidden="1">"ENTITY:RAHGR"</definedName>
    <definedName name="EV__MEMORYCVW__IFRS_LONGSHEET_.XLS_FLOW" hidden="1">"FTOT"</definedName>
    <definedName name="EV__MEMORYCVW__IFRS_LONGSHEET_.XLS_FUND" hidden="1">"TOTALFUND"</definedName>
    <definedName name="EV__MEMORYCVW__IFRS_LONGSHEET_.XLS_GROUPS" hidden="1">"LOCAL"</definedName>
    <definedName name="EV__MEMORYCVW__IFRS_LONGSHEET_.XLS_INTCO" hidden="1">"TOTALINTCO"</definedName>
    <definedName name="EV__MEMORYCVW__IFRS_LONGSHEET_.XLS_LOB_HKICO" hidden="1">"TOTALICO"</definedName>
    <definedName name="EV__MEMORYCVW__IFRS_LONGSHEET_.XLS_LOB_IFRS" hidden="1">"TOTALIFRS"</definedName>
    <definedName name="EV__MEMORYCVW__IFRS_LONGSHEET_.XLS_LOB_MGMT" hidden="1">"AL"</definedName>
    <definedName name="EV__MEMORYCVW__IFRS_LONGSHEET_.XLS_MEASURES" hidden="1">"YTD"</definedName>
    <definedName name="EV__MEMORYCVW__IFRS_LONGSHEET_.XLS_TIME" hidden="1">"2010.JAN"</definedName>
    <definedName name="EV__MEMORYCVW__IFRS_WORKSHEET_W03A_OUTPUT_V000_FUND.XLS" hidden="1">"AIACONS"</definedName>
    <definedName name="EV__MEMORYCVW__IFRS_WORKSHEET_W03A_OUTPUT_V000_FUND.XLS_C_ACCT" hidden="1">"G000000"</definedName>
    <definedName name="EV__MEMORYCVW__IFRS_WORKSHEET_W03A_OUTPUT_V000_FUND.XLS_C_CATEGORY" hidden="1">"ACTUAL"</definedName>
    <definedName name="EV__MEMORYCVW__IFRS_WORKSHEET_W03A_OUTPUT_V000_FUND.XLS_C_DATASRC" hidden="1">"IFRS_TOTL"</definedName>
    <definedName name="EV__MEMORYCVW__IFRS_WORKSHEET_W03A_OUTPUT_V000_FUND.XLS_CURRENCY" hidden="1">"USD"</definedName>
    <definedName name="EV__MEMORYCVW__IFRS_WORKSHEET_W03A_OUTPUT_V000_FUND.XLS_ENTITY" hidden="1">"ENTITY:MGMT_ZZ"</definedName>
    <definedName name="EV__MEMORYCVW__IFRS_WORKSHEET_W03A_OUTPUT_V000_FUND.XLS_FLOW" hidden="1">"F999"</definedName>
    <definedName name="EV__MEMORYCVW__IFRS_WORKSHEET_W03A_OUTPUT_V000_FUND.XLS_FUND" hidden="1">"LIFEFUND"</definedName>
    <definedName name="EV__MEMORYCVW__IFRS_WORKSHEET_W03A_OUTPUT_V000_FUND.XLS_GROUPS" hidden="1">"USD_MGMT"</definedName>
    <definedName name="EV__MEMORYCVW__IFRS_WORKSHEET_W03A_OUTPUT_V000_FUND.XLS_INTCO" hidden="1">"TOTALINTCO"</definedName>
    <definedName name="EV__MEMORYCVW__IFRS_WORKSHEET_W03A_OUTPUT_V000_FUND.XLS_LOB_HKICO" hidden="1">"ICO_HKZZ"</definedName>
    <definedName name="EV__MEMORYCVW__IFRS_WORKSHEET_W03A_OUTPUT_V000_FUND.XLS_LOB_IFRS" hidden="1">"ISXXXX"</definedName>
    <definedName name="EV__MEMORYCVW__IFRS_WORKSHEET_W03A_OUTPUT_V000_FUND.XLS_LOB_MGMT" hidden="1">"ZZZZZ"</definedName>
    <definedName name="EV__MEMORYCVW__IFRS_WORKSHEET_W03A_OUTPUT_V000_FUND.XLS_MEASURES" hidden="1">"YTD"</definedName>
    <definedName name="EV__MEMORYCVW__IFRS_WORKSHEET_W03A_OUTPUT_V000_FUND.XLS_TIME" hidden="1">"2010.FEB"</definedName>
    <definedName name="EV__MEMORYCVW__SI_LONGSHEET_W02A_G_OUTPUT_V000.XLS" hidden="1">"AIACONS"</definedName>
    <definedName name="EV__MEMORYCVW__SI_LONGSHEET_W02A_G_OUTPUT_V000.XLS_C_ACCT" hidden="1">"IS06001000"</definedName>
    <definedName name="EV__MEMORYCVW__SI_LONGSHEET_W02A_G_OUTPUT_V000.XLS_C_CATEGORY" hidden="1">"ACTUAL_2007"</definedName>
    <definedName name="EV__MEMORYCVW__SI_LONGSHEET_W02A_G_OUTPUT_V000.XLS_C_DATASRC" hidden="1">"IFRS"</definedName>
    <definedName name="EV__MEMORYCVW__SI_LONGSHEET_W02A_G_OUTPUT_V000.XLS_CURRENCY" hidden="1">"LC"</definedName>
    <definedName name="EV__MEMORYCVW__SI_LONGSHEET_W02A_G_OUTPUT_V000.XLS_ENTITY" hidden="1">"ENTITY:RAHGR"</definedName>
    <definedName name="EV__MEMORYCVW__SI_LONGSHEET_W02A_G_OUTPUT_V000.XLS_FLOW" hidden="1">"FTOT"</definedName>
    <definedName name="EV__MEMORYCVW__SI_LONGSHEET_W02A_G_OUTPUT_V000.XLS_FUND" hidden="1">"TOTALFUND"</definedName>
    <definedName name="EV__MEMORYCVW__SI_LONGSHEET_W02A_G_OUTPUT_V000.XLS_GROUPS" hidden="1">"LOCAL"</definedName>
    <definedName name="EV__MEMORYCVW__SI_LONGSHEET_W02A_G_OUTPUT_V000.XLS_INTCO" hidden="1">"TOTALINTCO"</definedName>
    <definedName name="EV__MEMORYCVW__SI_LONGSHEET_W02A_G_OUTPUT_V000.XLS_LOB_HKICO" hidden="1">"TOTALICO"</definedName>
    <definedName name="EV__MEMORYCVW__SI_LONGSHEET_W02A_G_OUTPUT_V000.XLS_LOB_IFRS" hidden="1">"TOTALIFRS"</definedName>
    <definedName name="EV__MEMORYCVW__SI_LONGSHEET_W02A_G_OUTPUT_V000.XLS_LOB_MGMT" hidden="1">"AL"</definedName>
    <definedName name="EV__MEMORYCVW__SI_LONGSHEET_W02A_G_OUTPUT_V000.XLS_MEASURES" hidden="1">"YTD"</definedName>
    <definedName name="EV__MEMORYCVW__SI_LONGSHEET_W02A_G_OUTPUT_V000.XLS_TIME" hidden="1">"2010.JAN"</definedName>
    <definedName name="EV__MEMORYCVW__SI_LONGSHEET_W02A_G_OUTPUT_V000_NEW_ALAN.XLS" hidden="1">"AIACONS"</definedName>
    <definedName name="EV__MEMORYCVW__SI_WORKSHEET_W03_OUTPUT_V000.XLS" hidden="1">"AIACONS"</definedName>
    <definedName name="EV__MEMORYCVW__SI_WORKSHEET_W03_OUTPUT_V000_NEW.XLS" hidden="1">"AIACONS"</definedName>
    <definedName name="EV__MEMORYCVW__SI_WORKSHEET_W03_OUTPUT_V000_NEW_ALAN_LS.XLS" hidden="1">"AIACONS"</definedName>
    <definedName name="EV__MEMORYCVW__SI_WORKSHEET_W03_OUTPUT_V000_NEW_FUND.XLS" hidden="1">"AIACONS"</definedName>
    <definedName name="EV__MEMORYCVW__SI_WORKSHEET_W04_BS_V000_NEW.XLS" hidden="1">"AIACONS"</definedName>
    <definedName name="EV__MEMORYCVW__SI_WORKSHEET_W04_BS_V000_NEW.XLS_C_ACCT" hidden="1">"IC_ER_ACC"</definedName>
    <definedName name="EV__MEMORYCVW__SI_WORKSHEET_W04_BS_V000_NEW.XLS_C_CATEGORY" hidden="1">"ACTUAL"</definedName>
    <definedName name="EV__MEMORYCVW__SI_WORKSHEET_W04_BS_V000_NEW.XLS_C_DATASRC" hidden="1">"ALLO_MANJ"</definedName>
    <definedName name="EV__MEMORYCVW__SI_WORKSHEET_W04_BS_V000_NEW.XLS_CURRENCY" hidden="1">"USD"</definedName>
    <definedName name="EV__MEMORYCVW__SI_WORKSHEET_W04_BS_V000_NEW.XLS_ENTITY" hidden="1">"ENTITY:RAHGR"</definedName>
    <definedName name="EV__MEMORYCVW__SI_WORKSHEET_W04_BS_V000_NEW.XLS_FLOW" hidden="1">"FTOT"</definedName>
    <definedName name="EV__MEMORYCVW__SI_WORKSHEET_W04_BS_V000_NEW.XLS_FUND" hidden="1">"TOTALFUND"</definedName>
    <definedName name="EV__MEMORYCVW__SI_WORKSHEET_W04_BS_V000_NEW.XLS_GROUPS" hidden="1">"LOCAL"</definedName>
    <definedName name="EV__MEMORYCVW__SI_WORKSHEET_W04_BS_V000_NEW.XLS_INTCO" hidden="1">"TOTALINTCO"</definedName>
    <definedName name="EV__MEMORYCVW__SI_WORKSHEET_W04_BS_V000_NEW.XLS_LOB_HKICO" hidden="1">"TOTALICO"</definedName>
    <definedName name="EV__MEMORYCVW__SI_WORKSHEET_W04_BS_V000_NEW.XLS_LOB_IFRS" hidden="1">"TOTALIFRS"</definedName>
    <definedName name="EV__MEMORYCVW__SI_WORKSHEET_W04_BS_V000_NEW.XLS_LOB_MGMT" hidden="1">"AL"</definedName>
    <definedName name="EV__MEMORYCVW__SI_WORKSHEET_W04_BS_V000_NEW.XLS_MEASURES" hidden="1">"YTD"</definedName>
    <definedName name="EV__MEMORYCVW__SI_WORKSHEET_W04_BS_V000_NEW.XLS_TIME" hidden="1">"2010.FEB"</definedName>
    <definedName name="EV__MEMORYCVW__SI_WORKSHEETS.XLS" hidden="1">"AIACONS"</definedName>
    <definedName name="EV__MEMORYCVW__SI_WORKSHEETS.XLS_C_ACCT" hidden="1">1</definedName>
    <definedName name="EV__MEMORYCVW__SI_WORKSHEETS.XLS_C_CATEGORY" hidden="1">"ACTUAL_2007"</definedName>
    <definedName name="EV__MEMORYCVW__SI_WORKSHEETS.XLS_C_DATASRC" hidden="1">"IFRS"</definedName>
    <definedName name="EV__MEMORYCVW__SI_WORKSHEETS.XLS_ENTITY" hidden="1">"RAHGR"</definedName>
    <definedName name="EV__MEMORYCVW__SI_WORKSHEETS.XLS_FLOW" hidden="1">"FLOW:X_CF_090"</definedName>
    <definedName name="EV__MEMORYCVW__SI_WORKSHEETS.XLS_FUND" hidden="1">"TOTALFUND"</definedName>
    <definedName name="EV__MEMORYCVW__SI_WORKSHEETS.XLS_GROUPS" hidden="1">"FC"</definedName>
    <definedName name="EV__MEMORYCVW__SI_WORKSHEETS.XLS_INTCO" hidden="1">"TOTALINTCO"</definedName>
    <definedName name="EV__MEMORYCVW__SI_WORKSHEETS.XLS_LOB_HKICO" hidden="1">"TOTALICO"</definedName>
    <definedName name="EV__MEMORYCVW__SI_WORKSHEETS.XLS_LOB_IFRS" hidden="1">"ISUNAL"</definedName>
    <definedName name="EV__MEMORYCVW__SI_WORKSHEETS.XLS_LOB_MGMT" hidden="1">"AL"</definedName>
    <definedName name="EV__MEMORYCVW__SI_WORKSHEETS.XLS_MEASURES" hidden="1">"CUSTOMPER"</definedName>
    <definedName name="EV__MEMORYCVW__SI_WORKSHEETS.XLS_TIME" hidden="1">"2011.TOTAL"</definedName>
    <definedName name="EV__MEMORYCVW__STD_REPORTS_FOR_CREATION_IN_TRAINING.XLS" hidden="1">"AIACONS"</definedName>
    <definedName name="EV__MEMORYCVW__STD_REPORTS_FOR_CREATION_IN_TRAINING.XLS_C_ACCT" hidden="1">"BYLINE_NET_PROFIT"</definedName>
    <definedName name="EV__MEMORYCVW__STD_REPORTS_FOR_CREATION_IN_TRAINING.XLS_C_CATEGORY" hidden="1">"ACTUAL"</definedName>
    <definedName name="EV__MEMORYCVW__STD_REPORTS_FOR_CREATION_IN_TRAINING.XLS_C_DATASRC" hidden="1">"GAAP_TOTL"</definedName>
    <definedName name="EV__MEMORYCVW__STD_REPORTS_FOR_CREATION_IN_TRAINING.XLS_CURRENCY" hidden="1">"USD"</definedName>
    <definedName name="EV__MEMORYCVW__STD_REPORTS_FOR_CREATION_IN_TRAINING.XLS_ENTITY" hidden="1">"SG01"</definedName>
    <definedName name="EV__MEMORYCVW__STD_REPORTS_FOR_CREATION_IN_TRAINING.XLS_FLOW" hidden="1">"FTOT"</definedName>
    <definedName name="EV__MEMORYCVW__STD_REPORTS_FOR_CREATION_IN_TRAINING.XLS_FUND" hidden="1">"TOTALFUND"</definedName>
    <definedName name="EV__MEMORYCVW__STD_REPORTS_FOR_CREATION_IN_TRAINING.XLS_GROUPS" hidden="1">"LOCAL"</definedName>
    <definedName name="EV__MEMORYCVW__STD_REPORTS_FOR_CREATION_IN_TRAINING.XLS_INTCO" hidden="1">"TOTALINTCO"</definedName>
    <definedName name="EV__MEMORYCVW__STD_REPORTS_FOR_CREATION_IN_TRAINING.XLS_LOB_HKICO" hidden="1">"TOTALICO"</definedName>
    <definedName name="EV__MEMORYCVW__STD_REPORTS_FOR_CREATION_IN_TRAINING.XLS_LOB_IFRS" hidden="1">"TOTALIFRS"</definedName>
    <definedName name="EV__MEMORYCVW__STD_REPORTS_FOR_CREATION_IN_TRAINING.XLS_LOB_MGMT" hidden="1">"AL"</definedName>
    <definedName name="EV__MEMORYCVW__STD_REPORTS_FOR_CREATION_IN_TRAINING.XLS_MEASURES" hidden="1">"YTD"</definedName>
    <definedName name="EV__MEMORYCVW__STD_REPORTS_FOR_CREATION_IN_TRAINING.XLS_TIME" hidden="1">"2010.FEB"</definedName>
    <definedName name="EV__MEMORYCVW__UAT_1.11_SI_ROLLUP.XLS" hidden="1">"AIACONS"</definedName>
    <definedName name="EV__MEMORYCVW__UAT_1.11_SI_ROLLUP.XLS_C_ACCT" hidden="1">"IS_REPORTING"</definedName>
    <definedName name="EV__MEMORYCVW__UAT_1.11_SI_ROLLUP.XLS_C_CATEGORY" hidden="1">"ACTUAL"</definedName>
    <definedName name="EV__MEMORYCVW__UAT_1.11_SI_ROLLUP.XLS_C_DATASRC" hidden="1">"HKICO_TOTL"</definedName>
    <definedName name="EV__MEMORYCVW__UAT_1.11_SI_ROLLUP.XLS_CURRENCY" hidden="1">"LC"</definedName>
    <definedName name="EV__MEMORYCVW__UAT_1.11_SI_ROLLUP.XLS_ENTITY" hidden="1">"SG01"</definedName>
    <definedName name="EV__MEMORYCVW__UAT_1.11_SI_ROLLUP.XLS_FLOW" hidden="1">"FTOT"</definedName>
    <definedName name="EV__MEMORYCVW__UAT_1.11_SI_ROLLUP.XLS_FUND" hidden="1">"TOTALFUND"</definedName>
    <definedName name="EV__MEMORYCVW__UAT_1.11_SI_ROLLUP.XLS_GROUPS" hidden="1">"LOCAL"</definedName>
    <definedName name="EV__MEMORYCVW__UAT_1.11_SI_ROLLUP.XLS_INTCO" hidden="1">"TOTALINTCO"</definedName>
    <definedName name="EV__MEMORYCVW__UAT_1.11_SI_ROLLUP.XLS_LOB_HKICO" hidden="1">"TOTALICO"</definedName>
    <definedName name="EV__MEMORYCVW__UAT_1.11_SI_ROLLUP.XLS_LOB_IFRS" hidden="1">"TOTALIFRS"</definedName>
    <definedName name="EV__MEMORYCVW__UAT_1.11_SI_ROLLUP.XLS_LOB_MGMT" hidden="1">"AL"</definedName>
    <definedName name="EV__MEMORYCVW__UAT_1.11_SI_ROLLUP.XLS_MEASURES" hidden="1">"YTD"</definedName>
    <definedName name="EV__MEMORYCVW__UAT_1.11_SI_ROLLUP.XLS_TIME" hidden="1">"2010.FEB"</definedName>
    <definedName name="EV__MEMORYCVW__W02H_OUTPUT_V000.XLS" hidden="1">"AIACONS"</definedName>
    <definedName name="EV__MEMORYCVW__W02H_OUTPUT_V000.XLS_C_ACCT" hidden="1">"IS06001000"</definedName>
    <definedName name="EV__MEMORYCVW__W02H_OUTPUT_V000.XLS_C_CATEGORY" hidden="1">"ACTUAL_2007"</definedName>
    <definedName name="EV__MEMORYCVW__W02H_OUTPUT_V000.XLS_C_DATASRC" hidden="1">"IFRS"</definedName>
    <definedName name="EV__MEMORYCVW__W02H_OUTPUT_V000.XLS_CURRENCY" hidden="1">"LC"</definedName>
    <definedName name="EV__MEMORYCVW__W02H_OUTPUT_V000.XLS_ENTITY" hidden="1">"ENTITY:RAHGR"</definedName>
    <definedName name="EV__MEMORYCVW__W02H_OUTPUT_V000.XLS_FLOW" hidden="1">"FTOT"</definedName>
    <definedName name="EV__MEMORYCVW__W02H_OUTPUT_V000.XLS_FUND" hidden="1">"TOTALFUND"</definedName>
    <definedName name="EV__MEMORYCVW__W02H_OUTPUT_V000.XLS_GROUPS" hidden="1">"LOCAL"</definedName>
    <definedName name="EV__MEMORYCVW__W02H_OUTPUT_V000.XLS_INTCO" hidden="1">"TOTALINTCO"</definedName>
    <definedName name="EV__MEMORYCVW__W02H_OUTPUT_V000.XLS_LOB_HKICO" hidden="1">"TOTALICO"</definedName>
    <definedName name="EV__MEMORYCVW__W02H_OUTPUT_V000.XLS_LOB_IFRS" hidden="1">"TOTALIFRS"</definedName>
    <definedName name="EV__MEMORYCVW__W02H_OUTPUT_V000.XLS_LOB_MGMT" hidden="1">"AL"</definedName>
    <definedName name="EV__MEMORYCVW__W02H_OUTPUT_V000.XLS_MEASURES" hidden="1">"YTD"</definedName>
    <definedName name="EV__MEMORYCVW__W02H_OUTPUT_V000.XLS_TIME" hidden="1">"2010.JAN"</definedName>
    <definedName name="EV__MEMORYCVW__WORKSHEET_IN_BPCFRAMERCONTROL" hidden="1">"AIACONS"</definedName>
    <definedName name="EV__MEMORYCVW__WORKSHEET_IN_BPCFRAMERCONTROL_C_ACCT" hidden="1">"IS_REPORTING"</definedName>
    <definedName name="EV__MEMORYCVW__WORKSHEET_IN_BPCFRAMERCONTROL_C_CATEGORY" hidden="1">"ACTUAL"</definedName>
    <definedName name="EV__MEMORYCVW__WORKSHEET_IN_BPCFRAMERCONTROL_C_DATASRC" hidden="1">"HKICO_TOTL"</definedName>
    <definedName name="EV__MEMORYCVW__WORKSHEET_IN_BPCFRAMERCONTROL_CURRENCY" hidden="1">"LC"</definedName>
    <definedName name="EV__MEMORYCVW__WORKSHEET_IN_BPCFRAMERCONTROL_ENTITY" hidden="1">"SG01"</definedName>
    <definedName name="EV__MEMORYCVW__WORKSHEET_IN_BPCFRAMERCONTROL_FLOW" hidden="1">"FTOT"</definedName>
    <definedName name="EV__MEMORYCVW__WORKSHEET_IN_BPCFRAMERCONTROL_FUND" hidden="1">"TOTALFUND"</definedName>
    <definedName name="EV__MEMORYCVW__WORKSHEET_IN_BPCFRAMERCONTROL_GROUPS" hidden="1">"LOCAL"</definedName>
    <definedName name="EV__MEMORYCVW__WORKSHEET_IN_BPCFRAMERCONTROL_INTCO" hidden="1">"TOTALINTCO"</definedName>
    <definedName name="EV__MEMORYCVW__WORKSHEET_IN_BPCFRAMERCONTROL_LOB_HKICO" hidden="1">"TOTALICO"</definedName>
    <definedName name="EV__MEMORYCVW__WORKSHEET_IN_BPCFRAMERCONTROL_LOB_IFRS" hidden="1">"TOTALIFRS"</definedName>
    <definedName name="EV__MEMORYCVW__WORKSHEET_IN_BPCFRAMERCONTROL_LOB_MGMT" hidden="1">"AL"</definedName>
    <definedName name="EV__MEMORYCVW__WORKSHEET_IN_BPCFRAMERCONTROL_MEASURES" hidden="1">"YTD"</definedName>
    <definedName name="EV__MEMORYCVW__WORKSHEET_IN_BPCFRAMERCONTROL_TIME" hidden="1">"2010.FEB"</definedName>
    <definedName name="EV__WBEVMODE__" hidden="1">0</definedName>
    <definedName name="EV__WBREFOPTIONS__" hidden="1">134217734</definedName>
    <definedName name="EV__WBVERSION__" hidden="1">0</definedName>
    <definedName name="EV_Ben">#REF!</definedName>
    <definedName name="ewan">#REF!</definedName>
    <definedName name="examdate">#REF!</definedName>
    <definedName name="examdate2">#REF!</definedName>
    <definedName name="examiner">#REF!</definedName>
    <definedName name="Excel_BuiltIn__FilterDatabase_7">#REF!</definedName>
    <definedName name="Excel_BuiltIn_Print_Area">#REF!</definedName>
    <definedName name="Excel_BuiltIn_Print_Area_11">#REF!</definedName>
    <definedName name="Excel_BuiltIn_Print_Area_12">#REF!</definedName>
    <definedName name="Excel_BuiltIn_Print_Area_12_1">#REF!</definedName>
    <definedName name="Excel_BuiltIn_Print_Area_13_1">#REF!</definedName>
    <definedName name="Excel_BuiltIn_Print_Area_13_1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6_1_1">#REF!</definedName>
    <definedName name="Excel_BuiltIn_Print_Area_17_1_1">#REF!</definedName>
    <definedName name="Excel_BuiltIn_Print_Area_19_1">#REF!</definedName>
    <definedName name="Excel_BuiltIn_Print_Area_2">#REF!</definedName>
    <definedName name="Excel_BuiltIn_Print_Area_21_1">#REF!</definedName>
    <definedName name="Excel_BuiltIn_Print_Area_22_1_1_1">#REF!</definedName>
    <definedName name="Excel_BuiltIn_Print_Area_23_1">#REF!</definedName>
    <definedName name="Excel_BuiltIn_Print_Area_24_1_1_1">#REF!</definedName>
    <definedName name="Excel_BuiltIn_Print_Area_25_1_1">#REF!</definedName>
    <definedName name="Excel_BuiltIn_Print_Area_28_1">#REF!</definedName>
    <definedName name="Excel_BuiltIn_Print_Area_29_1">#REF!</definedName>
    <definedName name="Excel_BuiltIn_Print_Area_3">#REF!</definedName>
    <definedName name="Excel_BuiltIn_Print_Area_31_1_1_1_1">#REF!</definedName>
    <definedName name="Excel_BuiltIn_Print_Area_33_1">#REF!</definedName>
    <definedName name="Excel_BuiltIn_Print_Area_34_1">#REF!</definedName>
    <definedName name="Excel_BuiltIn_Print_Area_35_1">#REF!</definedName>
    <definedName name="Excel_BuiltIn_Print_Area_36_1">#REF!</definedName>
    <definedName name="Excel_BuiltIn_Print_Area_38_1">#REF!</definedName>
    <definedName name="Excel_BuiltIn_Print_Area_40_1_1">#REF!</definedName>
    <definedName name="Excel_BuiltIn_Print_Area_42">#REF!</definedName>
    <definedName name="Excel_BuiltIn_Print_Area_45_1">#REF!</definedName>
    <definedName name="Excel_BuiltIn_Print_Area_46_1">#REF!</definedName>
    <definedName name="Excel_BuiltIn_Print_Area_48">#REF!</definedName>
    <definedName name="Excel_BuiltIn_Print_Area_5">#REF!</definedName>
    <definedName name="Excel_BuiltIn_Print_Area_5_1">"$#REF!.$A$1:$AC$78"</definedName>
    <definedName name="Excel_BuiltIn_Print_Area_6">"$#REF!.$A$1:$Q$88"</definedName>
    <definedName name="Excel_BuiltIn_Print_Area_6_1">#REF!</definedName>
    <definedName name="Excel_BuiltIn_Print_Area_8">#REF!</definedName>
    <definedName name="Excel_BuiltIn_Print_Area_9">"$#REF!.$A$1:$K$36"</definedName>
    <definedName name="Excel_BuiltIn_Print_Area_9_1">#REF!</definedName>
    <definedName name="Excel_BuiltIn_Print_Area_9_1_1">#REF!</definedName>
    <definedName name="Excel_BuiltIn_Print_Titles">#REF!</definedName>
    <definedName name="Excel_BuiltIn_Print_Titles_4">"$sch3.$#REF!$#REF!:$#REF!$#REF!"</definedName>
    <definedName name="Excel_BuiltIn_Print_Titles_8">(#REF!,#REF!)</definedName>
    <definedName name="excess">#REF!</definedName>
    <definedName name="Exch_Rate">#REF!</definedName>
    <definedName name="exchangerate">#REF!</definedName>
    <definedName name="exdate">#REF!</definedName>
    <definedName name="EXH_1">#REF!</definedName>
    <definedName name="EXH_3">#REF!</definedName>
    <definedName name="EXH_4">#REF!</definedName>
    <definedName name="EXH_5">#REF!</definedName>
    <definedName name="EXH_A">#REF!</definedName>
    <definedName name="EXH_B">#REF!</definedName>
    <definedName name="EXH_C">#REF!</definedName>
    <definedName name="EXH_D">#REF!</definedName>
    <definedName name="EXP">#REF!</definedName>
    <definedName name="EXP_INF_">#REF!</definedName>
    <definedName name="expense">#REF!</definedName>
    <definedName name="expenses">#REF!</definedName>
    <definedName name="ExRate">#REF!</definedName>
    <definedName name="Ext">#REF!</definedName>
    <definedName name="extension">#REF!</definedName>
    <definedName name="_xlnm.Extract">#REF!</definedName>
    <definedName name="Extract_MI">#REF!</definedName>
    <definedName name="F">#REF!</definedName>
    <definedName name="fail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ail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ail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aslapse">#REF!</definedName>
    <definedName name="Fax">#REF!</definedName>
    <definedName name="FCode" hidden="1">#REF!</definedName>
    <definedName name="fcst12">#REF!</definedName>
    <definedName name="fcst12cost">#REF!</definedName>
    <definedName name="fcst12key">#REF!</definedName>
    <definedName name="FD">#REF!</definedName>
    <definedName name="fdfdfdfdf">#REF!</definedName>
    <definedName name="Female_NSM">#REF!</definedName>
    <definedName name="Female_SM">#REF!</definedName>
    <definedName name="ffail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fail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fail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fdf" hidden="1">#REF!</definedName>
    <definedName name="fff">#REF!</definedName>
    <definedName name="ffff">[53]W!#REF!</definedName>
    <definedName name="FFG">#REF!</definedName>
    <definedName name="fhb" localSheetId="9">[46]A!#REF!</definedName>
    <definedName name="fhb" localSheetId="18">[47]A!#REF!</definedName>
    <definedName name="fhb" localSheetId="19">[47]A!#REF!</definedName>
    <definedName name="fhb" localSheetId="20">[47]A!#REF!</definedName>
    <definedName name="fhb" localSheetId="22">[46]A!#REF!</definedName>
    <definedName name="fhb" localSheetId="23">[46]A!#REF!</definedName>
    <definedName name="fhb" localSheetId="24">[47]A!#REF!</definedName>
    <definedName name="fhb" localSheetId="25">[46]A!#REF!</definedName>
    <definedName name="fhb" localSheetId="10">[46]A!#REF!</definedName>
    <definedName name="fhb" localSheetId="11">[47]A!#REF!</definedName>
    <definedName name="fhb" localSheetId="17">[47]A!#REF!</definedName>
    <definedName name="fhb">[47]A!#REF!</definedName>
    <definedName name="fhbna" localSheetId="18">[32]RS!#REF!</definedName>
    <definedName name="fhbna" localSheetId="19">[32]RS!#REF!</definedName>
    <definedName name="fhbna" localSheetId="20">[32]RS!#REF!</definedName>
    <definedName name="fhbna" localSheetId="23">[32]RS!#REF!</definedName>
    <definedName name="fhbna" localSheetId="24">[32]RS!#REF!</definedName>
    <definedName name="fhbna" localSheetId="11">[32]RS!#REF!</definedName>
    <definedName name="fhbna" localSheetId="17">[32]RS!#REF!</definedName>
    <definedName name="fhbna">[32]RS!#REF!</definedName>
    <definedName name="FHBNAA" localSheetId="18">[5]RS!#REF!</definedName>
    <definedName name="FHBNAA" localSheetId="19">[5]RS!#REF!</definedName>
    <definedName name="FHBNAA" localSheetId="20">[5]RS!#REF!</definedName>
    <definedName name="FHBNAA" localSheetId="23">[5]RS!#REF!</definedName>
    <definedName name="FHBNAA" localSheetId="24">[5]RS!#REF!</definedName>
    <definedName name="FHBNAA" localSheetId="11">[5]RS!#REF!</definedName>
    <definedName name="FHBNAA" localSheetId="17">[5]RS!#REF!</definedName>
    <definedName name="FHBNAA">[5]RS!#REF!</definedName>
    <definedName name="fhbneg">[6]RI!$D$21</definedName>
    <definedName name="fhf" localSheetId="9">[46]A!#REF!</definedName>
    <definedName name="fhf" localSheetId="18">[47]A!#REF!</definedName>
    <definedName name="fhf" localSheetId="19">[47]A!#REF!</definedName>
    <definedName name="fhf" localSheetId="20">[47]A!#REF!</definedName>
    <definedName name="fhf" localSheetId="22">[46]A!#REF!</definedName>
    <definedName name="fhf" localSheetId="23">[46]A!#REF!</definedName>
    <definedName name="fhf" localSheetId="24">[47]A!#REF!</definedName>
    <definedName name="fhf" localSheetId="25">[46]A!#REF!</definedName>
    <definedName name="fhf" localSheetId="10">[46]A!#REF!</definedName>
    <definedName name="fhf" localSheetId="11">[47]A!#REF!</definedName>
    <definedName name="fhf" localSheetId="17">[47]A!#REF!</definedName>
    <definedName name="fhf">[47]A!#REF!</definedName>
    <definedName name="fhfneg">[6]RI!$L$21</definedName>
    <definedName name="FINANCE">#REF!</definedName>
    <definedName name="Finance_Enterprise_Value">#REF!</definedName>
    <definedName name="Finance_Total_Shareholer_returns">#REF!</definedName>
    <definedName name="Finance_Value_of_Future_New_Business">#REF!</definedName>
    <definedName name="finc">[6]S!$C$9</definedName>
    <definedName name="fincia" localSheetId="18">#REF!</definedName>
    <definedName name="fincia" localSheetId="19">#REF!</definedName>
    <definedName name="fincia" localSheetId="20">#REF!</definedName>
    <definedName name="fincia" localSheetId="23">#REF!</definedName>
    <definedName name="fincia" localSheetId="24">#REF!</definedName>
    <definedName name="fincia" localSheetId="11">#REF!</definedName>
    <definedName name="fincia" localSheetId="17">#REF!</definedName>
    <definedName name="fincia">#REF!</definedName>
    <definedName name="FINCON">[3]RI!$J$18</definedName>
    <definedName name="FINDEC99">#REF!</definedName>
    <definedName name="FINFEB00">#REF!</definedName>
    <definedName name="Finished?Goods">#REF!</definedName>
    <definedName name="FINJAN00">#REF!</definedName>
    <definedName name="FINMAR00">#REF!</definedName>
    <definedName name="FINNOV">#REF!</definedName>
    <definedName name="FINOP">[2]COVER!#REF!</definedName>
    <definedName name="FINOP49">[2]COVER!#REF!</definedName>
    <definedName name="FINOPDEC2003">[2]COVER!#REF!</definedName>
    <definedName name="fintaxnll">#REF!</definedName>
    <definedName name="FIRST">#REF!</definedName>
    <definedName name="FirstYearPrem">#REF!</definedName>
    <definedName name="five">#REF!</definedName>
    <definedName name="Fixed_Assets">#REF!</definedName>
    <definedName name="flu">#REF!</definedName>
    <definedName name="fluc">#REF!</definedName>
    <definedName name="fn">#REF!</definedName>
    <definedName name="FN5_A">#REF!</definedName>
    <definedName name="Form0">#REF!</definedName>
    <definedName name="Form1">#REF!</definedName>
    <definedName name="Form1a">#REF!</definedName>
    <definedName name="Form1b">#REF!</definedName>
    <definedName name="Form1bSTART">#REF!</definedName>
    <definedName name="Form3a">#REF!</definedName>
    <definedName name="Form3aPhasing">#REF!</definedName>
    <definedName name="Form4">#REF!</definedName>
    <definedName name="form49">[2]COVER!#REF!</definedName>
    <definedName name="Form4a">#REF!</definedName>
    <definedName name="Form5">#REF!</definedName>
    <definedName name="Form7">#REF!</definedName>
    <definedName name="Form9">#REF!</definedName>
    <definedName name="FormHOE">#REF!</definedName>
    <definedName name="FormHYPmon">#REF!</definedName>
    <definedName name="FormHYPQTR">#REF!</definedName>
    <definedName name="four">#REF!</definedName>
    <definedName name="fr" localSheetId="18">#REF!</definedName>
    <definedName name="fr" localSheetId="19">#REF!</definedName>
    <definedName name="fr" localSheetId="20">#REF!</definedName>
    <definedName name="fr" localSheetId="23">#REF!</definedName>
    <definedName name="fr" localSheetId="24">#REF!</definedName>
    <definedName name="fr" localSheetId="11">#REF!</definedName>
    <definedName name="fr" localSheetId="17">#REF!</definedName>
    <definedName name="fr">#REF!</definedName>
    <definedName name="FR_1">#REF!</definedName>
    <definedName name="FR_2">#REF!</definedName>
    <definedName name="fromb">#REF!</definedName>
    <definedName name="FRS" localSheetId="18">#REF!</definedName>
    <definedName name="FRS" localSheetId="19">#REF!</definedName>
    <definedName name="FRS" localSheetId="20">#REF!</definedName>
    <definedName name="FRS" localSheetId="23">#REF!</definedName>
    <definedName name="FRS" localSheetId="24">#REF!</definedName>
    <definedName name="FRS" localSheetId="11">#REF!</definedName>
    <definedName name="FRS" localSheetId="17">#REF!</definedName>
    <definedName name="FRS">#REF!</definedName>
    <definedName name="fst" localSheetId="18">[54]A!#REF!</definedName>
    <definedName name="fst" localSheetId="19">[54]A!#REF!</definedName>
    <definedName name="fst" localSheetId="20">[54]A!#REF!</definedName>
    <definedName name="fst" localSheetId="23">[54]A!#REF!</definedName>
    <definedName name="fst" localSheetId="24">[54]A!#REF!</definedName>
    <definedName name="fst" localSheetId="11">[54]A!#REF!</definedName>
    <definedName name="fst" localSheetId="17">[54]A!#REF!</definedName>
    <definedName name="fst">[54]A!#REF!</definedName>
    <definedName name="fstpay">[48]payments!$F$4</definedName>
    <definedName name="fu_head">#REF!</definedName>
    <definedName name="FU_list">#REF!</definedName>
    <definedName name="fu_table">#REF!</definedName>
    <definedName name="FU_Value">#REF!</definedName>
    <definedName name="fun">#REF!</definedName>
    <definedName name="fund">#REF!</definedName>
    <definedName name="FUNDmicro">#N/A</definedName>
    <definedName name="FUNDS">[2]COVER!#REF!</definedName>
    <definedName name="fv">#REF!</definedName>
    <definedName name="FWT" localSheetId="23">#REF!</definedName>
    <definedName name="FWT">#REF!</definedName>
    <definedName name="fx" localSheetId="18">#REF!</definedName>
    <definedName name="fx" localSheetId="19">#REF!</definedName>
    <definedName name="fx" localSheetId="20">#REF!</definedName>
    <definedName name="fx" localSheetId="23">#REF!</definedName>
    <definedName name="fx" localSheetId="24">#REF!</definedName>
    <definedName name="fx" localSheetId="11">#REF!</definedName>
    <definedName name="fx" localSheetId="17">#REF!</definedName>
    <definedName name="fx">#REF!</definedName>
    <definedName name="FX_5">#REF!</definedName>
    <definedName name="FXrate">#REF!</definedName>
    <definedName name="fxtn_sked">#REF!</definedName>
    <definedName name="fy">#REF!</definedName>
    <definedName name="fy_or">#REF!</definedName>
    <definedName name="FY2_">#REF!</definedName>
    <definedName name="FY4_">#REF!</definedName>
    <definedName name="fyi" hidden="1">[5]V!#REF!</definedName>
    <definedName name="G">[55]ADJ!#REF!</definedName>
    <definedName name="GA">[40]MOSREPT!#REF!</definedName>
    <definedName name="GAAP">[40]LIORREPT!#REF!</definedName>
    <definedName name="GAINS">#REF!</definedName>
    <definedName name="ganaa">#REF!</definedName>
    <definedName name="ganla">#REF!</definedName>
    <definedName name="GBONDS">#N/A</definedName>
    <definedName name="gcp">#REF!</definedName>
    <definedName name="GDFGH">#REF!</definedName>
    <definedName name="gdhffd\">'[56]premiums receivable'!#REF!</definedName>
    <definedName name="GDPF">#REF!</definedName>
    <definedName name="GEDGDG">#REF!</definedName>
    <definedName name="GEM_DR">#REF!</definedName>
    <definedName name="GEMC5_4">#REF!</definedName>
    <definedName name="GEMC5_5">#REF!</definedName>
    <definedName name="GEMC7_4">#REF!</definedName>
    <definedName name="GEMCP5_4">#REF!</definedName>
    <definedName name="GEMCP5_5">#REF!</definedName>
    <definedName name="GEMCP7_4">#REF!</definedName>
    <definedName name="GEMCP7_5">#REF!</definedName>
    <definedName name="Gemini_Proj">#REF!</definedName>
    <definedName name="Gemini_Title">#REF!</definedName>
    <definedName name="GEN">[3]A!$C$61</definedName>
    <definedName name="GEN_INT">#REF!</definedName>
    <definedName name="ggg">[49]A!#REF!</definedName>
    <definedName name="Ggoal3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goal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goal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hf">[7]syn!#REF!</definedName>
    <definedName name="ghy">[5]W!#REF!</definedName>
    <definedName name="GI_DR_P">#REF!</definedName>
    <definedName name="GI_Proj_St">#REF!</definedName>
    <definedName name="GI_Proj_Till">#REF!</definedName>
    <definedName name="GI_St_Title">#REF!</definedName>
    <definedName name="gl" localSheetId="18">[7]syn!#REF!</definedName>
    <definedName name="gl" localSheetId="19">[7]syn!#REF!</definedName>
    <definedName name="gl" localSheetId="20">[7]syn!#REF!</definedName>
    <definedName name="gl" localSheetId="23">[7]syn!#REF!</definedName>
    <definedName name="gl" localSheetId="24">[7]syn!#REF!</definedName>
    <definedName name="gl" localSheetId="11">[7]syn!#REF!</definedName>
    <definedName name="gl" localSheetId="17">[7]syn!#REF!</definedName>
    <definedName name="gl">[7]syn!#REF!</definedName>
    <definedName name="GL_DR_P">#REF!</definedName>
    <definedName name="GL_Proj_St">#REF!</definedName>
    <definedName name="GL_Proj_Till">#REF!</definedName>
    <definedName name="GL_St_Title">#REF!</definedName>
    <definedName name="GLOANS">#REF!</definedName>
    <definedName name="Global?Buying?Teams">#REF!</definedName>
    <definedName name="Global_Ass_TL">#REF!</definedName>
    <definedName name="GM_DR_P">#REF!</definedName>
    <definedName name="GM_Proj_St">#REF!</definedName>
    <definedName name="GM_Proj_Till">#REF!</definedName>
    <definedName name="GM_St_Title">#REF!</definedName>
    <definedName name="GOAL3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OAL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OAL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OPF">#REF!</definedName>
    <definedName name="gov">'[25]premiums receivable'!#REF!</definedName>
    <definedName name="GPP">#REF!</definedName>
    <definedName name="Graph">OFFSET(#REF!,MATCH(#REF!,#REF!,0),,,COUNTA(#REF!)-1)</definedName>
    <definedName name="graph_top">#REF!</definedName>
    <definedName name="graph_top_a">#REF!</definedName>
    <definedName name="GrDat1">#REF!</definedName>
    <definedName name="GrDat2">#REF!</definedName>
    <definedName name="gross_tag">#REF!</definedName>
    <definedName name="group">#REF!</definedName>
    <definedName name="GROWTH_">#REF!</definedName>
    <definedName name="GROWTH_10">#REF!</definedName>
    <definedName name="GROWTH_11">#REF!</definedName>
    <definedName name="Growth_Charge_Premium">0.25</definedName>
    <definedName name="Growth_Charge_Reserve">0.45</definedName>
    <definedName name="GSP">#REF!</definedName>
    <definedName name="gtdf">#REF!</definedName>
    <definedName name="gtfhb">#REF!</definedName>
    <definedName name="gve">#REF!</definedName>
    <definedName name="GYRT_1">#REF!</definedName>
    <definedName name="GYRT_10">#REF!</definedName>
    <definedName name="GYRT_2">#REF!</definedName>
    <definedName name="GYRT_3">#REF!</definedName>
    <definedName name="GYRT_4">#REF!</definedName>
    <definedName name="GYRT_5">#REF!</definedName>
    <definedName name="GYRT_7.5">#REF!</definedName>
    <definedName name="H">#REF!</definedName>
    <definedName name="hbc">[57]WBS!$A$1</definedName>
    <definedName name="HCL">#REF!</definedName>
    <definedName name="header">#REF!</definedName>
    <definedName name="Heading">#REF!</definedName>
    <definedName name="Health">#REF!</definedName>
    <definedName name="hehehe">#REF!</definedName>
    <definedName name="HELP1">#REF!</definedName>
    <definedName name="hfhfghfgh">#REF!</definedName>
    <definedName name="HHB">#REF!</definedName>
    <definedName name="hhhhhh" localSheetId="22" hidden="1">{"'Cash In Bank - Metrobank'!$A$1:$E$520"}</definedName>
    <definedName name="hhhhhh" localSheetId="15" hidden="1">{"'Cash In Bank - Metrobank'!$A$1:$E$520"}</definedName>
    <definedName name="hhhhhh" hidden="1">{"'Cash In Bank - Metrobank'!$A$1:$E$520"}</definedName>
    <definedName name="HiddenRows" hidden="1">#REF!</definedName>
    <definedName name="hierarchies">#REF!</definedName>
    <definedName name="historical">#REF!</definedName>
    <definedName name="hkdaud">#REF!</definedName>
    <definedName name="HLP">#N/A</definedName>
    <definedName name="Home_Finance">#REF!</definedName>
    <definedName name="Home_HomePage">#REF!</definedName>
    <definedName name="Home_People">#REF!</definedName>
    <definedName name="Hqwheqjfn">#REF!</definedName>
    <definedName name="HTML_CodePage" hidden="1">1252</definedName>
    <definedName name="HTML_Control" localSheetId="22" hidden="1">{"'Cash In Bank - Metrobank'!$A$1:$E$520"}</definedName>
    <definedName name="HTML_Control" localSheetId="15" hidden="1">{"'Cash In Bank - Metrobank'!$A$1:$E$520"}</definedName>
    <definedName name="HTML_Control" hidden="1">{"'Cash In Bank - Metrobank'!$A$1:$E$520"}</definedName>
    <definedName name="HTML_Description" hidden="1">""</definedName>
    <definedName name="HTML_Email" hidden="1">""</definedName>
    <definedName name="HTML_Header" hidden="1">"Cash In Bank - Metrobank"</definedName>
    <definedName name="HTML_LastUpdate" hidden="1">"6/15/99"</definedName>
    <definedName name="HTML_LineAfter" hidden="1">FALSE</definedName>
    <definedName name="HTML_LineBefore" hidden="1">FALSE</definedName>
    <definedName name="HTML_Name" hidden="1">"ROGELIO B. GALON, JR."</definedName>
    <definedName name="HTML_OBDlg2" hidden="1">TRUE</definedName>
    <definedName name="HTML_OBDlg4" hidden="1">TRUE</definedName>
    <definedName name="HTML_OS" hidden="1">0</definedName>
    <definedName name="HTML_PathFile" hidden="1">"C:\JUNE\Schedules\MyHTML.htm"</definedName>
    <definedName name="HTML_Title" hidden="1">"Cash Voucher"</definedName>
    <definedName name="I" localSheetId="18">#REF!</definedName>
    <definedName name="I" localSheetId="19">#REF!</definedName>
    <definedName name="I" localSheetId="20">#REF!</definedName>
    <definedName name="I" localSheetId="23">#REF!</definedName>
    <definedName name="I" localSheetId="24">#REF!</definedName>
    <definedName name="I" localSheetId="11">#REF!</definedName>
    <definedName name="I" localSheetId="17">#REF!</definedName>
    <definedName name="I">#REF!</definedName>
    <definedName name="IBMDEPR">#REF!</definedName>
    <definedName name="ibnr">#REF!</definedName>
    <definedName name="IBNR_">#REF!</definedName>
    <definedName name="IBNR_Adjustment">1.2</definedName>
    <definedName name="IBNR_BEG">#REF!</definedName>
    <definedName name="ICrate">#REF!</definedName>
    <definedName name="ICT">#REF!</definedName>
    <definedName name="IDN">#REF!</definedName>
    <definedName name="IE_PP">#REF!</definedName>
    <definedName name="IE_Prem">#REF!</definedName>
    <definedName name="IE_SA">#REF!</definedName>
    <definedName name="IEXPLOAD">#REF!</definedName>
    <definedName name="IFN">#REF!</definedName>
    <definedName name="iii">#REF!</definedName>
    <definedName name="IInvcomm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Invcom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Invcom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ML">#REF!</definedName>
    <definedName name="impceb">#REF!</definedName>
    <definedName name="impliedNBAP_table">#REF!</definedName>
    <definedName name="improv">#REF!</definedName>
    <definedName name="In">#REF!</definedName>
    <definedName name="INA" localSheetId="9">[29]I!$D$19</definedName>
    <definedName name="INA" localSheetId="22">[29]I!$D$19</definedName>
    <definedName name="INA" localSheetId="23">[29]I!$D$19</definedName>
    <definedName name="INA" localSheetId="25">[29]I!$D$19</definedName>
    <definedName name="INA" localSheetId="10">[29]I!$D$19</definedName>
    <definedName name="INA" localSheetId="11">[30]I!$D$19</definedName>
    <definedName name="INA">[30]I!$D$19</definedName>
    <definedName name="INAA" localSheetId="18">#REF!</definedName>
    <definedName name="INAA" localSheetId="19">#REF!</definedName>
    <definedName name="INAA" localSheetId="20">#REF!</definedName>
    <definedName name="INAA" localSheetId="23">#REF!</definedName>
    <definedName name="INAA" localSheetId="24">#REF!</definedName>
    <definedName name="INAA" localSheetId="11">#REF!</definedName>
    <definedName name="INAA" localSheetId="17">#REF!</definedName>
    <definedName name="INAA">#REF!</definedName>
    <definedName name="inc">#REF!</definedName>
    <definedName name="inc10.15">#REF!</definedName>
    <definedName name="inc10.15.7">#REF!</definedName>
    <definedName name="inc3.7">#REF!</definedName>
    <definedName name="inc3.7.7">#REF!</definedName>
    <definedName name="inc5.10">#REF!</definedName>
    <definedName name="inc5.10.7">#REF!</definedName>
    <definedName name="Inception_from">#REF!</definedName>
    <definedName name="Inception_To">#REF!</definedName>
    <definedName name="INCOME">[3]A!$C$58</definedName>
    <definedName name="income_statement">#REF!</definedName>
    <definedName name="income_statement2">#REF!</definedName>
    <definedName name="Income_taxR_NY" localSheetId="23">'[58]INCOME TAX 02'!#REF!</definedName>
    <definedName name="Income_taxR_NY">'[58]INCOME TAX 02'!#REF!</definedName>
    <definedName name="Income_taxR_TY">'[59]INCOME TAX 02'!$F$33</definedName>
    <definedName name="Index_Sheet_Kutools">#REF!</definedName>
    <definedName name="INFORCE_TERMINATED">#REF!</definedName>
    <definedName name="Ingredients???Production">#REF!</definedName>
    <definedName name="INISNOV99">#REF!</definedName>
    <definedName name="initcomm">#REF!</definedName>
    <definedName name="Input_GM_1">#REF!</definedName>
    <definedName name="Input_RET_2">#REF!</definedName>
    <definedName name="INSBROK">#REF!</definedName>
    <definedName name="insularvariable" hidden="1">#REF!</definedName>
    <definedName name="InsuredGrowth1">#REF!</definedName>
    <definedName name="InsuredGrowth2">#REF!</definedName>
    <definedName name="InsuredGrowth3">#REF!</definedName>
    <definedName name="int">#REF!</definedName>
    <definedName name="INT_IC">#REF!</definedName>
    <definedName name="INT_RATE">#REF!</definedName>
    <definedName name="interest" localSheetId="22" hidden="1">{"'Cash In Bank - Metrobank'!$A$1:$E$520"}</definedName>
    <definedName name="interest" localSheetId="15" hidden="1">{"'Cash In Bank - Metrobank'!$A$1:$E$520"}</definedName>
    <definedName name="interest" hidden="1">{"'Cash In Bank - Metrobank'!$A$1:$E$520"}</definedName>
    <definedName name="Interest_Income">#REF!</definedName>
    <definedName name="INTL">#REF!</definedName>
    <definedName name="Inv_Exps">#REF!</definedName>
    <definedName name="INV_INC">#REF!</definedName>
    <definedName name="INV_INT">#REF!</definedName>
    <definedName name="InvComm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nvCom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nvCom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nventory">#REF!</definedName>
    <definedName name="inventory2">#REF!</definedName>
    <definedName name="Investment" localSheetId="23">#REF!</definedName>
    <definedName name="Investment">#REF!</definedName>
    <definedName name="investmentexpenses">#REF!</definedName>
    <definedName name="investmentincome">#REF!</definedName>
    <definedName name="InvPrdAust">#REF!</definedName>
    <definedName name="ipr">#REF!</definedName>
    <definedName name="IR">#REF!</definedName>
    <definedName name="IRA_tfc">#REF!</definedName>
    <definedName name="is">#REF!</definedName>
    <definedName name="IS_OCE_EDUC">'[60]Inc. Stmt'!#REF!</definedName>
    <definedName name="ISDEC99">#REF!</definedName>
    <definedName name="ISFEB00">#REF!</definedName>
    <definedName name="ISJAN00">#REF!</definedName>
    <definedName name="isLifeCo">#REF!</definedName>
    <definedName name="ISMAR00">#REF!</definedName>
    <definedName name="isMBA">#REF!</definedName>
    <definedName name="isNLco">#REF!</definedName>
    <definedName name="isNonMBA">#REF!</definedName>
    <definedName name="ISNOV">#REF!</definedName>
    <definedName name="isValidCoType">#REF!</definedName>
    <definedName name="it" localSheetId="9">[26]A!#REF!</definedName>
    <definedName name="it" localSheetId="18">[27]A!#REF!</definedName>
    <definedName name="it" localSheetId="19">[27]A!#REF!</definedName>
    <definedName name="it" localSheetId="20">[27]A!#REF!</definedName>
    <definedName name="it" localSheetId="22">[26]A!#REF!</definedName>
    <definedName name="it" localSheetId="23">[26]A!#REF!</definedName>
    <definedName name="it" localSheetId="24">[27]A!#REF!</definedName>
    <definedName name="it" localSheetId="25">[26]A!#REF!</definedName>
    <definedName name="it" localSheetId="10">[26]A!#REF!</definedName>
    <definedName name="it" localSheetId="11">[27]A!#REF!</definedName>
    <definedName name="it" localSheetId="17">[27]A!#REF!</definedName>
    <definedName name="it">[27]A!#REF!</definedName>
    <definedName name="itc">#REF!</definedName>
    <definedName name="iui">#REF!</definedName>
    <definedName name="iuyiy">#REF!</definedName>
    <definedName name="J">[11]A!$B$1</definedName>
    <definedName name="JAN">#REF!</definedName>
    <definedName name="janet">#REF!</definedName>
    <definedName name="JAY">#REF!</definedName>
    <definedName name="jean">#REF!</definedName>
    <definedName name="jhjgh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jhjgh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jhjgh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jj">[5]R!#REF!</definedName>
    <definedName name="JR_PAGE_ANCHOR_0_1">#REF!</definedName>
    <definedName name="jtole" localSheetId="22" hidden="1">{#N/A,#N/A,FALSE,"Aging Summary";#N/A,#N/A,FALSE,"Ratio Analysis";#N/A,#N/A,FALSE,"Test 120 Day Accts";#N/A,#N/A,FALSE,"Tickmarks"}</definedName>
    <definedName name="jtole" localSheetId="23" hidden="1">{#N/A,#N/A,FALSE,"Aging Summary";#N/A,#N/A,FALSE,"Ratio Analysis";#N/A,#N/A,FALSE,"Test 120 Day Accts";#N/A,#N/A,FALSE,"Tickmarks"}</definedName>
    <definedName name="jtole" localSheetId="25" hidden="1">{#N/A,#N/A,FALSE,"Aging Summary";#N/A,#N/A,FALSE,"Ratio Analysis";#N/A,#N/A,FALSE,"Test 120 Day Accts";#N/A,#N/A,FALSE,"Tickmarks"}</definedName>
    <definedName name="jtole" localSheetId="10" hidden="1">{#N/A,#N/A,FALSE,"Aging Summary";#N/A,#N/A,FALSE,"Ratio Analysis";#N/A,#N/A,FALSE,"Test 120 Day Accts";#N/A,#N/A,FALSE,"Tickmarks"}</definedName>
    <definedName name="jtole" localSheetId="11" hidden="1">{#N/A,#N/A,FALSE,"Aging Summary";#N/A,#N/A,FALSE,"Ratio Analysis";#N/A,#N/A,FALSE,"Test 120 Day Accts";#N/A,#N/A,FALSE,"Tickmarks"}</definedName>
    <definedName name="jtole" localSheetId="15" hidden="1">{#N/A,#N/A,FALSE,"Aging Summary";#N/A,#N/A,FALSE,"Ratio Analysis";#N/A,#N/A,FALSE,"Test 120 Day Accts";#N/A,#N/A,FALSE,"Tickmarks"}</definedName>
    <definedName name="jtole" hidden="1">{#N/A,#N/A,FALSE,"Aging Summary";#N/A,#N/A,FALSE,"Ratio Analysis";#N/A,#N/A,FALSE,"Test 120 Day Accts";#N/A,#N/A,FALSE,"Tickmarks"}</definedName>
    <definedName name="JULY">#REF!</definedName>
    <definedName name="July2">#REF!</definedName>
    <definedName name="JUN">#REF!</definedName>
    <definedName name="Jun06v1ynb">#REF!</definedName>
    <definedName name="JUNE">#REF!</definedName>
    <definedName name="JUNEA_R">#REF!</definedName>
    <definedName name="jv_amortization">#REF!</definedName>
    <definedName name="k">#REF!</definedName>
    <definedName name="KEY">#REF!</definedName>
    <definedName name="kiev1">#REF!</definedName>
    <definedName name="Kirghizia1">#REF!</definedName>
    <definedName name="kk">#REF!</definedName>
    <definedName name="kkkk">#REF!</definedName>
    <definedName name="KL" hidden="1">[61]TB!#REF!</definedName>
    <definedName name="klap" hidden="1">[5]V!#REF!</definedName>
    <definedName name="l">'[4]working balance sheet'!#REF!</definedName>
    <definedName name="L_Adjust" localSheetId="9">[62]Links!$H:$H</definedName>
    <definedName name="L_Adjust" localSheetId="22">[62]Links!$H:$H</definedName>
    <definedName name="L_Adjust" localSheetId="23">[62]Links!$H:$H</definedName>
    <definedName name="L_Adjust" localSheetId="25">[62]Links!$H:$H</definedName>
    <definedName name="L_Adjust" localSheetId="10">[62]Links!$H:$H</definedName>
    <definedName name="L_Adjust" localSheetId="11">[62]Links!$H:$H</definedName>
    <definedName name="L_Adjust">#REF!</definedName>
    <definedName name="L_AJE_Tot" localSheetId="9">[62]Links!$G:$G</definedName>
    <definedName name="L_AJE_Tot" localSheetId="22">[62]Links!$G:$G</definedName>
    <definedName name="L_AJE_Tot" localSheetId="23">[62]Links!$G:$G</definedName>
    <definedName name="L_AJE_Tot" localSheetId="25">[62]Links!$G:$G</definedName>
    <definedName name="L_AJE_Tot" localSheetId="10">[62]Links!$G:$G</definedName>
    <definedName name="L_AJE_Tot" localSheetId="11">[62]Links!$G:$G</definedName>
    <definedName name="L_AJE_Tot">#REF!</definedName>
    <definedName name="L_CY_Beg" localSheetId="9">[62]Links!$F:$F</definedName>
    <definedName name="L_CY_Beg" localSheetId="22">[62]Links!$F:$F</definedName>
    <definedName name="L_CY_Beg" localSheetId="23">[62]Links!$F:$F</definedName>
    <definedName name="L_CY_Beg" localSheetId="25">[62]Links!$F:$F</definedName>
    <definedName name="L_CY_Beg" localSheetId="10">[62]Links!$F:$F</definedName>
    <definedName name="L_CY_Beg" localSheetId="11">[62]Links!$F:$F</definedName>
    <definedName name="L_CY_Beg">#REF!</definedName>
    <definedName name="L_CY_End" localSheetId="9">[62]Links!$J:$J</definedName>
    <definedName name="L_CY_End" localSheetId="22">[62]Links!$J:$J</definedName>
    <definedName name="L_CY_End" localSheetId="23">[62]Links!$J:$J</definedName>
    <definedName name="L_CY_End" localSheetId="25">[62]Links!$J:$J</definedName>
    <definedName name="L_CY_End" localSheetId="10">[62]Links!$J:$J</definedName>
    <definedName name="L_CY_End" localSheetId="11">[62]Links!$J:$J</definedName>
    <definedName name="L_CY_End">#REF!</definedName>
    <definedName name="L_PY_End" localSheetId="9">[62]Links!$K:$K</definedName>
    <definedName name="L_PY_End" localSheetId="22">[62]Links!$K:$K</definedName>
    <definedName name="L_PY_End" localSheetId="23">[62]Links!$K:$K</definedName>
    <definedName name="L_PY_End" localSheetId="25">[62]Links!$K:$K</definedName>
    <definedName name="L_PY_End" localSheetId="10">[62]Links!$K:$K</definedName>
    <definedName name="L_PY_End" localSheetId="11">[62]Links!$K:$K</definedName>
    <definedName name="L_PY_End">#REF!</definedName>
    <definedName name="L_RJE_Tot" localSheetId="9">[62]Links!$I:$I</definedName>
    <definedName name="L_RJE_Tot" localSheetId="22">[62]Links!$I:$I</definedName>
    <definedName name="L_RJE_Tot" localSheetId="23">[62]Links!$I:$I</definedName>
    <definedName name="L_RJE_Tot" localSheetId="25">[62]Links!$I:$I</definedName>
    <definedName name="L_RJE_Tot" localSheetId="10">[62]Links!$I:$I</definedName>
    <definedName name="L_RJE_Tot" localSheetId="11">[62]Links!$I:$I</definedName>
    <definedName name="L_RJE_Tot">#REF!</definedName>
    <definedName name="label">#REF!</definedName>
    <definedName name="LAPSE_RATE">#REF!</definedName>
    <definedName name="Lastyr">#REF!</definedName>
    <definedName name="lastyrcost">#REF!</definedName>
    <definedName name="lastyrkey">#REF!</definedName>
    <definedName name="Latest_Rendt">#REF!</definedName>
    <definedName name="layers">#REF!</definedName>
    <definedName name="LCY">#N/A</definedName>
    <definedName name="legend1">#REF!</definedName>
    <definedName name="level">#REF!</definedName>
    <definedName name="levels">#REF!</definedName>
    <definedName name="LeverageRatio">#REF!</definedName>
    <definedName name="lgt" localSheetId="9">[63]A!$C$71</definedName>
    <definedName name="lgt" localSheetId="22">[63]A!$C$71</definedName>
    <definedName name="lgt" localSheetId="23">[63]A!$C$71</definedName>
    <definedName name="lgt" localSheetId="25">[63]A!$C$71</definedName>
    <definedName name="lgt" localSheetId="10">[63]A!$C$71</definedName>
    <definedName name="lgt" localSheetId="11">[64]A!$C$71</definedName>
    <definedName name="lgt">[64]A!$C$71</definedName>
    <definedName name="lhb" localSheetId="9">[46]A!#REF!</definedName>
    <definedName name="lhb" localSheetId="18">[47]A!#REF!</definedName>
    <definedName name="lhb" localSheetId="19">[47]A!#REF!</definedName>
    <definedName name="lhb" localSheetId="20">[47]A!#REF!</definedName>
    <definedName name="lhb" localSheetId="22">[46]A!#REF!</definedName>
    <definedName name="lhb" localSheetId="23">[46]A!#REF!</definedName>
    <definedName name="lhb" localSheetId="24">[47]A!#REF!</definedName>
    <definedName name="lhb" localSheetId="25">[46]A!#REF!</definedName>
    <definedName name="lhb" localSheetId="10">[46]A!#REF!</definedName>
    <definedName name="lhb" localSheetId="11">[47]A!#REF!</definedName>
    <definedName name="lhb" localSheetId="17">[47]A!#REF!</definedName>
    <definedName name="lhb">[47]A!#REF!</definedName>
    <definedName name="lhb_1">#REF!</definedName>
    <definedName name="lhb_2">#REF!</definedName>
    <definedName name="lhbna" localSheetId="18">[32]RS!#REF!</definedName>
    <definedName name="lhbna" localSheetId="19">[32]RS!#REF!</definedName>
    <definedName name="lhbna" localSheetId="20">[32]RS!#REF!</definedName>
    <definedName name="lhbna" localSheetId="23">[32]RS!#REF!</definedName>
    <definedName name="lhbna" localSheetId="24">[32]RS!#REF!</definedName>
    <definedName name="lhbna" localSheetId="11">[32]RS!#REF!</definedName>
    <definedName name="lhbna" localSheetId="17">[32]RS!#REF!</definedName>
    <definedName name="lhbna">[32]RS!#REF!</definedName>
    <definedName name="lhbna_1">#REF!</definedName>
    <definedName name="lhbna_2">#REF!</definedName>
    <definedName name="lhbneg" localSheetId="18">[50]RI!#REF!</definedName>
    <definedName name="lhbneg" localSheetId="19">[50]RI!#REF!</definedName>
    <definedName name="lhbneg" localSheetId="20">[50]RI!#REF!</definedName>
    <definedName name="lhbneg" localSheetId="23">[50]RI!#REF!</definedName>
    <definedName name="lhbneg" localSheetId="24">[50]RI!#REF!</definedName>
    <definedName name="lhbneg" localSheetId="11">[50]RI!#REF!</definedName>
    <definedName name="lhbneg" localSheetId="17">[50]RI!#REF!</definedName>
    <definedName name="lhbneg">[50]RI!#REF!</definedName>
    <definedName name="lhbneg_1">#REF!</definedName>
    <definedName name="lhbneg_2">#REF!</definedName>
    <definedName name="lhf" localSheetId="9">[46]A!#REF!</definedName>
    <definedName name="lhf" localSheetId="18">[47]A!#REF!</definedName>
    <definedName name="lhf" localSheetId="19">[47]A!#REF!</definedName>
    <definedName name="lhf" localSheetId="20">[47]A!#REF!</definedName>
    <definedName name="lhf" localSheetId="22">[46]A!#REF!</definedName>
    <definedName name="lhf" localSheetId="23">[46]A!#REF!</definedName>
    <definedName name="lhf" localSheetId="24">[47]A!#REF!</definedName>
    <definedName name="lhf" localSheetId="25">[46]A!#REF!</definedName>
    <definedName name="lhf" localSheetId="10">[46]A!#REF!</definedName>
    <definedName name="lhf" localSheetId="11">[47]A!#REF!</definedName>
    <definedName name="lhf" localSheetId="17">[47]A!#REF!</definedName>
    <definedName name="lhf">[47]A!#REF!</definedName>
    <definedName name="lhfneg" localSheetId="18">[50]RI!#REF!</definedName>
    <definedName name="lhfneg" localSheetId="19">[50]RI!#REF!</definedName>
    <definedName name="lhfneg" localSheetId="20">[50]RI!#REF!</definedName>
    <definedName name="lhfneg" localSheetId="23">[50]RI!#REF!</definedName>
    <definedName name="lhfneg" localSheetId="24">[50]RI!#REF!</definedName>
    <definedName name="lhfneg" localSheetId="17">[50]RI!#REF!</definedName>
    <definedName name="lhfneg">[50]RI!#REF!</definedName>
    <definedName name="lhfneg_1">#REF!</definedName>
    <definedName name="lhfneg_2">#REF!</definedName>
    <definedName name="liab" localSheetId="9">[22]BS!$D$41</definedName>
    <definedName name="liab" localSheetId="22">[22]BS!$D$41</definedName>
    <definedName name="liab" localSheetId="23">[22]BS!$D$41</definedName>
    <definedName name="liab" localSheetId="25">[22]BS!$D$41</definedName>
    <definedName name="liab" localSheetId="10">[22]BS!$D$41</definedName>
    <definedName name="liab" localSheetId="11">[23]BS!$D$41</definedName>
    <definedName name="liab">[23]BS!$D$41</definedName>
    <definedName name="Liab1">[65]SORTED!$A$41:$B$85</definedName>
    <definedName name="liabilities">#REF!</definedName>
    <definedName name="life">#REF!</definedName>
    <definedName name="life2">#REF!</definedName>
    <definedName name="Liq_p">#REF!</definedName>
    <definedName name="LiquidityRatio">#REF!</definedName>
    <definedName name="LIST" localSheetId="23">#REF!</definedName>
    <definedName name="LIST">#REF!</definedName>
    <definedName name="lko">#REF!</definedName>
    <definedName name="LL">#REF!</definedName>
    <definedName name="lll">[66]T!$N$19</definedName>
    <definedName name="ln">#REF!</definedName>
    <definedName name="LNDESC">#REF!</definedName>
    <definedName name="Loan">#REF!</definedName>
    <definedName name="LOCATION">#REF!</definedName>
    <definedName name="LOOP">#REF!</definedName>
    <definedName name="LOOP3">#REF!</definedName>
    <definedName name="LOOP4">#REF!</definedName>
    <definedName name="LOOP5">#N/A</definedName>
    <definedName name="LOOP5A">#REF!</definedName>
    <definedName name="lop">[50]RI!#REF!</definedName>
    <definedName name="los">#REF!</definedName>
    <definedName name="losres">'[1]working balance sheet'!#REF!</definedName>
    <definedName name="loss">#REF!</definedName>
    <definedName name="LOSS_">#REF!</definedName>
    <definedName name="Losses">#REF!</definedName>
    <definedName name="LOSSR_">#REF!</definedName>
    <definedName name="Lot_Only">#REF!</definedName>
    <definedName name="Lot_Only.">#REF!</definedName>
    <definedName name="lou" hidden="1">[5]V!#REF!</definedName>
    <definedName name="loup">[42]A!#REF!</definedName>
    <definedName name="lp" localSheetId="9">[34]W!$B$36</definedName>
    <definedName name="lp" localSheetId="22">[34]W!$B$36</definedName>
    <definedName name="lp" localSheetId="23">[34]W!$B$36</definedName>
    <definedName name="lp" localSheetId="25">[34]W!$B$36</definedName>
    <definedName name="lp" localSheetId="10">[34]W!$B$36</definedName>
    <definedName name="lp" localSheetId="11">[35]W!$B$36</definedName>
    <definedName name="lp">[35]W!$B$36</definedName>
    <definedName name="LPADJ" localSheetId="18">#REF!</definedName>
    <definedName name="LPADJ" localSheetId="19">#REF!</definedName>
    <definedName name="LPADJ" localSheetId="20">#REF!</definedName>
    <definedName name="LPADJ" localSheetId="23">#REF!</definedName>
    <definedName name="LPADJ" localSheetId="24">#REF!</definedName>
    <definedName name="LPADJ" localSheetId="11">#REF!</definedName>
    <definedName name="LPADJ" localSheetId="17">#REF!</definedName>
    <definedName name="LPADJ">#REF!</definedName>
    <definedName name="lpl">#REF!</definedName>
    <definedName name="LPNEG" localSheetId="18">#REF!</definedName>
    <definedName name="LPNEG" localSheetId="19">#REF!</definedName>
    <definedName name="LPNEG" localSheetId="20">#REF!</definedName>
    <definedName name="LPNEG" localSheetId="23">#REF!</definedName>
    <definedName name="LPNEG" localSheetId="24">#REF!</definedName>
    <definedName name="LPNEG" localSheetId="11">#REF!</definedName>
    <definedName name="LPNEG" localSheetId="17">#REF!</definedName>
    <definedName name="LPNEG">#REF!</definedName>
    <definedName name="LQ">[41]WORKING!$A$7</definedName>
    <definedName name="lr">#REF!</definedName>
    <definedName name="LRACC">#REF!</definedName>
    <definedName name="LRB" localSheetId="18">[5]W!#REF!</definedName>
    <definedName name="LRB" localSheetId="19">[5]W!#REF!</definedName>
    <definedName name="LRB" localSheetId="20">[5]W!#REF!</definedName>
    <definedName name="LRB" localSheetId="23">[5]W!#REF!</definedName>
    <definedName name="LRB" localSheetId="24">[5]W!#REF!</definedName>
    <definedName name="LRB" localSheetId="11">[5]W!#REF!</definedName>
    <definedName name="LRB" localSheetId="17">[5]W!#REF!</definedName>
    <definedName name="LRB">[5]W!#REF!</definedName>
    <definedName name="LRBNAA" localSheetId="18">[5]RS!#REF!</definedName>
    <definedName name="LRBNAA" localSheetId="19">[5]RS!#REF!</definedName>
    <definedName name="LRBNAA" localSheetId="20">[5]RS!#REF!</definedName>
    <definedName name="LRBNAA" localSheetId="23">[5]RS!#REF!</definedName>
    <definedName name="LRBNAA" localSheetId="24">[5]RS!#REF!</definedName>
    <definedName name="LRBNAA" localSheetId="11">[5]RS!#REF!</definedName>
    <definedName name="LRBNAA" localSheetId="17">[5]RS!#REF!</definedName>
    <definedName name="LRBNAA">[5]RS!#REF!</definedName>
    <definedName name="LRBNEG" localSheetId="18">[5]RI!#REF!</definedName>
    <definedName name="LRBNEG" localSheetId="19">[5]RI!#REF!</definedName>
    <definedName name="LRBNEG" localSheetId="20">[5]RI!#REF!</definedName>
    <definedName name="LRBNEG" localSheetId="23">[5]RI!#REF!</definedName>
    <definedName name="LRBNEG" localSheetId="24">[5]RI!#REF!</definedName>
    <definedName name="LRBNEG" localSheetId="11">[5]RI!#REF!</definedName>
    <definedName name="LRBNEG" localSheetId="17">[5]RI!#REF!</definedName>
    <definedName name="LRBNEG">[5]RI!#REF!</definedName>
    <definedName name="LRF" localSheetId="18">[5]W!#REF!</definedName>
    <definedName name="LRF" localSheetId="19">[5]W!#REF!</definedName>
    <definedName name="LRF" localSheetId="20">[5]W!#REF!</definedName>
    <definedName name="LRF" localSheetId="23">[5]W!#REF!</definedName>
    <definedName name="LRF" localSheetId="24">[5]W!#REF!</definedName>
    <definedName name="LRF" localSheetId="11">[5]W!#REF!</definedName>
    <definedName name="LRF" localSheetId="17">[5]W!#REF!</definedName>
    <definedName name="LRF">[5]W!#REF!</definedName>
    <definedName name="LRFNEG" localSheetId="18">[5]RI!#REF!</definedName>
    <definedName name="LRFNEG" localSheetId="19">[5]RI!#REF!</definedName>
    <definedName name="LRFNEG" localSheetId="20">[5]RI!#REF!</definedName>
    <definedName name="LRFNEG" localSheetId="23">[5]RI!#REF!</definedName>
    <definedName name="LRFNEG" localSheetId="24">[5]RI!#REF!</definedName>
    <definedName name="LRFNEG" localSheetId="17">[5]RI!#REF!</definedName>
    <definedName name="LRFNEG">[5]RI!#REF!</definedName>
    <definedName name="LRH">#REF!</definedName>
    <definedName name="LRL">#REF!</definedName>
    <definedName name="LTPWR_MKTG">#REF!</definedName>
    <definedName name="lTYPE">[41]WORKING!$A$3</definedName>
    <definedName name="lucille">[2]COVER!#REF!</definedName>
    <definedName name="LY">[41]WORKING!$A$9</definedName>
    <definedName name="LYN">#REF!</definedName>
    <definedName name="LYR_SALE">#REF!</definedName>
    <definedName name="M">#REF!</definedName>
    <definedName name="maksec3">[2]COVER!#REF!</definedName>
    <definedName name="MALE_5YT">#REF!</definedName>
    <definedName name="Male_SM">#REF!</definedName>
    <definedName name="map">#REF!</definedName>
    <definedName name="March">#REF!</definedName>
    <definedName name="market">[25]stocks!#REF!</definedName>
    <definedName name="MarketableSecurities">[2]COVER!#REF!</definedName>
    <definedName name="MARKETING">#REF!</definedName>
    <definedName name="MARKSEC2">[2]COVER!#REF!</definedName>
    <definedName name="marksec3">[2]COVER!#REF!</definedName>
    <definedName name="MASTER">#REF!</definedName>
    <definedName name="MASTER1">#REF!</definedName>
    <definedName name="MASTER2">#REF!</definedName>
    <definedName name="MASTERDATA">#REF!</definedName>
    <definedName name="MASTERFILE">#REF!</definedName>
    <definedName name="MASTERPAYROLL">#N/A</definedName>
    <definedName name="Maturity">#REF!</definedName>
    <definedName name="MaxDate">#REF!</definedName>
    <definedName name="MAY">#REF!</definedName>
    <definedName name="MAYDATA">#REF!</definedName>
    <definedName name="MAYNAME">#REF!</definedName>
    <definedName name="MCDATA">#REF!</definedName>
    <definedName name="MCMASTER">#REF!</definedName>
    <definedName name="MCOCT">#REF!</definedName>
    <definedName name="MCS">#REF!</definedName>
    <definedName name="MCSDEC99">#REF!</definedName>
    <definedName name="mcsep04">#REF!</definedName>
    <definedName name="MCSFEB00">#REF!</definedName>
    <definedName name="MCSJAN00">#REF!</definedName>
    <definedName name="MCSMAR00">#REF!</definedName>
    <definedName name="MCSNOV">#REF!</definedName>
    <definedName name="MEDSUPD">#REF!</definedName>
    <definedName name="MEDSUPM">#REF!</definedName>
    <definedName name="mercantile">[11]A!$B$1</definedName>
    <definedName name="MES_1">#N/A</definedName>
    <definedName name="MESG">#REF!</definedName>
    <definedName name="MESS">#N/A</definedName>
    <definedName name="MEWarning" hidden="1">1</definedName>
    <definedName name="mf" localSheetId="18">#REF!</definedName>
    <definedName name="mf" localSheetId="19">#REF!</definedName>
    <definedName name="mf" localSheetId="20">#REF!</definedName>
    <definedName name="mf" localSheetId="23">#REF!</definedName>
    <definedName name="mf" localSheetId="24">#REF!</definedName>
    <definedName name="mf" localSheetId="11">#REF!</definedName>
    <definedName name="mf" localSheetId="17">#REF!</definedName>
    <definedName name="mf">#REF!</definedName>
    <definedName name="MFILE">#REF!</definedName>
    <definedName name="MGTDATA">#REF!</definedName>
    <definedName name="MGTDEC99">#REF!</definedName>
    <definedName name="MGTFEB00">#REF!</definedName>
    <definedName name="MGTJAN00">#REF!</definedName>
    <definedName name="MGTMAR00">#REF!</definedName>
    <definedName name="MGTNOV99">#REF!</definedName>
    <definedName name="MGTOCT99">#REF!</definedName>
    <definedName name="MIcode">#N/A</definedName>
    <definedName name="MINDA">#REF!</definedName>
    <definedName name="MinDate">#REF!</definedName>
    <definedName name="MinPrem">#REF!</definedName>
    <definedName name="miscellaneous">#REF!</definedName>
    <definedName name="miscellaneous.">#REF!</definedName>
    <definedName name="miu">[36]S!#REF!</definedName>
    <definedName name="MJCD_aundry_Shop">#REF!</definedName>
    <definedName name="mkh">[7]syn!#REF!</definedName>
    <definedName name="ML" localSheetId="18">[5]W!#REF!</definedName>
    <definedName name="ML" localSheetId="19">[5]W!#REF!</definedName>
    <definedName name="ML" localSheetId="20">[5]W!#REF!</definedName>
    <definedName name="ML" localSheetId="23">[5]W!#REF!</definedName>
    <definedName name="ML" localSheetId="24">[5]W!#REF!</definedName>
    <definedName name="ML" localSheetId="11">[5]W!#REF!</definedName>
    <definedName name="ML" localSheetId="17">[5]W!#REF!</definedName>
    <definedName name="ML">[5]W!#REF!</definedName>
    <definedName name="mlfin">'[1]working balance sheet'!#REF!</definedName>
    <definedName name="mli" localSheetId="18">#REF!</definedName>
    <definedName name="mli" localSheetId="19">#REF!</definedName>
    <definedName name="mli" localSheetId="20">#REF!</definedName>
    <definedName name="mli" localSheetId="23">#REF!</definedName>
    <definedName name="mli" localSheetId="24">#REF!</definedName>
    <definedName name="mli" localSheetId="11">#REF!</definedName>
    <definedName name="mli" localSheetId="17">#REF!</definedName>
    <definedName name="mli">#REF!</definedName>
    <definedName name="mlina" localSheetId="18">#REF!</definedName>
    <definedName name="mlina" localSheetId="19">#REF!</definedName>
    <definedName name="mlina" localSheetId="20">#REF!</definedName>
    <definedName name="mlina" localSheetId="23">#REF!</definedName>
    <definedName name="mlina" localSheetId="24">#REF!</definedName>
    <definedName name="mlina" localSheetId="11">#REF!</definedName>
    <definedName name="mlina" localSheetId="17">#REF!</definedName>
    <definedName name="mlina">#REF!</definedName>
    <definedName name="MLINT" localSheetId="18">#REF!</definedName>
    <definedName name="MLINT" localSheetId="19">#REF!</definedName>
    <definedName name="MLINT" localSheetId="20">#REF!</definedName>
    <definedName name="MLINT" localSheetId="23">#REF!</definedName>
    <definedName name="MLINT" localSheetId="24">#REF!</definedName>
    <definedName name="MLINT" localSheetId="11">#REF!</definedName>
    <definedName name="MLINT" localSheetId="17">#REF!</definedName>
    <definedName name="MLINT">#REF!</definedName>
    <definedName name="MLINTNAA" localSheetId="18">#REF!</definedName>
    <definedName name="MLINTNAA" localSheetId="19">#REF!</definedName>
    <definedName name="MLINTNAA" localSheetId="20">#REF!</definedName>
    <definedName name="MLINTNAA" localSheetId="23">#REF!</definedName>
    <definedName name="MLINTNAA" localSheetId="24">#REF!</definedName>
    <definedName name="MLINTNAA" localSheetId="11">#REF!</definedName>
    <definedName name="MLINTNAA" localSheetId="17">#REF!</definedName>
    <definedName name="MLINTNAA">#REF!</definedName>
    <definedName name="mlna" localSheetId="9">[29]ML!$F$12</definedName>
    <definedName name="mlna" localSheetId="22">[29]ML!$F$12</definedName>
    <definedName name="mlna" localSheetId="23">[29]ML!$F$12</definedName>
    <definedName name="mlna" localSheetId="25">[29]ML!$F$12</definedName>
    <definedName name="mlna" localSheetId="10">[29]ML!$F$12</definedName>
    <definedName name="mlna" localSheetId="11">[30]ML!$F$12</definedName>
    <definedName name="mlna">[30]ML!$F$12</definedName>
    <definedName name="MLNAA" localSheetId="18">#REF!</definedName>
    <definedName name="MLNAA" localSheetId="19">#REF!</definedName>
    <definedName name="MLNAA" localSheetId="20">#REF!</definedName>
    <definedName name="MLNAA" localSheetId="23">#REF!</definedName>
    <definedName name="MLNAA" localSheetId="24">#REF!</definedName>
    <definedName name="MLNAA" localSheetId="11">#REF!</definedName>
    <definedName name="MLNAA" localSheetId="17">#REF!</definedName>
    <definedName name="MLNAA">#REF!</definedName>
    <definedName name="MLYSALE_BUD">#REF!</definedName>
    <definedName name="MM">[3]A!$C$71</definedName>
    <definedName name="mmmm">[67]TX!$E$21</definedName>
    <definedName name="Monetary_Precision" localSheetId="23">#REF!</definedName>
    <definedName name="Monetary_Precision">#REF!</definedName>
    <definedName name="Month">#REF!</definedName>
    <definedName name="monthly_sales">#REF!</definedName>
    <definedName name="Months">#REF!</definedName>
    <definedName name="months_covered">#REF!</definedName>
    <definedName name="mor">#REF!</definedName>
    <definedName name="MortTables">#REF!</definedName>
    <definedName name="MortTitles">#REF!</definedName>
    <definedName name="mos">#REF!</definedName>
    <definedName name="MOS_9Mths_RET">#REF!</definedName>
    <definedName name="MOS_9Mths_RET1">#REF!</definedName>
    <definedName name="Moscow1">#REF!</definedName>
    <definedName name="Moscow2">#REF!</definedName>
    <definedName name="MosPro_bud">#REF!</definedName>
    <definedName name="MoSprof_bud">#REF!</definedName>
    <definedName name="MOSRatio">#REF!</definedName>
    <definedName name="MOSRation">#REF!</definedName>
    <definedName name="mouldstatus">#REF!</definedName>
    <definedName name="mouldsteel">#REF!</definedName>
    <definedName name="mouldtype">#REF!</definedName>
    <definedName name="MPAYROLL">#N/A</definedName>
    <definedName name="MPPC">#REF!</definedName>
    <definedName name="MPPH">#REF!</definedName>
    <definedName name="MPPL">#REF!</definedName>
    <definedName name="ms">[2]COVER!#REF!</definedName>
    <definedName name="MSG">#REF!</definedName>
    <definedName name="MSNOV">#REF!</definedName>
    <definedName name="mtf" localSheetId="9">'[51]1-ITF'!$C$26</definedName>
    <definedName name="mtf" localSheetId="22">'[51]1-ITF'!$C$26</definedName>
    <definedName name="mtf" localSheetId="23">'[51]1-ITF'!$C$26</definedName>
    <definedName name="mtf" localSheetId="25">'[51]1-ITF'!$C$26</definedName>
    <definedName name="mtf" localSheetId="10">'[51]1-ITF'!$C$26</definedName>
    <definedName name="mtf" localSheetId="11">'[52]1-ITF'!$C$26</definedName>
    <definedName name="mtf">'[52]1-ITF'!$C$26</definedName>
    <definedName name="Mthly_Budgets">#REF!</definedName>
    <definedName name="mult">#REF!</definedName>
    <definedName name="mult2">[68]edp!#REF!</definedName>
    <definedName name="MULTICURRENCY">#REF!</definedName>
    <definedName name="MULTIDate">#REF!</definedName>
    <definedName name="MULTIFundName">#REF!</definedName>
    <definedName name="MULTIG1M">#REF!</definedName>
    <definedName name="MULTIG1Y">#REF!</definedName>
    <definedName name="MULTIG2Y">#REF!</definedName>
    <definedName name="MULTIG3M">#REF!</definedName>
    <definedName name="MULTIG3Y">#REF!</definedName>
    <definedName name="MULTIG6M">#REF!</definedName>
    <definedName name="MULTIGSI">#REF!</definedName>
    <definedName name="mvr">#REF!</definedName>
    <definedName name="N" localSheetId="18">[69]S!#REF!</definedName>
    <definedName name="N" localSheetId="19">[69]S!#REF!</definedName>
    <definedName name="N" localSheetId="20">[69]S!#REF!</definedName>
    <definedName name="N" localSheetId="23">[69]S!#REF!</definedName>
    <definedName name="N" localSheetId="24">[69]S!#REF!</definedName>
    <definedName name="N" localSheetId="11">[69]S!#REF!</definedName>
    <definedName name="N" localSheetId="17">[69]S!#REF!</definedName>
    <definedName name="N">[69]S!#REF!</definedName>
    <definedName name="NA">#REF!</definedName>
    <definedName name="naa">[7]N!$C$27</definedName>
    <definedName name="naaacc">#REF!</definedName>
    <definedName name="naaaccrued">#REF!</definedName>
    <definedName name="naabey">'[25]premiums receivable'!#REF!</definedName>
    <definedName name="naabonds">#REF!</definedName>
    <definedName name="naabro">'[25]premiums receivable'!#REF!</definedName>
    <definedName name="naacas">'[70]working balance sheet'!$K$20</definedName>
    <definedName name="naacol">'[1]working balance sheet'!#REF!</definedName>
    <definedName name="naadir">#REF!</definedName>
    <definedName name="naadue">'[70]working balance sheet'!$K$22</definedName>
    <definedName name="naaduef">#REF!</definedName>
    <definedName name="naaedp">#REF!</definedName>
    <definedName name="naafun">#REF!</definedName>
    <definedName name="naagen">#REF!</definedName>
    <definedName name="naagov">'[25]premiums receivable'!#REF!</definedName>
    <definedName name="naalosres">'[1]working balance sheet'!#REF!</definedName>
    <definedName name="naaord">'[25]premiums receivable'!#REF!</definedName>
    <definedName name="naaoth">#REF!</definedName>
    <definedName name="naaother">#REF!</definedName>
    <definedName name="naaotherinv">'[1]working balance sheet'!#REF!</definedName>
    <definedName name="naapre">#REF!</definedName>
    <definedName name="naaprw">[70]reinsurance!$C$36</definedName>
    <definedName name="naarea">#REF!</definedName>
    <definedName name="naarei">#REF!</definedName>
    <definedName name="naasal">#REF!</definedName>
    <definedName name="naasf">#REF!</definedName>
    <definedName name="naasto">[68]wbs!#REF!</definedName>
    <definedName name="naastowb">#REF!</definedName>
    <definedName name="NAATBILL">#REF!</definedName>
    <definedName name="nadedp">#REF!</definedName>
    <definedName name="NAIC">#REF!</definedName>
    <definedName name="NAICrate">#REF!</definedName>
    <definedName name="name">[71]DIT!#REF!</definedName>
    <definedName name="name1">#REF!</definedName>
    <definedName name="NATLIFE" localSheetId="18" hidden="1">'[72]NATL-00'!#REF!</definedName>
    <definedName name="NATLIFE" localSheetId="19" hidden="1">'[72]NATL-00'!#REF!</definedName>
    <definedName name="NATLIFE" localSheetId="20" hidden="1">'[72]NATL-00'!#REF!</definedName>
    <definedName name="NATLIFE" localSheetId="23" hidden="1">'[72]NATL-00'!#REF!</definedName>
    <definedName name="NATLIFE" localSheetId="24" hidden="1">'[72]NATL-00'!#REF!</definedName>
    <definedName name="NATLIFE" localSheetId="11" hidden="1">'[72]NATL-00'!#REF!</definedName>
    <definedName name="NATLIFE" localSheetId="17" hidden="1">'[72]NATL-00'!#REF!</definedName>
    <definedName name="NATLIFE" hidden="1">'[72]NATL-00'!#REF!</definedName>
    <definedName name="NB">#REF!</definedName>
    <definedName name="NB_GROWTH">#REF!</definedName>
    <definedName name="NBAP_table">#REF!</definedName>
    <definedName name="NBdis_99">#REF!</definedName>
    <definedName name="NBMix">#REF!</definedName>
    <definedName name="NBStopYr">#REF!</definedName>
    <definedName name="NCO" localSheetId="18">[3]A!#REF!</definedName>
    <definedName name="NCO" localSheetId="19">[3]A!#REF!</definedName>
    <definedName name="NCO" localSheetId="20">[3]A!#REF!</definedName>
    <definedName name="NCO" localSheetId="23">[3]A!#REF!</definedName>
    <definedName name="NCO" localSheetId="24">[3]A!#REF!</definedName>
    <definedName name="NCO" localSheetId="11">[3]A!#REF!</definedName>
    <definedName name="NCO" localSheetId="17">[3]A!#REF!</definedName>
    <definedName name="NCO">[3]A!#REF!</definedName>
    <definedName name="NCOM" localSheetId="18">[3]A!#REF!</definedName>
    <definedName name="NCOM" localSheetId="19">[3]A!#REF!</definedName>
    <definedName name="NCOM" localSheetId="20">[3]A!#REF!</definedName>
    <definedName name="NCOM" localSheetId="23">[3]A!#REF!</definedName>
    <definedName name="NCOM" localSheetId="24">[3]A!#REF!</definedName>
    <definedName name="NCOM" localSheetId="11">[3]A!#REF!</definedName>
    <definedName name="NCOM" localSheetId="17">[3]A!#REF!</definedName>
    <definedName name="NCOM">[3]A!#REF!</definedName>
    <definedName name="ND_U">#REF!</definedName>
    <definedName name="ndf">[73]reinsurance!$B$10</definedName>
    <definedName name="ndff">[68]reinsurance!#REF!</definedName>
    <definedName name="ndff2">#REF!</definedName>
    <definedName name="ndft">#REF!</definedName>
    <definedName name="NDPC">#REF!</definedName>
    <definedName name="NDPF">#REF!</definedName>
    <definedName name="ndt">[73]reinsurance!$H$15</definedName>
    <definedName name="ndtf">[73]reinsurance!$H$16</definedName>
    <definedName name="neg">#REF!</definedName>
    <definedName name="net">#REF!</definedName>
    <definedName name="NET_COM">#REF!</definedName>
    <definedName name="net_loading">0.65</definedName>
    <definedName name="NET_PREM_FPT">#REF!</definedName>
    <definedName name="NET_WPREM">#REF!</definedName>
    <definedName name="NetBookValue">#REF!</definedName>
    <definedName name="NETCOM_">#REF!</definedName>
    <definedName name="NETH" hidden="1">#REF!</definedName>
    <definedName name="netinc">#REF!</definedName>
    <definedName name="netincome">#REF!</definedName>
    <definedName name="netinvestmentincome">#REF!</definedName>
    <definedName name="netoperatingincome">#REF!</definedName>
    <definedName name="netprem">[25]rup!#REF!</definedName>
    <definedName name="netprofit">#REF!</definedName>
    <definedName name="netunderwritingincome">#REF!</definedName>
    <definedName name="networth">#REF!</definedName>
    <definedName name="NetWorthCY">#REF!</definedName>
    <definedName name="NEW">[3]A!$C$23</definedName>
    <definedName name="NEW_FX">#REF!</definedName>
    <definedName name="new10.15">#REF!</definedName>
    <definedName name="new10.15.7">#REF!</definedName>
    <definedName name="new3.7">#REF!</definedName>
    <definedName name="new3.7.7">#REF!</definedName>
    <definedName name="new5.10">#REF!</definedName>
    <definedName name="new5.10.7">#REF!</definedName>
    <definedName name="newAll">#REF!</definedName>
    <definedName name="nfhb">[73]reinsurance!$C$11</definedName>
    <definedName name="nii">#REF!</definedName>
    <definedName name="nla">[74]wbs!$I$26</definedName>
    <definedName name="nlabonds">#REF!</definedName>
    <definedName name="nladue">#REF!</definedName>
    <definedName name="nlaf22">#REF!</definedName>
    <definedName name="nlapre">#REF!</definedName>
    <definedName name="nlasec">#REF!</definedName>
    <definedName name="nlass">'[1]working balance sheet'!#REF!</definedName>
    <definedName name="nlastock">[25]stocks!#REF!</definedName>
    <definedName name="nlastocks">[1]stocks!#REF!</definedName>
    <definedName name="nlastowb">#REF!</definedName>
    <definedName name="nll">#REF!</definedName>
    <definedName name="nlldueto">#REF!</definedName>
    <definedName name="nlllos">#REF!</definedName>
    <definedName name="nlltax">#REF!</definedName>
    <definedName name="nllubd">#REF!</definedName>
    <definedName name="nllune">#REF!</definedName>
    <definedName name="NLSD">#REF!</definedName>
    <definedName name="nltb">#REF!</definedName>
    <definedName name="nnnn">[5]A!#REF!</definedName>
    <definedName name="nnnnnn">#REF!</definedName>
    <definedName name="noi">#REF!</definedName>
    <definedName name="Non?Production?Items">#REF!</definedName>
    <definedName name="none">#REF!</definedName>
    <definedName name="NONETI_DEC2005_W_REGION_05MAY2006">#REF!</definedName>
    <definedName name="nonled">#REF!</definedName>
    <definedName name="NOPF">#REF!</definedName>
    <definedName name="NoStaff">#REF!</definedName>
    <definedName name="Nov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Nov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Nov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NOVDATA05">#REF!</definedName>
    <definedName name="NOW">#REF!</definedName>
    <definedName name="npw">#REF!</definedName>
    <definedName name="nri">[73]reinsurance!$E$14</definedName>
    <definedName name="NS_5YT_F">#REF!</definedName>
    <definedName name="nui">#REF!</definedName>
    <definedName name="NumLayers">#REF!</definedName>
    <definedName name="nuy">[75]RS!#REF!</definedName>
    <definedName name="nv">36926.6469046296</definedName>
    <definedName name="NVJNV">#REF!</definedName>
    <definedName name="NvsASD">"V2010-05-31"</definedName>
    <definedName name="NvsAutoDrillOk">"VN"</definedName>
    <definedName name="NvsDateToNumber">"Y"</definedName>
    <definedName name="NvsElapsedTime">0.000231481484661344</definedName>
    <definedName name="NvsEndTime">40336.8171180556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"%,X,RNF..R00B,CZF..C00B"</definedName>
    <definedName name="NvsPanelBusUnit">"V"</definedName>
    <definedName name="NvsPanelEffdt">"V2003-01-01"</definedName>
    <definedName name="NvsPanelSetid">"VGROUP"</definedName>
    <definedName name="NvsParentRef">"'[2021-12_PH001_AAL_1000_AAL_Trial_Balance.xls]Sheet1'!$J$375"</definedName>
    <definedName name="NvsReqBU">"VPH001"</definedName>
    <definedName name="NvsReqBUOnly">"VY"</definedName>
    <definedName name="NvsStyleNme">"AAL_RG_Std_Format.xls"</definedName>
    <definedName name="NvsTransLed">"VN"</definedName>
    <definedName name="NvsTreeASD">"V2010-05-31"</definedName>
    <definedName name="NvsValTbl.ABC_ACT_ID">"ACT_TBL"</definedName>
    <definedName name="NvsValTbl.ACCOUNT">"GL_ACCOUNT_TBL"</definedName>
    <definedName name="NvsValTbl.BUSINESS_UNIT">"BUS_UNIT_TBL_GL"</definedName>
    <definedName name="NvsValTbl.DEPTID">"DEPARTMENT_TBL"</definedName>
    <definedName name="NvsValTbl.NM_SECTOR">"NM_SECTOR_TBL"</definedName>
    <definedName name="NvsValTbl.PRODUCT">"PRODUCT_TBL"</definedName>
    <definedName name="NW" localSheetId="18">#REF!</definedName>
    <definedName name="NW" localSheetId="19">#REF!</definedName>
    <definedName name="NW" localSheetId="20">#REF!</definedName>
    <definedName name="NW" localSheetId="23">#REF!</definedName>
    <definedName name="NW" localSheetId="24">#REF!</definedName>
    <definedName name="NW" localSheetId="11">#REF!</definedName>
    <definedName name="NW" localSheetId="17">#REF!</definedName>
    <definedName name="NW">#REF!</definedName>
    <definedName name="NZ_Inv_Prod">#REF!</definedName>
    <definedName name="nz2001avg">#REF!</definedName>
    <definedName name="nz2002act">#REF!</definedName>
    <definedName name="nz2002Avg">#REF!</definedName>
    <definedName name="nzbgt">#REF!</definedName>
    <definedName name="o">#REF!</definedName>
    <definedName name="oaTG">#REF!</definedName>
    <definedName name="obju">[32]RS!#REF!</definedName>
    <definedName name="Oct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Oct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Oct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oe">#REF!</definedName>
    <definedName name="of">#REF!</definedName>
    <definedName name="OH_">#REF!</definedName>
    <definedName name="OI" localSheetId="18">#REF!</definedName>
    <definedName name="OI" localSheetId="19">#REF!</definedName>
    <definedName name="OI" localSheetId="20">#REF!</definedName>
    <definedName name="OI" localSheetId="23">#REF!</definedName>
    <definedName name="OI" localSheetId="24">#REF!</definedName>
    <definedName name="OI" localSheetId="11">#REF!</definedName>
    <definedName name="OI" localSheetId="17">#REF!</definedName>
    <definedName name="OI">#REF!</definedName>
    <definedName name="OIADJ" localSheetId="18">#REF!</definedName>
    <definedName name="OIADJ" localSheetId="19">#REF!</definedName>
    <definedName name="OIADJ" localSheetId="20">#REF!</definedName>
    <definedName name="OIADJ" localSheetId="23">#REF!</definedName>
    <definedName name="OIADJ" localSheetId="24">#REF!</definedName>
    <definedName name="OIADJ" localSheetId="11">#REF!</definedName>
    <definedName name="OIADJ" localSheetId="17">#REF!</definedName>
    <definedName name="OIADJ">#REF!</definedName>
    <definedName name="oina" localSheetId="18">[76]ST1!#REF!</definedName>
    <definedName name="oina" localSheetId="19">[76]ST1!#REF!</definedName>
    <definedName name="oina" localSheetId="20">[76]ST1!#REF!</definedName>
    <definedName name="oina" localSheetId="23">[76]ST1!#REF!</definedName>
    <definedName name="oina" localSheetId="24">[76]ST1!#REF!</definedName>
    <definedName name="oina" localSheetId="11">[76]ST1!#REF!</definedName>
    <definedName name="oina" localSheetId="17">[76]ST1!#REF!</definedName>
    <definedName name="oina">[76]ST1!#REF!</definedName>
    <definedName name="OINAA" localSheetId="18">#REF!</definedName>
    <definedName name="OINAA" localSheetId="19">#REF!</definedName>
    <definedName name="OINAA" localSheetId="20">#REF!</definedName>
    <definedName name="OINAA" localSheetId="23">#REF!</definedName>
    <definedName name="OINAA" localSheetId="24">#REF!</definedName>
    <definedName name="OINAA" localSheetId="11">#REF!</definedName>
    <definedName name="OINAA" localSheetId="17">#REF!</definedName>
    <definedName name="OINAA">#REF!</definedName>
    <definedName name="OK" hidden="1">#REF!</definedName>
    <definedName name="oki" hidden="1">#REF!</definedName>
    <definedName name="ol" localSheetId="18">[7]syn!#REF!</definedName>
    <definedName name="ol" localSheetId="19">[7]syn!#REF!</definedName>
    <definedName name="ol" localSheetId="20">[7]syn!#REF!</definedName>
    <definedName name="ol" localSheetId="23">[7]syn!#REF!</definedName>
    <definedName name="ol" localSheetId="24">[7]syn!#REF!</definedName>
    <definedName name="ol" localSheetId="11">[7]syn!#REF!</definedName>
    <definedName name="ol" localSheetId="17">[7]syn!#REF!</definedName>
    <definedName name="ol">[7]syn!#REF!</definedName>
    <definedName name="olan" hidden="1">5</definedName>
    <definedName name="OLD_FX">#REF!</definedName>
    <definedName name="old_fx2">#REF!</definedName>
    <definedName name="old10.15">#REF!</definedName>
    <definedName name="old10.15.12">#REF!</definedName>
    <definedName name="old10.20">#REF!</definedName>
    <definedName name="old10.20.12">#REF!</definedName>
    <definedName name="old5.10">#REF!</definedName>
    <definedName name="old5.10.12">#REF!</definedName>
    <definedName name="OldAll">#REF!</definedName>
    <definedName name="Oldest_Date">#REF!</definedName>
    <definedName name="OLI" localSheetId="9">[77]OL!#REF!</definedName>
    <definedName name="OLI" localSheetId="18">[78]OL!#REF!</definedName>
    <definedName name="OLI" localSheetId="19">[78]OL!#REF!</definedName>
    <definedName name="OLI" localSheetId="20">[78]OL!#REF!</definedName>
    <definedName name="OLI" localSheetId="22">[77]OL!#REF!</definedName>
    <definedName name="OLI" localSheetId="23">[77]OL!#REF!</definedName>
    <definedName name="OLI" localSheetId="24">[78]OL!#REF!</definedName>
    <definedName name="OLI" localSheetId="25">[77]OL!#REF!</definedName>
    <definedName name="OLI" localSheetId="10">[77]OL!#REF!</definedName>
    <definedName name="OLI" localSheetId="11">[78]OL!#REF!</definedName>
    <definedName name="OLI" localSheetId="17">[78]OL!#REF!</definedName>
    <definedName name="OLI">[78]OL!#REF!</definedName>
    <definedName name="olina" localSheetId="18">[50]OL!#REF!</definedName>
    <definedName name="olina" localSheetId="19">[50]OL!#REF!</definedName>
    <definedName name="olina" localSheetId="20">[50]OL!#REF!</definedName>
    <definedName name="olina" localSheetId="23">[50]OL!#REF!</definedName>
    <definedName name="olina" localSheetId="24">[50]OL!#REF!</definedName>
    <definedName name="olina" localSheetId="11">[50]OL!#REF!</definedName>
    <definedName name="olina" localSheetId="17">[50]OL!#REF!</definedName>
    <definedName name="olina">[50]OL!#REF!</definedName>
    <definedName name="olna" localSheetId="18">[50]OL!#REF!</definedName>
    <definedName name="olna" localSheetId="19">[50]OL!#REF!</definedName>
    <definedName name="olna" localSheetId="20">[50]OL!#REF!</definedName>
    <definedName name="olna" localSheetId="23">[50]OL!#REF!</definedName>
    <definedName name="olna" localSheetId="24">[50]OL!#REF!</definedName>
    <definedName name="olna" localSheetId="11">[50]OL!#REF!</definedName>
    <definedName name="olna" localSheetId="17">[50]OL!#REF!</definedName>
    <definedName name="olna">[50]OL!#REF!</definedName>
    <definedName name="oo">#REF!</definedName>
    <definedName name="OP">[2]COVER!#REF!</definedName>
    <definedName name="OPC">#REF!</definedName>
    <definedName name="opdsa">#REF!</definedName>
    <definedName name="operatingexpenses">#REF!</definedName>
    <definedName name="operatingincome">#REF!</definedName>
    <definedName name="OpExpRatio1">#REF!</definedName>
    <definedName name="OpExpRatio2">#REF!</definedName>
    <definedName name="OpExpRatio3">#REF!</definedName>
    <definedName name="opi">[79]A!#REF!</definedName>
    <definedName name="OPL">#REF!</definedName>
    <definedName name="OPR">#REF!</definedName>
    <definedName name="OPTION">[41]WORKING!$A$22</definedName>
    <definedName name="orap" localSheetId="9">[46]A!#REF!</definedName>
    <definedName name="orap" localSheetId="18">[47]A!#REF!</definedName>
    <definedName name="orap" localSheetId="19">[47]A!#REF!</definedName>
    <definedName name="orap" localSheetId="20">[47]A!#REF!</definedName>
    <definedName name="orap" localSheetId="22">[46]A!#REF!</definedName>
    <definedName name="orap" localSheetId="23">[46]A!#REF!</definedName>
    <definedName name="orap" localSheetId="24">[47]A!#REF!</definedName>
    <definedName name="orap" localSheetId="25">[46]A!#REF!</definedName>
    <definedName name="orap" localSheetId="10">[46]A!#REF!</definedName>
    <definedName name="orap" localSheetId="11">[47]A!#REF!</definedName>
    <definedName name="orap" localSheetId="17">[47]A!#REF!</definedName>
    <definedName name="orap">[47]A!#REF!</definedName>
    <definedName name="ORAPADJ" localSheetId="18">[5]RI!#REF!</definedName>
    <definedName name="ORAPADJ" localSheetId="19">[5]RI!#REF!</definedName>
    <definedName name="ORAPADJ" localSheetId="20">[5]RI!#REF!</definedName>
    <definedName name="ORAPADJ" localSheetId="23">[5]RI!#REF!</definedName>
    <definedName name="ORAPADJ" localSheetId="24">[5]RI!#REF!</definedName>
    <definedName name="ORAPADJ" localSheetId="17">[5]RI!#REF!</definedName>
    <definedName name="ORAPADJ">[5]RI!#REF!</definedName>
    <definedName name="orapneg" localSheetId="18">[80]RI!#REF!</definedName>
    <definedName name="orapneg" localSheetId="19">[80]RI!#REF!</definedName>
    <definedName name="orapneg" localSheetId="20">[80]RI!#REF!</definedName>
    <definedName name="orapneg" localSheetId="23">[80]RI!#REF!</definedName>
    <definedName name="orapneg" localSheetId="24">[80]RI!#REF!</definedName>
    <definedName name="orapneg" localSheetId="17">[80]RI!#REF!</definedName>
    <definedName name="orapneg">[80]RI!#REF!</definedName>
    <definedName name="orapneg_1">#REF!</definedName>
    <definedName name="orapneg_2">#REF!</definedName>
    <definedName name="orar" localSheetId="18">[54]A!#REF!</definedName>
    <definedName name="orar" localSheetId="19">[54]A!#REF!</definedName>
    <definedName name="orar" localSheetId="20">[54]A!#REF!</definedName>
    <definedName name="orar" localSheetId="23">[54]A!#REF!</definedName>
    <definedName name="orar" localSheetId="24">[54]A!#REF!</definedName>
    <definedName name="orar" localSheetId="17">[54]A!#REF!</definedName>
    <definedName name="orar">[54]A!#REF!</definedName>
    <definedName name="ORARADJ" localSheetId="18">[5]RI!#REF!</definedName>
    <definedName name="ORARADJ" localSheetId="19">[5]RI!#REF!</definedName>
    <definedName name="ORARADJ" localSheetId="20">[5]RI!#REF!</definedName>
    <definedName name="ORARADJ" localSheetId="23">[5]RI!#REF!</definedName>
    <definedName name="ORARADJ" localSheetId="24">[5]RI!#REF!</definedName>
    <definedName name="ORARADJ" localSheetId="17">[5]RI!#REF!</definedName>
    <definedName name="ORARADJ">[5]RI!#REF!</definedName>
    <definedName name="orarna" localSheetId="18">[32]RS!#REF!</definedName>
    <definedName name="orarna" localSheetId="19">[32]RS!#REF!</definedName>
    <definedName name="orarna" localSheetId="20">[32]RS!#REF!</definedName>
    <definedName name="orarna" localSheetId="23">[32]RS!#REF!</definedName>
    <definedName name="orarna" localSheetId="24">[32]RS!#REF!</definedName>
    <definedName name="orarna" localSheetId="17">[32]RS!#REF!</definedName>
    <definedName name="orarna">[32]RS!#REF!</definedName>
    <definedName name="orarna_1">#REF!</definedName>
    <definedName name="orarna_2">#REF!</definedName>
    <definedName name="ORARNAA" localSheetId="18">[5]RS!#REF!</definedName>
    <definedName name="ORARNAA" localSheetId="19">[5]RS!#REF!</definedName>
    <definedName name="ORARNAA" localSheetId="20">[5]RS!#REF!</definedName>
    <definedName name="ORARNAA" localSheetId="23">[5]RS!#REF!</definedName>
    <definedName name="ORARNAA" localSheetId="24">[5]RS!#REF!</definedName>
    <definedName name="ORARNAA" localSheetId="17">[5]RS!#REF!</definedName>
    <definedName name="ORARNAA">[5]RS!#REF!</definedName>
    <definedName name="orarneg" localSheetId="18">[50]RI!#REF!</definedName>
    <definedName name="orarneg" localSheetId="19">[50]RI!#REF!</definedName>
    <definedName name="orarneg" localSheetId="20">[50]RI!#REF!</definedName>
    <definedName name="orarneg" localSheetId="23">[50]RI!#REF!</definedName>
    <definedName name="orarneg" localSheetId="24">[50]RI!#REF!</definedName>
    <definedName name="orarneg" localSheetId="17">[50]RI!#REF!</definedName>
    <definedName name="orarneg">[50]RI!#REF!</definedName>
    <definedName name="orarneg_1">#REF!</definedName>
    <definedName name="orarneg_2">#REF!</definedName>
    <definedName name="ord">'[25]premiums receivable'!#REF!</definedName>
    <definedName name="OrderTable" hidden="1">#REF!</definedName>
    <definedName name="ordinary">#REF!</definedName>
    <definedName name="ORIENT00" localSheetId="18" hidden="1">#REF!</definedName>
    <definedName name="ORIENT00" localSheetId="19" hidden="1">#REF!</definedName>
    <definedName name="ORIENT00" localSheetId="20" hidden="1">#REF!</definedName>
    <definedName name="ORIENT00" localSheetId="23" hidden="1">#REF!</definedName>
    <definedName name="ORIENT00" localSheetId="24" hidden="1">#REF!</definedName>
    <definedName name="ORIENT00" localSheetId="11" hidden="1">#REF!</definedName>
    <definedName name="ORIENT00" localSheetId="17" hidden="1">#REF!</definedName>
    <definedName name="ORIENT00" hidden="1">#REF!</definedName>
    <definedName name="orig_dol">#REF!</definedName>
    <definedName name="Orig_Issdt">#REF!</definedName>
    <definedName name="ornaa">#REF!</definedName>
    <definedName name="OSCLAIMS">#REF!</definedName>
    <definedName name="ot" localSheetId="9">[26]A!#REF!</definedName>
    <definedName name="ot" localSheetId="18">[27]A!#REF!</definedName>
    <definedName name="ot" localSheetId="19">[27]A!#REF!</definedName>
    <definedName name="ot" localSheetId="20">[27]A!#REF!</definedName>
    <definedName name="ot" localSheetId="22">[26]A!#REF!</definedName>
    <definedName name="ot" localSheetId="23">[26]A!#REF!</definedName>
    <definedName name="ot" localSheetId="24">[27]A!#REF!</definedName>
    <definedName name="ot" localSheetId="25">[26]A!#REF!</definedName>
    <definedName name="ot" localSheetId="10">[26]A!#REF!</definedName>
    <definedName name="ot" localSheetId="11">[27]A!#REF!</definedName>
    <definedName name="ot" localSheetId="17">[27]A!#REF!</definedName>
    <definedName name="ot">[27]A!#REF!</definedName>
    <definedName name="Oth">#REF!</definedName>
    <definedName name="Othe">#REF!</definedName>
    <definedName name="Other_Income">#REF!</definedName>
    <definedName name="Other_Sales">#REF!</definedName>
    <definedName name="otherinv">#REF!</definedName>
    <definedName name="otherinvestments">#REF!</definedName>
    <definedName name="otherl">#REF!</definedName>
    <definedName name="OTHERLOAN">#REF!</definedName>
    <definedName name="OTHERSNAME">#REF!</definedName>
    <definedName name="othertax">#REF!</definedName>
    <definedName name="othliafin">'[1]working balance sheet'!$M$57</definedName>
    <definedName name="out">#REF!</definedName>
    <definedName name="OUTPUT">#REF!</definedName>
    <definedName name="Output_Var_TL">#REF!</definedName>
    <definedName name="Output_Var_UL">#REF!</definedName>
    <definedName name="OVERHEAD">#REF!</definedName>
    <definedName name="p">#REF!</definedName>
    <definedName name="p_ext">#REF!</definedName>
    <definedName name="p_runno">#REF!</definedName>
    <definedName name="p_spcode">#REF!</definedName>
    <definedName name="p_workspace">#REF!</definedName>
    <definedName name="p16b">#REF!</definedName>
    <definedName name="p17b">#REF!</definedName>
    <definedName name="p20b">#REF!</definedName>
    <definedName name="Packaging?Materials?Production">#REF!</definedName>
    <definedName name="PAGE">#REF!</definedName>
    <definedName name="PAGE_02">#N/A</definedName>
    <definedName name="PAGE_03">#N/A</definedName>
    <definedName name="PAGE_04">#N/A</definedName>
    <definedName name="PAGE_05">#N/A</definedName>
    <definedName name="PAGE_06">#N/A</definedName>
    <definedName name="PAGE_07">#N/A</definedName>
    <definedName name="PAGE_08">#N/A</definedName>
    <definedName name="PAGE_09">#N/A</definedName>
    <definedName name="PAGE_1">#REF!</definedName>
    <definedName name="PAGE_10">#REF!</definedName>
    <definedName name="PAGE_11">#N/A</definedName>
    <definedName name="PAGE_12">#N/A</definedName>
    <definedName name="PAGE_13">#N/A</definedName>
    <definedName name="PAGE_14">#N/A</definedName>
    <definedName name="PAGE_15">#N/A</definedName>
    <definedName name="PAGE_16">#N/A</definedName>
    <definedName name="PAGE_17">#N/A</definedName>
    <definedName name="PAGE_18">#N/A</definedName>
    <definedName name="PAGE_20">#N/A</definedName>
    <definedName name="PAGE_21">#N/A</definedName>
    <definedName name="PAGE_33">#N/A</definedName>
    <definedName name="PAGE_34">#N/A</definedName>
    <definedName name="PAGE_35">#N/A</definedName>
    <definedName name="PAGE_37">#N/A</definedName>
    <definedName name="PAGE1">#REF!</definedName>
    <definedName name="PAGE10">#REF!</definedName>
    <definedName name="PAGE11">#REF!</definedName>
    <definedName name="page12">#REF!</definedName>
    <definedName name="PAGE14">#REF!</definedName>
    <definedName name="PAGE16">#REF!</definedName>
    <definedName name="PAGE17">#REF!</definedName>
    <definedName name="PAGE18">#REF!</definedName>
    <definedName name="PAGE2">#REF!</definedName>
    <definedName name="PAGE20">#REF!</definedName>
    <definedName name="PAGE22">#REF!</definedName>
    <definedName name="PAGE23">#REF!</definedName>
    <definedName name="PAGE24">#REF!</definedName>
    <definedName name="PAGE25">#REF!</definedName>
    <definedName name="PAGE26">#REF!</definedName>
    <definedName name="PAGE27">#REF!</definedName>
    <definedName name="PAGE28">#REF!</definedName>
    <definedName name="PAGE29">#REF!</definedName>
    <definedName name="page2A">#REF!</definedName>
    <definedName name="page2b">#REF!</definedName>
    <definedName name="page3">#REF!</definedName>
    <definedName name="PAGE30">#REF!</definedName>
    <definedName name="PAGE31">#REF!</definedName>
    <definedName name="PAGE32">#REF!</definedName>
    <definedName name="PAGE33">#REF!</definedName>
    <definedName name="PAGE34">#REF!</definedName>
    <definedName name="PAGE35">#REF!</definedName>
    <definedName name="PAGE36">#REF!</definedName>
    <definedName name="PAGE37">#REF!</definedName>
    <definedName name="PAGE38">#REF!</definedName>
    <definedName name="PAGE39">#REF!</definedName>
    <definedName name="page4">#REF!</definedName>
    <definedName name="PAGE40">#REF!</definedName>
    <definedName name="PAGE41">#REF!</definedName>
    <definedName name="PAGE42">#REF!</definedName>
    <definedName name="PAGE43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GER">#REF!</definedName>
    <definedName name="Pal_Workbook_GUID" hidden="1">"2HILYI3BVYJ2CF8JYWBG7WNY"</definedName>
    <definedName name="palac" localSheetId="18" hidden="1">[72]palac!#REF!</definedName>
    <definedName name="palac" localSheetId="19" hidden="1">[72]palac!#REF!</definedName>
    <definedName name="palac" localSheetId="20" hidden="1">[72]palac!#REF!</definedName>
    <definedName name="palac" localSheetId="23" hidden="1">[72]palac!#REF!</definedName>
    <definedName name="palac" localSheetId="24" hidden="1">[72]palac!#REF!</definedName>
    <definedName name="palac" localSheetId="17" hidden="1">[72]palac!#REF!</definedName>
    <definedName name="palac" hidden="1">[72]palac!#REF!</definedName>
    <definedName name="Param_Ass_TL">#REF!</definedName>
    <definedName name="Parent">#REF!</definedName>
    <definedName name="patvat">#REF!</definedName>
    <definedName name="payds">#REF!</definedName>
    <definedName name="payfs">#REF!</definedName>
    <definedName name="PayorSA">#REF!</definedName>
    <definedName name="paypt">#REF!</definedName>
    <definedName name="PAYROLL">#REF!</definedName>
    <definedName name="payva">#REF!</definedName>
    <definedName name="pc" localSheetId="9">[26]B!$F$29</definedName>
    <definedName name="pc" localSheetId="22">[26]B!$F$29</definedName>
    <definedName name="pc" localSheetId="23">[26]B!$F$29</definedName>
    <definedName name="pc" localSheetId="25">[26]B!$F$29</definedName>
    <definedName name="pc" localSheetId="10">[26]B!$F$29</definedName>
    <definedName name="pc" localSheetId="11">[27]B!$F$29</definedName>
    <definedName name="pc">[27]B!$F$29</definedName>
    <definedName name="PCReg_1">#REF!</definedName>
    <definedName name="PCReg_10">#REF!</definedName>
    <definedName name="PCReg_5">#REF!</definedName>
    <definedName name="pd">#REF!</definedName>
    <definedName name="pe">#REF!</definedName>
    <definedName name="PED">#REF!</definedName>
    <definedName name="People_Scope_Survey_Results">#REF!</definedName>
    <definedName name="People_Turnover_of_Experienced_Staff">#REF!</definedName>
    <definedName name="People_Unplanned_Staff_Turnover">#REF!</definedName>
    <definedName name="peoples">#REF!</definedName>
    <definedName name="PER">#REF!</definedName>
    <definedName name="PER_LLOCAL">#REF!</definedName>
    <definedName name="perc">#REF!</definedName>
    <definedName name="percom">#REF!</definedName>
    <definedName name="Perils">#REF!</definedName>
    <definedName name="PERIOD">#REF!</definedName>
    <definedName name="PERITEM">#REF!</definedName>
    <definedName name="Permanent?Payroll?funds">#REF!</definedName>
    <definedName name="pf">[81]pension!$H$35</definedName>
    <definedName name="ph">#REF!</definedName>
    <definedName name="phases">#REF!</definedName>
    <definedName name="phil">'[82]working balance sheet'!$K$20</definedName>
    <definedName name="Philaxa">#REF!</definedName>
    <definedName name="PHILHEALTH">#REF!</definedName>
    <definedName name="philhealth.avic">#REF!</definedName>
    <definedName name="Phone">#REF!</definedName>
    <definedName name="PLAcc">#REF!</definedName>
    <definedName name="plan">#REF!</definedName>
    <definedName name="PLANCD">#REF!</definedName>
    <definedName name="PLDATE">#REF!</definedName>
    <definedName name="PLFN1">#REF!</definedName>
    <definedName name="PLFN2">#REF!</definedName>
    <definedName name="PLFN3">#REF!</definedName>
    <definedName name="PLFN4">#REF!</definedName>
    <definedName name="PLFN5">#REF!</definedName>
    <definedName name="PLFS1">#REF!</definedName>
    <definedName name="PLFS2">#REF!</definedName>
    <definedName name="PLFS3">#REF!</definedName>
    <definedName name="PLFS4">#REF!</definedName>
    <definedName name="PLFS5">#REF!</definedName>
    <definedName name="PLMN1">#REF!</definedName>
    <definedName name="PLMN2">#REF!</definedName>
    <definedName name="PLMN3">#REF!</definedName>
    <definedName name="PLMN4">#REF!</definedName>
    <definedName name="PLMN5">#REF!</definedName>
    <definedName name="PLMS1">#REF!</definedName>
    <definedName name="PLMS2">#REF!</definedName>
    <definedName name="PLMS3">#REF!</definedName>
    <definedName name="PLMS4">#REF!</definedName>
    <definedName name="PLMS5">#REF!</definedName>
    <definedName name="PLNAIC">#REF!</definedName>
    <definedName name="PLS">#REF!</definedName>
    <definedName name="PM_">#REF!</definedName>
    <definedName name="pmj">[79]A!#REF!</definedName>
    <definedName name="pmm" localSheetId="18">[7]syn!#REF!</definedName>
    <definedName name="pmm" localSheetId="19">[7]syn!#REF!</definedName>
    <definedName name="pmm" localSheetId="20">[7]syn!#REF!</definedName>
    <definedName name="pmm" localSheetId="23">[7]syn!#REF!</definedName>
    <definedName name="pmm" localSheetId="24">[7]syn!#REF!</definedName>
    <definedName name="pmm" localSheetId="11">[7]syn!#REF!</definedName>
    <definedName name="pmm" localSheetId="17">[7]syn!#REF!</definedName>
    <definedName name="pmm">[7]syn!#REF!</definedName>
    <definedName name="pmy" hidden="1">[5]V!#REF!</definedName>
    <definedName name="pnaa" localSheetId="9">[29]P!$D$26</definedName>
    <definedName name="pnaa" localSheetId="22">[29]P!$D$26</definedName>
    <definedName name="pnaa" localSheetId="23">[29]P!$D$26</definedName>
    <definedName name="pnaa" localSheetId="25">[29]P!$D$26</definedName>
    <definedName name="pnaa" localSheetId="10">[29]P!$D$26</definedName>
    <definedName name="pnaa" localSheetId="11">[30]P!$D$26</definedName>
    <definedName name="pnaa">[30]P!$D$26</definedName>
    <definedName name="PNR" localSheetId="9">[22]BS!$D$31</definedName>
    <definedName name="PNR" localSheetId="22">[22]BS!$D$31</definedName>
    <definedName name="PNR" localSheetId="23">[22]BS!$D$31</definedName>
    <definedName name="PNR" localSheetId="25">[22]BS!$D$31</definedName>
    <definedName name="PNR" localSheetId="10">[22]BS!$D$31</definedName>
    <definedName name="PNR" localSheetId="11">[23]BS!$D$31</definedName>
    <definedName name="PNR">[23]BS!$D$31</definedName>
    <definedName name="polterm">#REF!</definedName>
    <definedName name="PPDEC99">#REF!</definedName>
    <definedName name="PPFEB00">#REF!</definedName>
    <definedName name="PPJAN00">#REF!</definedName>
    <definedName name="PPMAR00">#REF!</definedName>
    <definedName name="PPNOV">#REF!</definedName>
    <definedName name="ppo">#REF!</definedName>
    <definedName name="ppppp">[83]ST!#REF!</definedName>
    <definedName name="pppppppppppppp" hidden="1">#REF!</definedName>
    <definedName name="ppppppppppppppppp">[2]COVER!#REF!</definedName>
    <definedName name="PPY">#REF!</definedName>
    <definedName name="PR">[5]W!$B$15</definedName>
    <definedName name="PRDEC99">#REF!</definedName>
    <definedName name="pre" localSheetId="18">[84]A!#REF!</definedName>
    <definedName name="pre" localSheetId="19">[84]A!#REF!</definedName>
    <definedName name="pre" localSheetId="20">[84]A!#REF!</definedName>
    <definedName name="pre" localSheetId="23">[84]A!#REF!</definedName>
    <definedName name="pre" localSheetId="24">[84]A!#REF!</definedName>
    <definedName name="pre" localSheetId="11">[84]A!#REF!</definedName>
    <definedName name="pre" localSheetId="17">[84]A!#REF!</definedName>
    <definedName name="pre">[84]A!#REF!</definedName>
    <definedName name="PRE_NEED_COMPANY" localSheetId="18">#REF!</definedName>
    <definedName name="PRE_NEED_COMPANY" localSheetId="19">#REF!</definedName>
    <definedName name="PRE_NEED_COMPANY" localSheetId="20">#REF!</definedName>
    <definedName name="PRE_NEED_COMPANY" localSheetId="23">#REF!</definedName>
    <definedName name="PRE_NEED_COMPANY" localSheetId="24">#REF!</definedName>
    <definedName name="PRE_NEED_COMPANY" localSheetId="11">#REF!</definedName>
    <definedName name="PRE_NEED_COMPANY" localSheetId="17">#REF!</definedName>
    <definedName name="PRE_NEED_COMPANY">#REF!</definedName>
    <definedName name="prem_bud">#REF!</definedName>
    <definedName name="PREM_COLLECT">#REF!</definedName>
    <definedName name="PREM_FREQ">#REF!</definedName>
    <definedName name="PREM_TAX">#REF!</definedName>
    <definedName name="premiumproj">#REF!</definedName>
    <definedName name="premiumtable">'[85]Premium Per Line'!$A$58:$Q$77</definedName>
    <definedName name="PremiumTerm">#REF!</definedName>
    <definedName name="prempay">[48]payments!$H$4</definedName>
    <definedName name="PremTax">#REF!</definedName>
    <definedName name="prepaid">#REF!</definedName>
    <definedName name="PrevDate">#REF!</definedName>
    <definedName name="Previous_Month">#REF!</definedName>
    <definedName name="PrevPeriod">#REF!</definedName>
    <definedName name="PreYear">#REF!</definedName>
    <definedName name="PRF">#REF!</definedName>
    <definedName name="pridoc">#REF!</definedName>
    <definedName name="prifst">#REF!</definedName>
    <definedName name="primarypolymer">#REF!</definedName>
    <definedName name="_xlnm.Print_Area" localSheetId="29">Cert!$A$1:$F$38</definedName>
    <definedName name="_xlnm.Print_Area" localSheetId="3">'Co Info'!$B$1:$J$58</definedName>
    <definedName name="_xlnm.Print_Area" localSheetId="2">'CONTENTS '!$A$1:$D$53</definedName>
    <definedName name="_xlnm.Print_Area" localSheetId="1">Cover!$A$1:$L$60</definedName>
    <definedName name="_xlnm.Print_Area" localSheetId="4">'Exh 1-BS'!$B$1:$M$54</definedName>
    <definedName name="_xlnm.Print_Area" localSheetId="8">'Exh 5-TFWdr'!$B$1:$I$38</definedName>
    <definedName name="_xlnm.Print_Area" localSheetId="9">'Sched 1 - GS'!$B$1:$V$90</definedName>
    <definedName name="_xlnm.Print_Area" localSheetId="18">'Sched 10 - REIT &amp; ETF'!$A$1:$M$40</definedName>
    <definedName name="_xlnm.Print_Area" localSheetId="19">'Sched 11 - MF &amp; Other UITF'!$A$1:$M$40</definedName>
    <definedName name="_xlnm.Print_Area" localSheetId="21">'Sched 13 - Other Investments'!$A$1:$V$73</definedName>
    <definedName name="_xlnm.Print_Area" localSheetId="23">'Sched 15 - Other Assets'!$A$1:$G$16</definedName>
    <definedName name="_xlnm.Print_Area" localSheetId="24">'Sched 16 - Service Assets'!$A$1:$I$42</definedName>
    <definedName name="_xlnm.Print_Area" localSheetId="25">'Sched 17 - Accrued Trust Fees'!$A$1:$G$14</definedName>
    <definedName name="_xlnm.Print_Area" localSheetId="10">'Sched 2 - Cash'!$B$1:$P$85</definedName>
    <definedName name="_xlnm.Print_Area" localSheetId="11">'Sched 3 - UITF'!$B$1:$L$30</definedName>
    <definedName name="_xlnm.Print_Area" localSheetId="13">'Sched 5 - Mortgage Loans'!$A$1:$U$29</definedName>
    <definedName name="_xlnm.Print_Area" localSheetId="14">'Sched 6 - Planholders'' Loans'!$A$1:$S$34</definedName>
    <definedName name="_xlnm.Print_Area" localSheetId="15">'Sched 7 - Equity Securities'!$B$1:$T$313</definedName>
    <definedName name="_xlnm.Print_Area" localSheetId="16">'Sched 8 - Real Estate'!$A$1:$S$18</definedName>
    <definedName name="_xlnm.Print_Area" localSheetId="17">'Sched 9 - Other Equity Sec'!$A$1:$T$47</definedName>
    <definedName name="_xlnm.Print_Area">#N/A</definedName>
    <definedName name="PRINT_AREA_MI">#REF!</definedName>
    <definedName name="print_area2">#N/A</definedName>
    <definedName name="print_area3">#N/A</definedName>
    <definedName name="_xlnm.Print_Titles" localSheetId="8">'Exh 5-TFWdr'!$1:$6</definedName>
    <definedName name="_xlnm.Print_Titles">#REF!</definedName>
    <definedName name="PRINT_TITLES_MI">#REF!</definedName>
    <definedName name="PRINT_TITLES_MI1">#REF!</definedName>
    <definedName name="PrintArea">'[55]CORP BOOKS'!#REF!</definedName>
    <definedName name="prior">#REF!</definedName>
    <definedName name="pripre">#REF!</definedName>
    <definedName name="PRNOV">#REF!</definedName>
    <definedName name="process">#REF!</definedName>
    <definedName name="Prod">#REF!</definedName>
    <definedName name="Prod_Count_TL">#REF!</definedName>
    <definedName name="Prod_Count_UL">#REF!</definedName>
    <definedName name="Prod_List_TL">#REF!</definedName>
    <definedName name="Prod_List_UL">#REF!</definedName>
    <definedName name="PRODFEB00">#REF!</definedName>
    <definedName name="ProdForm" hidden="1">#REF!</definedName>
    <definedName name="PRODJAN00">#REF!</definedName>
    <definedName name="PRODMAR00">#REF!</definedName>
    <definedName name="prodmix">#REF!</definedName>
    <definedName name="prodt">#REF!</definedName>
    <definedName name="PRODUCT">#REF!</definedName>
    <definedName name="Product_Line">#REF!</definedName>
    <definedName name="products">#REF!</definedName>
    <definedName name="ProductType">#REF!</definedName>
    <definedName name="PROFITMARGIN">#REF!</definedName>
    <definedName name="PROJ_PERIOD">#REF!</definedName>
    <definedName name="PROJAPR00">#REF!</definedName>
    <definedName name="projectrisk">#REF!</definedName>
    <definedName name="PROJECTS">#REF!</definedName>
    <definedName name="projtemplate">#REF!</definedName>
    <definedName name="prov">#REF!</definedName>
    <definedName name="provision">#REF!</definedName>
    <definedName name="prwbfin">'[1]working balance sheet'!#REF!</definedName>
    <definedName name="pt" localSheetId="9">[26]A!#REF!</definedName>
    <definedName name="pt" localSheetId="18">[27]A!#REF!</definedName>
    <definedName name="pt" localSheetId="19">[27]A!#REF!</definedName>
    <definedName name="pt" localSheetId="20">[27]A!#REF!</definedName>
    <definedName name="pt" localSheetId="22">[26]A!#REF!</definedName>
    <definedName name="pt" localSheetId="23">[26]A!#REF!</definedName>
    <definedName name="pt" localSheetId="24">[27]A!#REF!</definedName>
    <definedName name="pt" localSheetId="25">[26]A!#REF!</definedName>
    <definedName name="pt" localSheetId="10">[26]A!#REF!</definedName>
    <definedName name="pt" localSheetId="11">[27]A!#REF!</definedName>
    <definedName name="pt" localSheetId="17">[27]A!#REF!</definedName>
    <definedName name="pt">[27]A!#REF!</definedName>
    <definedName name="ptf" localSheetId="9">'[51]1-ITF'!$E$26</definedName>
    <definedName name="ptf" localSheetId="22">'[51]1-ITF'!$E$26</definedName>
    <definedName name="ptf" localSheetId="23">'[51]1-ITF'!$E$26</definedName>
    <definedName name="ptf" localSheetId="25">'[51]1-ITF'!$E$26</definedName>
    <definedName name="ptf" localSheetId="10">'[51]1-ITF'!$E$26</definedName>
    <definedName name="ptf" localSheetId="11">'[52]1-ITF'!$E$26</definedName>
    <definedName name="ptf">'[52]1-ITF'!$E$26</definedName>
    <definedName name="puc" localSheetId="9">[22]BS!$D$45</definedName>
    <definedName name="puc" localSheetId="22">[22]BS!$D$45</definedName>
    <definedName name="puc" localSheetId="23">[22]BS!$D$45</definedName>
    <definedName name="puc" localSheetId="25">[22]BS!$D$45</definedName>
    <definedName name="puc" localSheetId="10">[22]BS!$D$45</definedName>
    <definedName name="puc" localSheetId="11">[23]BS!$D$45</definedName>
    <definedName name="puc">[23]BS!$D$45</definedName>
    <definedName name="Purchase">#REF!</definedName>
    <definedName name="PurchaseSegment">#REF!</definedName>
    <definedName name="PWBPI" localSheetId="23">'[86]for DTL'!#REF!</definedName>
    <definedName name="PWBPI">'[86]for DTL'!#REF!</definedName>
    <definedName name="PY" localSheetId="9">[26]A!$K$5</definedName>
    <definedName name="PY" localSheetId="22">[26]A!$K$5</definedName>
    <definedName name="PY" localSheetId="23">[26]A!$K$5</definedName>
    <definedName name="PY" localSheetId="25">[26]A!$K$5</definedName>
    <definedName name="PY" localSheetId="10">[26]A!$K$5</definedName>
    <definedName name="PY" localSheetId="11">[27]A!$K$5</definedName>
    <definedName name="PY">[27]A!$K$5</definedName>
    <definedName name="q">#REF!</definedName>
    <definedName name="Q2GAAP">#REF!</definedName>
    <definedName name="Q2Gaap2">#REF!</definedName>
    <definedName name="Q3GAAP">#REF!</definedName>
    <definedName name="Q4GAAP">#REF!</definedName>
    <definedName name="QA">#REF!</definedName>
    <definedName name="qkp">[87]S!$A$3</definedName>
    <definedName name="qq">[24]C!$G$32</definedName>
    <definedName name="qqccd">[44]A!#REF!</definedName>
    <definedName name="QQQ">#REF!</definedName>
    <definedName name="qqqq">[44]A!#REF!</definedName>
    <definedName name="QQQQQ">#REF!</definedName>
    <definedName name="qqqqqq">[36]S!#REF!</definedName>
    <definedName name="qstat">#REF!</definedName>
    <definedName name="QT">#REF!</definedName>
    <definedName name="QTR">[41]WORKING!$A$1</definedName>
    <definedName name="QUARTER">#REF!</definedName>
    <definedName name="query_form_3_2qtr02_xcluding_fortress">#REF!</definedName>
    <definedName name="query_fortress_2qtr02_form_3">#REF!</definedName>
    <definedName name="qut">[67]I!$D$19</definedName>
    <definedName name="R_">#REF!</definedName>
    <definedName name="R_Factor" localSheetId="23">#REF!</definedName>
    <definedName name="R_Factor">#REF!</definedName>
    <definedName name="rade">#REF!</definedName>
    <definedName name="RANGE1">#REF!</definedName>
    <definedName name="RANGE2">#REF!</definedName>
    <definedName name="RATBU">#REF!</definedName>
    <definedName name="rate">#REF!</definedName>
    <definedName name="Rating">#REF!</definedName>
    <definedName name="Raw?Materials?Production">#REF!</definedName>
    <definedName name="rbc" localSheetId="18">#REF!</definedName>
    <definedName name="rbc" localSheetId="19">#REF!</definedName>
    <definedName name="rbc" localSheetId="20">#REF!</definedName>
    <definedName name="rbc" localSheetId="23">#REF!</definedName>
    <definedName name="rbc" localSheetId="24">#REF!</definedName>
    <definedName name="rbc" localSheetId="11">#REF!</definedName>
    <definedName name="rbc" localSheetId="17">#REF!</definedName>
    <definedName name="rbc">#REF!</definedName>
    <definedName name="RBC_CY">#REF!</definedName>
    <definedName name="RBCratio_CY">#REF!</definedName>
    <definedName name="rbcsum">#REF!</definedName>
    <definedName name="RBN">#REF!</definedName>
    <definedName name="RBU">#REF!</definedName>
    <definedName name="RCArea" hidden="1">#REF!</definedName>
    <definedName name="RCBL" localSheetId="18">[84]ST!#REF!</definedName>
    <definedName name="RCBL" localSheetId="19">[84]ST!#REF!</definedName>
    <definedName name="RCBL" localSheetId="20">[84]ST!#REF!</definedName>
    <definedName name="RCBL" localSheetId="23">[84]ST!#REF!</definedName>
    <definedName name="RCBL" localSheetId="24">[84]ST!#REF!</definedName>
    <definedName name="RCBL" localSheetId="11">[84]ST!#REF!</definedName>
    <definedName name="RCBL" localSheetId="17">[84]ST!#REF!</definedName>
    <definedName name="RCBL">[84]ST!#REF!</definedName>
    <definedName name="RE" localSheetId="18">#REF!</definedName>
    <definedName name="RE" localSheetId="19">#REF!</definedName>
    <definedName name="RE" localSheetId="20">#REF!</definedName>
    <definedName name="RE" localSheetId="23">#REF!</definedName>
    <definedName name="RE" localSheetId="24">#REF!</definedName>
    <definedName name="RE" localSheetId="11">#REF!</definedName>
    <definedName name="RE" localSheetId="17">#REF!</definedName>
    <definedName name="RE">#REF!</definedName>
    <definedName name="RE_PP">#REF!</definedName>
    <definedName name="RE_Prem">#REF!</definedName>
    <definedName name="rea">#REF!</definedName>
    <definedName name="rec">[79]A!#REF!</definedName>
    <definedName name="recon" hidden="1">[5]V!#REF!</definedName>
    <definedName name="recovnaa">#REF!</definedName>
    <definedName name="Ref_1" localSheetId="23">'[88]Depreciation Testing'!#REF!</definedName>
    <definedName name="Ref_1">'[88]Depreciation Testing'!#REF!</definedName>
    <definedName name="Ref_10" localSheetId="23">#REF!</definedName>
    <definedName name="Ref_10">#REF!</definedName>
    <definedName name="Ref_11" localSheetId="23">#REF!</definedName>
    <definedName name="Ref_11">#REF!</definedName>
    <definedName name="Ref_12" localSheetId="23">#REF!</definedName>
    <definedName name="Ref_12">#REF!</definedName>
    <definedName name="Ref_13" localSheetId="23">#REF!</definedName>
    <definedName name="Ref_13">#REF!</definedName>
    <definedName name="Ref_14" localSheetId="23">#REF!</definedName>
    <definedName name="Ref_14">#REF!</definedName>
    <definedName name="Ref_15" localSheetId="23">#REF!</definedName>
    <definedName name="Ref_15">#REF!</definedName>
    <definedName name="Ref_16" localSheetId="23">#REF!</definedName>
    <definedName name="Ref_16">#REF!</definedName>
    <definedName name="Ref_17" localSheetId="23">#REF!</definedName>
    <definedName name="Ref_17">#REF!</definedName>
    <definedName name="Ref_18" localSheetId="23">#REF!</definedName>
    <definedName name="Ref_18">#REF!</definedName>
    <definedName name="Ref_19" localSheetId="23">#REF!</definedName>
    <definedName name="Ref_19">#REF!</definedName>
    <definedName name="Ref_2" localSheetId="23">#REF!</definedName>
    <definedName name="Ref_2">#REF!</definedName>
    <definedName name="Ref_20" localSheetId="23">#REF!</definedName>
    <definedName name="Ref_20">#REF!</definedName>
    <definedName name="Ref_3" localSheetId="23">'[88]Depreciation Testing'!#REF!</definedName>
    <definedName name="Ref_3">'[88]Depreciation Testing'!#REF!</definedName>
    <definedName name="Ref_4" localSheetId="23">#REF!</definedName>
    <definedName name="Ref_4">#REF!</definedName>
    <definedName name="Ref_5" localSheetId="23">#REF!</definedName>
    <definedName name="Ref_5">#REF!</definedName>
    <definedName name="Ref_6" localSheetId="23">#REF!</definedName>
    <definedName name="Ref_6">#REF!</definedName>
    <definedName name="Ref_7" localSheetId="23">#REF!</definedName>
    <definedName name="Ref_7">#REF!</definedName>
    <definedName name="Ref_8" localSheetId="23">#REF!</definedName>
    <definedName name="Ref_8">#REF!</definedName>
    <definedName name="Ref_9" localSheetId="23">#REF!</definedName>
    <definedName name="Ref_9">#REF!</definedName>
    <definedName name="REFER">#REF!</definedName>
    <definedName name="Reg_Ind">#REF!</definedName>
    <definedName name="Reg_price">#REF!</definedName>
    <definedName name="Reg_tfc">#REF!</definedName>
    <definedName name="RegName">[41]WORKING!$A$14</definedName>
    <definedName name="rei">#REF!</definedName>
    <definedName name="reins">#REF!</definedName>
    <definedName name="REN_GROWTH">#REF!</definedName>
    <definedName name="rena" localSheetId="18">#REF!</definedName>
    <definedName name="rena" localSheetId="19">#REF!</definedName>
    <definedName name="rena" localSheetId="20">#REF!</definedName>
    <definedName name="rena" localSheetId="23">#REF!</definedName>
    <definedName name="rena" localSheetId="24">#REF!</definedName>
    <definedName name="rena" localSheetId="11">#REF!</definedName>
    <definedName name="rena" localSheetId="17">#REF!</definedName>
    <definedName name="rena">#REF!</definedName>
    <definedName name="RENAA" localSheetId="18">#REF!</definedName>
    <definedName name="RENAA" localSheetId="19">#REF!</definedName>
    <definedName name="RENAA" localSheetId="20">#REF!</definedName>
    <definedName name="RENAA" localSheetId="23">#REF!</definedName>
    <definedName name="RENAA" localSheetId="24">#REF!</definedName>
    <definedName name="RENAA" localSheetId="11">#REF!</definedName>
    <definedName name="RENAA" localSheetId="17">#REF!</definedName>
    <definedName name="RENAA">#REF!</definedName>
    <definedName name="RENT_MKTG">#REF!</definedName>
    <definedName name="REP">#REF!</definedName>
    <definedName name="Report">'[55]CORP BOOKS'!#REF!</definedName>
    <definedName name="report_date">#REF!</definedName>
    <definedName name="REquota">#REF!</definedName>
    <definedName name="RES">#REF!</definedName>
    <definedName name="reserve">#REF!</definedName>
    <definedName name="reserves">#REF!</definedName>
    <definedName name="reserves2">#REF!</definedName>
    <definedName name="Residual_difference" localSheetId="23">#REF!</definedName>
    <definedName name="Residual_difference">#REF!</definedName>
    <definedName name="result">#REF!</definedName>
    <definedName name="RESULT_AREA">#REF!</definedName>
    <definedName name="RESULT1">#REF!</definedName>
    <definedName name="RESULT2">#REF!</definedName>
    <definedName name="ret">#REF!</definedName>
    <definedName name="retbeg">#REF!</definedName>
    <definedName name="RETURN">#REF!</definedName>
    <definedName name="rev">#REF!</definedName>
    <definedName name="revlrate">#REF!</definedName>
    <definedName name="REXPLOAD">#REF!</definedName>
    <definedName name="rfg">[53]W!#REF!</definedName>
    <definedName name="RI" localSheetId="18">[5]R!#REF!</definedName>
    <definedName name="RI" localSheetId="19">[5]R!#REF!</definedName>
    <definedName name="RI" localSheetId="20">[5]R!#REF!</definedName>
    <definedName name="RI" localSheetId="23">[5]R!#REF!</definedName>
    <definedName name="RI" localSheetId="24">[5]R!#REF!</definedName>
    <definedName name="RI" localSheetId="11">[5]R!#REF!</definedName>
    <definedName name="RI" localSheetId="17">[5]R!#REF!</definedName>
    <definedName name="RI">[5]R!#REF!</definedName>
    <definedName name="RI_PREM">#REF!</definedName>
    <definedName name="RI_PROJ">#REF!</definedName>
    <definedName name="riaccount">#REF!</definedName>
    <definedName name="RID">#REF!</definedName>
    <definedName name="riderratio_table">#REF!</definedName>
    <definedName name="riderSA_table">#REF!</definedName>
    <definedName name="RINAA" localSheetId="18">[5]R!#REF!</definedName>
    <definedName name="RINAA" localSheetId="19">[5]R!#REF!</definedName>
    <definedName name="RINAA" localSheetId="20">[5]R!#REF!</definedName>
    <definedName name="RINAA" localSheetId="23">[5]R!#REF!</definedName>
    <definedName name="RINAA" localSheetId="24">[5]R!#REF!</definedName>
    <definedName name="RINAA" localSheetId="11">[5]R!#REF!</definedName>
    <definedName name="RINAA" localSheetId="17">[5]R!#REF!</definedName>
    <definedName name="RINAA">[5]R!#REF!</definedName>
    <definedName name="rinet">#REF!</definedName>
    <definedName name="rins">#REF!</definedName>
    <definedName name="risk1" localSheetId="18">#REF!</definedName>
    <definedName name="risk1" localSheetId="19">#REF!</definedName>
    <definedName name="risk1" localSheetId="20">#REF!</definedName>
    <definedName name="risk1" localSheetId="23">#REF!</definedName>
    <definedName name="risk1" localSheetId="24">#REF!</definedName>
    <definedName name="risk1" localSheetId="11">#REF!</definedName>
    <definedName name="risk1" localSheetId="17">#REF!</definedName>
    <definedName name="risk1">#REF!</definedName>
    <definedName name="risk2" localSheetId="18">#REF!</definedName>
    <definedName name="risk2" localSheetId="19">#REF!</definedName>
    <definedName name="risk2" localSheetId="20">#REF!</definedName>
    <definedName name="risk2" localSheetId="23">#REF!</definedName>
    <definedName name="risk2" localSheetId="24">#REF!</definedName>
    <definedName name="risk2" localSheetId="11">#REF!</definedName>
    <definedName name="risk2" localSheetId="17">#REF!</definedName>
    <definedName name="risk2">#REF!</definedName>
    <definedName name="risk3" localSheetId="18">#REF!</definedName>
    <definedName name="risk3" localSheetId="19">#REF!</definedName>
    <definedName name="risk3" localSheetId="20">#REF!</definedName>
    <definedName name="risk3" localSheetId="23">#REF!</definedName>
    <definedName name="risk3" localSheetId="24">#REF!</definedName>
    <definedName name="risk3" localSheetId="11">#REF!</definedName>
    <definedName name="risk3" localSheetId="17">#REF!</definedName>
    <definedName name="risk3">#REF!</definedName>
    <definedName name="risk4" localSheetId="18">#REF!</definedName>
    <definedName name="risk4" localSheetId="19">#REF!</definedName>
    <definedName name="risk4" localSheetId="20">#REF!</definedName>
    <definedName name="risk4" localSheetId="23">#REF!</definedName>
    <definedName name="risk4" localSheetId="24">#REF!</definedName>
    <definedName name="risk4" localSheetId="11">#REF!</definedName>
    <definedName name="risk4" localSheetId="17">#REF!</definedName>
    <definedName name="risk4">#REF!</definedName>
    <definedName name="risk5" localSheetId="18">#REF!</definedName>
    <definedName name="risk5" localSheetId="19">#REF!</definedName>
    <definedName name="risk5" localSheetId="20">#REF!</definedName>
    <definedName name="risk5" localSheetId="23">#REF!</definedName>
    <definedName name="risk5" localSheetId="24">#REF!</definedName>
    <definedName name="risk5" localSheetId="11">#REF!</definedName>
    <definedName name="risk5" localSheetId="17">#REF!</definedName>
    <definedName name="risk5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wapState" hidden="1">TRUE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rlna" localSheetId="18">[32]RS!#REF!</definedName>
    <definedName name="rlna" localSheetId="19">[32]RS!#REF!</definedName>
    <definedName name="rlna" localSheetId="20">[32]RS!#REF!</definedName>
    <definedName name="rlna" localSheetId="23">[32]RS!#REF!</definedName>
    <definedName name="rlna" localSheetId="24">[32]RS!#REF!</definedName>
    <definedName name="rlna" localSheetId="11">[32]RS!#REF!</definedName>
    <definedName name="rlna" localSheetId="17">[32]RS!#REF!</definedName>
    <definedName name="rlna">[32]RS!#REF!</definedName>
    <definedName name="rmu">[50]RI!#REF!</definedName>
    <definedName name="roja" hidden="1">#REF!</definedName>
    <definedName name="ROUTE">#REF!</definedName>
    <definedName name="Royalty_Income">#REF!</definedName>
    <definedName name="rpf" localSheetId="18">[54]A!#REF!</definedName>
    <definedName name="rpf" localSheetId="19">[54]A!#REF!</definedName>
    <definedName name="rpf" localSheetId="20">[54]A!#REF!</definedName>
    <definedName name="rpf" localSheetId="23">[54]A!#REF!</definedName>
    <definedName name="rpf" localSheetId="24">[54]A!#REF!</definedName>
    <definedName name="rpf" localSheetId="11">[54]A!#REF!</definedName>
    <definedName name="rpf" localSheetId="17">[54]A!#REF!</definedName>
    <definedName name="rpf">[54]A!#REF!</definedName>
    <definedName name="rplneg" localSheetId="9">[29]RI!$H$21</definedName>
    <definedName name="rplneg" localSheetId="22">[29]RI!$H$21</definedName>
    <definedName name="rplneg" localSheetId="23">[29]RI!$H$21</definedName>
    <definedName name="rplneg" localSheetId="25">[29]RI!$H$21</definedName>
    <definedName name="rplneg" localSheetId="10">[29]RI!$H$21</definedName>
    <definedName name="rplneg" localSheetId="11">[30]RI!$H$21</definedName>
    <definedName name="rplneg">[30]RI!$H$21</definedName>
    <definedName name="rpt" localSheetId="9">[46]A!#REF!</definedName>
    <definedName name="rpt" localSheetId="18">[47]A!#REF!</definedName>
    <definedName name="rpt" localSheetId="19">[47]A!#REF!</definedName>
    <definedName name="rpt" localSheetId="20">[47]A!#REF!</definedName>
    <definedName name="rpt" localSheetId="22">[46]A!#REF!</definedName>
    <definedName name="rpt" localSheetId="23">[46]A!#REF!</definedName>
    <definedName name="rpt" localSheetId="24">[47]A!#REF!</definedName>
    <definedName name="rpt" localSheetId="25">[46]A!#REF!</definedName>
    <definedName name="rpt" localSheetId="10">[46]A!#REF!</definedName>
    <definedName name="rpt" localSheetId="11">[47]A!#REF!</definedName>
    <definedName name="rpt" localSheetId="17">[47]A!#REF!</definedName>
    <definedName name="rpt">[47]A!#REF!</definedName>
    <definedName name="Rpt_Doc_Summary">#REF!</definedName>
    <definedName name="rr" localSheetId="18">#REF!</definedName>
    <definedName name="rr" localSheetId="19">#REF!</definedName>
    <definedName name="rr" localSheetId="20">#REF!</definedName>
    <definedName name="rr" localSheetId="23">#REF!</definedName>
    <definedName name="rr" localSheetId="24">#REF!</definedName>
    <definedName name="rr" localSheetId="11">#REF!</definedName>
    <definedName name="rr" localSheetId="17">#REF!</definedName>
    <definedName name="rr">#REF!</definedName>
    <definedName name="RRLNAA" localSheetId="18">#REF!</definedName>
    <definedName name="RRLNAA" localSheetId="19">#REF!</definedName>
    <definedName name="RRLNAA" localSheetId="20">#REF!</definedName>
    <definedName name="RRLNAA" localSheetId="23">#REF!</definedName>
    <definedName name="RRLNAA" localSheetId="24">#REF!</definedName>
    <definedName name="RRLNAA" localSheetId="11">#REF!</definedName>
    <definedName name="RRLNAA" localSheetId="17">#REF!</definedName>
    <definedName name="RRLNAA">#REF!</definedName>
    <definedName name="rrlneg" localSheetId="9">[29]RI!$F$24</definedName>
    <definedName name="rrlneg" localSheetId="22">[29]RI!$F$24</definedName>
    <definedName name="rrlneg" localSheetId="23">[29]RI!$F$24</definedName>
    <definedName name="rrlneg" localSheetId="25">[29]RI!$F$24</definedName>
    <definedName name="rrlneg" localSheetId="10">[29]RI!$F$24</definedName>
    <definedName name="rrlneg" localSheetId="11">[30]RI!$F$24</definedName>
    <definedName name="rrlneg">[30]RI!$F$24</definedName>
    <definedName name="RRPLF" localSheetId="18">#REF!</definedName>
    <definedName name="RRPLF" localSheetId="19">#REF!</definedName>
    <definedName name="RRPLF" localSheetId="20">#REF!</definedName>
    <definedName name="RRPLF" localSheetId="23">#REF!</definedName>
    <definedName name="RRPLF" localSheetId="24">#REF!</definedName>
    <definedName name="RRPLF" localSheetId="11">#REF!</definedName>
    <definedName name="RRPLF" localSheetId="17">#REF!</definedName>
    <definedName name="RRPLF">#REF!</definedName>
    <definedName name="RRPLNEG" localSheetId="18">#REF!</definedName>
    <definedName name="RRPLNEG" localSheetId="19">#REF!</definedName>
    <definedName name="RRPLNEG" localSheetId="20">#REF!</definedName>
    <definedName name="RRPLNEG" localSheetId="23">#REF!</definedName>
    <definedName name="RRPLNEG" localSheetId="24">#REF!</definedName>
    <definedName name="RRPLNEG" localSheetId="11">#REF!</definedName>
    <definedName name="RRPLNEG" localSheetId="17">#REF!</definedName>
    <definedName name="RRPLNEG">#REF!</definedName>
    <definedName name="RRPLT" localSheetId="18">#REF!</definedName>
    <definedName name="RRPLT" localSheetId="19">#REF!</definedName>
    <definedName name="RRPLT" localSheetId="20">#REF!</definedName>
    <definedName name="RRPLT" localSheetId="23">#REF!</definedName>
    <definedName name="RRPLT" localSheetId="24">#REF!</definedName>
    <definedName name="RRPLT" localSheetId="11">#REF!</definedName>
    <definedName name="RRPLT" localSheetId="17">#REF!</definedName>
    <definedName name="RRPLT">#REF!</definedName>
    <definedName name="rrr">[45]A!#REF!</definedName>
    <definedName name="rrrr">[44]A!#REF!</definedName>
    <definedName name="RRULNEG" localSheetId="18">#REF!</definedName>
    <definedName name="RRULNEG" localSheetId="19">#REF!</definedName>
    <definedName name="RRULNEG" localSheetId="20">#REF!</definedName>
    <definedName name="RRULNEG" localSheetId="23">#REF!</definedName>
    <definedName name="RRULNEG" localSheetId="24">#REF!</definedName>
    <definedName name="RRULNEG" localSheetId="11">#REF!</definedName>
    <definedName name="RRULNEG" localSheetId="17">#REF!</definedName>
    <definedName name="RRULNEG">#REF!</definedName>
    <definedName name="RRULT" localSheetId="18">[5]A!#REF!</definedName>
    <definedName name="RRULT" localSheetId="19">[5]A!#REF!</definedName>
    <definedName name="RRULT" localSheetId="20">[5]A!#REF!</definedName>
    <definedName name="RRULT" localSheetId="23">[5]A!#REF!</definedName>
    <definedName name="RRULT" localSheetId="24">[5]A!#REF!</definedName>
    <definedName name="RRULT" localSheetId="11">[5]A!#REF!</definedName>
    <definedName name="RRULT" localSheetId="17">[5]A!#REF!</definedName>
    <definedName name="RRULT">[5]A!#REF!</definedName>
    <definedName name="RTOTAL">#REF!</definedName>
    <definedName name="RTT">#REF!</definedName>
    <definedName name="ruf" localSheetId="9">[46]A!#REF!</definedName>
    <definedName name="ruf" localSheetId="18">[47]A!#REF!</definedName>
    <definedName name="ruf" localSheetId="19">[47]A!#REF!</definedName>
    <definedName name="ruf" localSheetId="20">[47]A!#REF!</definedName>
    <definedName name="ruf" localSheetId="22">[46]A!#REF!</definedName>
    <definedName name="ruf" localSheetId="23">[46]A!#REF!</definedName>
    <definedName name="ruf" localSheetId="24">[47]A!#REF!</definedName>
    <definedName name="ruf" localSheetId="25">[46]A!#REF!</definedName>
    <definedName name="ruf" localSheetId="10">[46]A!#REF!</definedName>
    <definedName name="ruf" localSheetId="11">[47]A!#REF!</definedName>
    <definedName name="ruf" localSheetId="17">[47]A!#REF!</definedName>
    <definedName name="ruf">[47]A!#REF!</definedName>
    <definedName name="rulneg" localSheetId="9">[29]RI!$F$21</definedName>
    <definedName name="rulneg" localSheetId="22">[29]RI!$F$21</definedName>
    <definedName name="rulneg" localSheetId="23">[29]RI!$F$21</definedName>
    <definedName name="rulneg" localSheetId="25">[29]RI!$F$21</definedName>
    <definedName name="rulneg" localSheetId="10">[29]RI!$F$21</definedName>
    <definedName name="rulneg" localSheetId="11">[30]RI!$F$21</definedName>
    <definedName name="rulneg">[30]RI!$F$21</definedName>
    <definedName name="run">#REF!</definedName>
    <definedName name="RUN_NO">#REF!</definedName>
    <definedName name="Run_No2">#REF!</definedName>
    <definedName name="Run_Result_TL">#REF!</definedName>
    <definedName name="Run_Result_UL">#REF!</definedName>
    <definedName name="runner">#REF!</definedName>
    <definedName name="runnerbrand">#REF!</definedName>
    <definedName name="runno">#REF!</definedName>
    <definedName name="runo">#REF!</definedName>
    <definedName name="RUP" localSheetId="18">#REF!</definedName>
    <definedName name="RUP" localSheetId="19">#REF!</definedName>
    <definedName name="RUP" localSheetId="20">#REF!</definedName>
    <definedName name="RUP" localSheetId="23">#REF!</definedName>
    <definedName name="RUP" localSheetId="24">#REF!</definedName>
    <definedName name="RUP" localSheetId="11">#REF!</definedName>
    <definedName name="RUP" localSheetId="17">#REF!</definedName>
    <definedName name="RUP">#REF!</definedName>
    <definedName name="rupnl" localSheetId="9">[29]U!$B$14</definedName>
    <definedName name="rupnl" localSheetId="22">[29]U!$B$14</definedName>
    <definedName name="rupnl" localSheetId="23">[29]U!$B$14</definedName>
    <definedName name="rupnl" localSheetId="25">[29]U!$B$14</definedName>
    <definedName name="rupnl" localSheetId="10">[29]U!$B$14</definedName>
    <definedName name="rupnl" localSheetId="11">[30]U!$B$14</definedName>
    <definedName name="rupnl">[30]U!$B$14</definedName>
    <definedName name="RUPNLL" localSheetId="18">#REF!</definedName>
    <definedName name="RUPNLL" localSheetId="19">#REF!</definedName>
    <definedName name="RUPNLL" localSheetId="20">#REF!</definedName>
    <definedName name="RUPNLL" localSheetId="23">#REF!</definedName>
    <definedName name="RUPNLL" localSheetId="24">#REF!</definedName>
    <definedName name="RUPNLL" localSheetId="11">#REF!</definedName>
    <definedName name="RUPNLL" localSheetId="17">#REF!</definedName>
    <definedName name="RUPNLL">#REF!</definedName>
    <definedName name="rut" localSheetId="9">[46]A!#REF!</definedName>
    <definedName name="rut" localSheetId="18">[47]A!#REF!</definedName>
    <definedName name="rut" localSheetId="19">[47]A!#REF!</definedName>
    <definedName name="rut" localSheetId="20">[47]A!#REF!</definedName>
    <definedName name="rut" localSheetId="22">[46]A!#REF!</definedName>
    <definedName name="rut" localSheetId="23">[46]A!#REF!</definedName>
    <definedName name="rut" localSheetId="24">[47]A!#REF!</definedName>
    <definedName name="rut" localSheetId="25">[46]A!#REF!</definedName>
    <definedName name="rut" localSheetId="10">[46]A!#REF!</definedName>
    <definedName name="rut" localSheetId="11">[47]A!#REF!</definedName>
    <definedName name="rut" localSheetId="17">[47]A!#REF!</definedName>
    <definedName name="rut">[47]A!#REF!</definedName>
    <definedName name="rwe">[5]W!#REF!</definedName>
    <definedName name="S" localSheetId="18">#REF!</definedName>
    <definedName name="S" localSheetId="19">#REF!</definedName>
    <definedName name="S" localSheetId="20">#REF!</definedName>
    <definedName name="S" localSheetId="23">#REF!</definedName>
    <definedName name="S" localSheetId="24">#REF!</definedName>
    <definedName name="S" localSheetId="11">#REF!</definedName>
    <definedName name="S" localSheetId="17">#REF!</definedName>
    <definedName name="S">#REF!</definedName>
    <definedName name="S_5YT_F">#REF!</definedName>
    <definedName name="S_5YT_M">#REF!</definedName>
    <definedName name="S_AcctDes">[16]Lead!$E:$E</definedName>
    <definedName name="S_AcctNum" localSheetId="23">#REF!</definedName>
    <definedName name="S_AcctNum">#REF!</definedName>
    <definedName name="S_Adjust">[16]Lead!$I:$I</definedName>
    <definedName name="S_Adjust_Data" localSheetId="9">[16]Lead!$I$1:$I$14</definedName>
    <definedName name="S_Adjust_Data" localSheetId="22">[16]Lead!$I$1:$I$14</definedName>
    <definedName name="S_Adjust_Data" localSheetId="23">[16]Lead!$I$1:$I$14</definedName>
    <definedName name="S_Adjust_Data" localSheetId="25">[16]Lead!$I$1:$I$14</definedName>
    <definedName name="S_Adjust_Data" localSheetId="10">[16]Lead!$I$1:$I$14</definedName>
    <definedName name="S_Adjust_Data" localSheetId="11">[16]Lead!$I$1:$I$14</definedName>
    <definedName name="S_Adjust_Data">#REF!</definedName>
    <definedName name="S_Adjust_GT">[16]Lead!$I$14</definedName>
    <definedName name="S_AJE_Tot">[16]Lead!$H:$H</definedName>
    <definedName name="S_AJE_Tot_Data" localSheetId="9">[16]Lead!$H$1:$H$14</definedName>
    <definedName name="S_AJE_Tot_Data" localSheetId="22">[16]Lead!$H$1:$H$14</definedName>
    <definedName name="S_AJE_Tot_Data" localSheetId="23">[16]Lead!$H$1:$H$14</definedName>
    <definedName name="S_AJE_Tot_Data" localSheetId="25">[16]Lead!$H$1:$H$14</definedName>
    <definedName name="S_AJE_Tot_Data" localSheetId="10">[16]Lead!$H$1:$H$14</definedName>
    <definedName name="S_AJE_Tot_Data" localSheetId="11">[16]Lead!$H$1:$H$14</definedName>
    <definedName name="S_AJE_Tot_Data">#REF!</definedName>
    <definedName name="S_AJE_Tot_GT">[16]Lead!$H$14</definedName>
    <definedName name="S_CompNum">[16]Lead!$B:$B</definedName>
    <definedName name="S_CY_Beg">[16]Lead!$F:$F</definedName>
    <definedName name="S_CY_Beg_Data" localSheetId="9">[16]Lead!$F$1:$F$14</definedName>
    <definedName name="S_CY_Beg_Data" localSheetId="22">[16]Lead!$F$1:$F$14</definedName>
    <definedName name="S_CY_Beg_Data" localSheetId="23">[16]Lead!$F$1:$F$14</definedName>
    <definedName name="S_CY_Beg_Data" localSheetId="25">[16]Lead!$F$1:$F$14</definedName>
    <definedName name="S_CY_Beg_Data" localSheetId="10">[16]Lead!$F$1:$F$14</definedName>
    <definedName name="S_CY_Beg_Data" localSheetId="11">[16]Lead!$F$1:$F$14</definedName>
    <definedName name="S_CY_Beg_Data">#REF!</definedName>
    <definedName name="S_CY_Beg_GT">[16]Lead!$F$14</definedName>
    <definedName name="S_CY_End">[16]Lead!$K:$K</definedName>
    <definedName name="S_CY_End_Data" localSheetId="9">[16]Lead!$K$1:$K$14</definedName>
    <definedName name="S_CY_End_Data" localSheetId="22">[16]Lead!$K$1:$K$14</definedName>
    <definedName name="S_CY_End_Data" localSheetId="23">[16]Lead!$K$1:$K$14</definedName>
    <definedName name="S_CY_End_Data" localSheetId="25">[16]Lead!$K$1:$K$14</definedName>
    <definedName name="S_CY_End_Data" localSheetId="10">[16]Lead!$K$1:$K$14</definedName>
    <definedName name="S_CY_End_Data" localSheetId="11">[16]Lead!$K$1:$K$14</definedName>
    <definedName name="S_CY_End_Data">#REF!</definedName>
    <definedName name="S_CY_End_GT">[16]Lead!$K$14</definedName>
    <definedName name="S_Diff_Amt">[16]Lead!$O:$O</definedName>
    <definedName name="S_Diff_Pct">[16]Lead!$N:$N</definedName>
    <definedName name="S_GrpNum">[16]Lead!$C:$C</definedName>
    <definedName name="S_Headings">[16]Lead!$2:$2</definedName>
    <definedName name="S_KeyValue">[16]Lead!$A:$A</definedName>
    <definedName name="S_LSRange1" localSheetId="23">#REF!</definedName>
    <definedName name="S_LSRange1">#REF!</definedName>
    <definedName name="S_LSRange1Balance" localSheetId="23">#REF!</definedName>
    <definedName name="S_LSRange1Balance">#REF!</definedName>
    <definedName name="S_LSRange1Balance1" localSheetId="23">#REF!</definedName>
    <definedName name="S_LSRange1Balance1">#REF!</definedName>
    <definedName name="S_LSRange1Balance2" localSheetId="23">#REF!</definedName>
    <definedName name="S_LSRange1Balance2">#REF!</definedName>
    <definedName name="S_LSRange1Balance3" localSheetId="23">#REF!</definedName>
    <definedName name="S_LSRange1Balance3">#REF!</definedName>
    <definedName name="S_PY_End">[16]Lead!$M:$M</definedName>
    <definedName name="S_PY_End_Data" localSheetId="9">[16]Lead!$M$1:$M$14</definedName>
    <definedName name="S_PY_End_Data" localSheetId="22">[16]Lead!$M$1:$M$14</definedName>
    <definedName name="S_PY_End_Data" localSheetId="23">[16]Lead!$M$1:$M$14</definedName>
    <definedName name="S_PY_End_Data" localSheetId="25">[16]Lead!$M$1:$M$14</definedName>
    <definedName name="S_PY_End_Data" localSheetId="10">[16]Lead!$M$1:$M$14</definedName>
    <definedName name="S_PY_End_Data" localSheetId="11">[16]Lead!$M$1:$M$14</definedName>
    <definedName name="S_PY_End_Data">#REF!</definedName>
    <definedName name="S_PY_End_GT">[16]Lead!$M$14</definedName>
    <definedName name="S_RJE_Tot">[16]Lead!$J:$J</definedName>
    <definedName name="S_RJE_Tot_Data" localSheetId="9">[16]Lead!$J$1:$J$14</definedName>
    <definedName name="S_RJE_Tot_Data" localSheetId="22">[16]Lead!$J$1:$J$14</definedName>
    <definedName name="S_RJE_Tot_Data" localSheetId="23">[16]Lead!$J$1:$J$14</definedName>
    <definedName name="S_RJE_Tot_Data" localSheetId="25">[16]Lead!$J$1:$J$14</definedName>
    <definedName name="S_RJE_Tot_Data" localSheetId="10">[16]Lead!$J$1:$J$14</definedName>
    <definedName name="S_RJE_Tot_Data" localSheetId="11">[16]Lead!$J$1:$J$14</definedName>
    <definedName name="S_RJE_Tot_Data">#REF!</definedName>
    <definedName name="S_RJE_Tot_GT">[16]Lead!$J$14</definedName>
    <definedName name="S_RowNum">[16]Lead!$D:$D</definedName>
    <definedName name="SA">#REF!</definedName>
    <definedName name="SA_INCR">#REF!</definedName>
    <definedName name="SA_INCR_ST">#REF!</definedName>
    <definedName name="SA_INCR_YRS">#REF!</definedName>
    <definedName name="sac">#REF!</definedName>
    <definedName name="SADJ" localSheetId="18">#REF!</definedName>
    <definedName name="SADJ" localSheetId="19">#REF!</definedName>
    <definedName name="SADJ" localSheetId="20">#REF!</definedName>
    <definedName name="SADJ" localSheetId="23">#REF!</definedName>
    <definedName name="SADJ" localSheetId="24">#REF!</definedName>
    <definedName name="SADJ" localSheetId="11">#REF!</definedName>
    <definedName name="SADJ" localSheetId="17">#REF!</definedName>
    <definedName name="SADJ">#REF!</definedName>
    <definedName name="sal">#REF!</definedName>
    <definedName name="sales">#REF!</definedName>
    <definedName name="Sales_on_Hardware">#REF!</definedName>
    <definedName name="Sales_on_Software">#REF!</definedName>
    <definedName name="SALESAPR00">#REF!</definedName>
    <definedName name="SALESFEB00">#REF!</definedName>
    <definedName name="SALESJAN00">#REF!</definedName>
    <definedName name="SALESJUNE00">#REF!</definedName>
    <definedName name="SALESMAR00">#REF!</definedName>
    <definedName name="SALESMAY00">#REF!</definedName>
    <definedName name="sameformula">#REF!</definedName>
    <definedName name="Sample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ample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ample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APBEXhrIndnt" hidden="1">"Wide"</definedName>
    <definedName name="SAPsysID" hidden="1">"708C5W7SBKP804JT78WJ0JNKI"</definedName>
    <definedName name="SAPwbID" hidden="1">"ARS"</definedName>
    <definedName name="SAVINGS">#REF!</definedName>
    <definedName name="savingstype">#REF!</definedName>
    <definedName name="SCCP">[2]COVER!#REF!</definedName>
    <definedName name="SCD">#REF!</definedName>
    <definedName name="SCF">#REF!</definedName>
    <definedName name="sched_r">#REF!</definedName>
    <definedName name="SCHED1" localSheetId="23">#REF!</definedName>
    <definedName name="SCHED1">#REF!</definedName>
    <definedName name="sched24_CapitalExcessofPAR">#REF!</definedName>
    <definedName name="sched24_DivDue">#REF!</definedName>
    <definedName name="sched24_PUC">#REF!</definedName>
    <definedName name="sched3" localSheetId="23">#REF!</definedName>
    <definedName name="sched3">#REF!</definedName>
    <definedName name="schedA1_Admitted">#REF!</definedName>
    <definedName name="SchedA1_BondsValueTypeCY">#REF!</definedName>
    <definedName name="schedA1_LA">#REF!</definedName>
    <definedName name="schedA1_NLA">#REF!</definedName>
    <definedName name="schedA1_NotAdmitted">#REF!</definedName>
    <definedName name="schedA2_Admitted">#REF!</definedName>
    <definedName name="schedA2_LA">#REF!</definedName>
    <definedName name="schedA2_NLA">#REF!</definedName>
    <definedName name="schedA2_notAdmitted">#REF!</definedName>
    <definedName name="SchedA2_TBillsValueTypeCY">#REF!</definedName>
    <definedName name="schedB_Admitted">#REF!</definedName>
    <definedName name="schedB_Encumbrances">#REF!</definedName>
    <definedName name="schedB_LA">#REF!</definedName>
    <definedName name="schedB_NLA">#REF!</definedName>
    <definedName name="schedB_notAdmitted">#REF!</definedName>
    <definedName name="SchedB_StocksValueTypeCY">#REF!</definedName>
    <definedName name="schedC_Admitted1">#REF!</definedName>
    <definedName name="schedC_Admitted2">#REF!</definedName>
    <definedName name="schedC_Admitted3">#REF!</definedName>
    <definedName name="SchedC_basis1">#REF!</definedName>
    <definedName name="schedC_basis2">#REF!</definedName>
    <definedName name="schedC_basis3">#REF!</definedName>
    <definedName name="schedC_encumb1">#REF!</definedName>
    <definedName name="schedC_encumb2">#REF!</definedName>
    <definedName name="schedC_encumb3">#REF!</definedName>
    <definedName name="schedC_LA1">#REF!</definedName>
    <definedName name="schedC_LA2">#REF!</definedName>
    <definedName name="schedC_LA3">#REF!</definedName>
    <definedName name="schedC_NLA1">#REF!</definedName>
    <definedName name="schedC_NLA2">#REF!</definedName>
    <definedName name="schedC_NLA3">#REF!</definedName>
    <definedName name="schedC_notAdmitted1">#REF!</definedName>
    <definedName name="schedC_NotAdmitted2">#REF!</definedName>
    <definedName name="schedC_notAdmitted3">#REF!</definedName>
    <definedName name="schedD_Admitted">#REF!</definedName>
    <definedName name="schedD_LA">#REF!</definedName>
    <definedName name="schedD_NLA">#REF!</definedName>
    <definedName name="schedD_notAdmitted">#REF!</definedName>
    <definedName name="schedE_Admitted">#REF!</definedName>
    <definedName name="schedE_LA">#REF!</definedName>
    <definedName name="schedE_NLA">#REF!</definedName>
    <definedName name="schedE_NotAdmitted">#REF!</definedName>
    <definedName name="schedF_Admitted">#REF!</definedName>
    <definedName name="schedF_LA">#REF!</definedName>
    <definedName name="schedF_NLA">#REF!</definedName>
    <definedName name="schedF_notAdmitted">#REF!</definedName>
    <definedName name="schedG_Admitted">#REF!</definedName>
    <definedName name="schedG_LA">#REF!</definedName>
    <definedName name="schedG_NLA">#REF!</definedName>
    <definedName name="schedG_notAdmitted">#REF!</definedName>
    <definedName name="schedH_Admitted">#REF!</definedName>
    <definedName name="schedH_LA">#REF!</definedName>
    <definedName name="schedH_NLA">#REF!</definedName>
    <definedName name="schedH_notAdmitted">#REF!</definedName>
    <definedName name="schedI_LA">#REF!</definedName>
    <definedName name="schedI_NLA">#REF!</definedName>
    <definedName name="schedI_notAdmitted">#REF!</definedName>
    <definedName name="schedJ_Admitted">#REF!</definedName>
    <definedName name="schedJ_LA">#REF!</definedName>
    <definedName name="schedJ_NLA">#REF!</definedName>
    <definedName name="schedJ_notAdmitted">#REF!</definedName>
    <definedName name="schedK_basis">#REF!</definedName>
    <definedName name="schedK_encumb">#REF!</definedName>
    <definedName name="schedK_LA">#REF!</definedName>
    <definedName name="schedK_NLA">#REF!</definedName>
    <definedName name="schedK_notAdmitted">#REF!</definedName>
    <definedName name="schedL_Admitted2">#REF!</definedName>
    <definedName name="schedL_CoHAdmitted">#REF!</definedName>
    <definedName name="schedL_CoHLA">#REF!</definedName>
    <definedName name="schedL_CoHNLA">#REF!</definedName>
    <definedName name="schedL_CoHnotAdmitted">#REF!</definedName>
    <definedName name="schedL_LA2">#REF!</definedName>
    <definedName name="schedL_NLA2">#REF!</definedName>
    <definedName name="schedL_notAdmitted2">#REF!</definedName>
    <definedName name="schedM_hardwareAdmitted">#REF!</definedName>
    <definedName name="schedM_hardwareLA">#REF!</definedName>
    <definedName name="schedM_hardwareNA">#REF!</definedName>
    <definedName name="schedM_hardwareNLA">#REF!</definedName>
    <definedName name="schedM_softwareAdmitted">#REF!</definedName>
    <definedName name="schedM_softwareLA">#REF!</definedName>
    <definedName name="schedM_SoftwareNA">#REF!</definedName>
    <definedName name="schedM_softwareNLA">#REF!</definedName>
    <definedName name="schedN_Admitted">#REF!</definedName>
    <definedName name="schedN_AmtPayable">#REF!</definedName>
    <definedName name="schedN_LA">#REF!</definedName>
    <definedName name="schedN_NLA">#REF!</definedName>
    <definedName name="schedN_notAdmitted">#REF!</definedName>
    <definedName name="schedO_Admitted">#REF!</definedName>
    <definedName name="schedO_AmtPayable">#REF!</definedName>
    <definedName name="schedO_LA">#REF!</definedName>
    <definedName name="schedO_NLA">#REF!</definedName>
    <definedName name="schedO_notAdmitted">#REF!</definedName>
    <definedName name="schedP_Admitted">#REF!</definedName>
    <definedName name="schedP_AmountDue">#REF!</definedName>
    <definedName name="schedP_LA">#REF!</definedName>
    <definedName name="schedP_NLA">#REF!</definedName>
    <definedName name="schedP_notAdmitted">#REF!</definedName>
    <definedName name="schedQ_admitted">#REF!</definedName>
    <definedName name="schedQ_AmountDue">#REF!</definedName>
    <definedName name="schedQ_LA">#REF!</definedName>
    <definedName name="schedQ_NLA">#REF!</definedName>
    <definedName name="schedQ_notAdmitted">#REF!</definedName>
    <definedName name="schedS_Admitted">#REF!</definedName>
    <definedName name="schedS_LA">#REF!</definedName>
    <definedName name="schedS_NLA">#REF!</definedName>
    <definedName name="schedS_notAdmitted">#REF!</definedName>
    <definedName name="schedS_OtherLiab">#REF!</definedName>
    <definedName name="schedU1_LA">#REF!</definedName>
    <definedName name="schedU1_NLA">#REF!</definedName>
    <definedName name="schedU1_notAdmitted">#REF!</definedName>
    <definedName name="SCHEDULE">[2]COVER!#REF!</definedName>
    <definedName name="scholar">#REF!</definedName>
    <definedName name="SCN">#REF!</definedName>
    <definedName name="SCREEN">#REF!</definedName>
    <definedName name="scsc">#REF!</definedName>
    <definedName name="sd">#REF!</definedName>
    <definedName name="se" localSheetId="9">[34]S!$C$59</definedName>
    <definedName name="se" localSheetId="22">[34]S!$C$59</definedName>
    <definedName name="se" localSheetId="23">[34]S!$C$59</definedName>
    <definedName name="se" localSheetId="25">[34]S!$C$59</definedName>
    <definedName name="se" localSheetId="10">[34]S!$C$59</definedName>
    <definedName name="se" localSheetId="11">[35]S!$C$59</definedName>
    <definedName name="se">[35]S!$C$59</definedName>
    <definedName name="SEC">[2]COVER!#REF!</definedName>
    <definedName name="SECFINOP">[2]COVER!#REF!</definedName>
    <definedName name="SECFINOP49">[2]COVER!#REF!</definedName>
    <definedName name="SECFORM">[2]COVER!#REF!</definedName>
    <definedName name="SECFORM24FINOP">[2]COVER!#REF!</definedName>
    <definedName name="SECFORM49FINOP">[2]COVER!#REF!</definedName>
    <definedName name="SECFORM49FINOPB">[2]COVER!#REF!</definedName>
    <definedName name="SECFORM49FINOPC">[2]COVER!#REF!</definedName>
    <definedName name="SECFORM49FINOPD">[2]COVER!#REF!</definedName>
    <definedName name="SECFORME24FINOP2">[2]COVER!#REF!</definedName>
    <definedName name="SECOND">#REF!</definedName>
    <definedName name="Segment_Run_No_TL">#REF!</definedName>
    <definedName name="Segment_Run_No_UL">#REF!</definedName>
    <definedName name="Selected_Month">#REF!</definedName>
    <definedName name="Selected_Period">[28]Reference!$F$11</definedName>
    <definedName name="Selected_Year">#REF!</definedName>
    <definedName name="Semi?Finished?Goods">#REF!</definedName>
    <definedName name="sencount" hidden="1">2</definedName>
    <definedName name="SEPNAME">#REF!</definedName>
    <definedName name="SEPT04">#REF!</definedName>
    <definedName name="Service_Income">#REF!</definedName>
    <definedName name="setlrate">#REF!</definedName>
    <definedName name="SEX">#REF!</definedName>
    <definedName name="sf" localSheetId="9">[34]S!$C$15</definedName>
    <definedName name="sf" localSheetId="22">[34]S!$C$15</definedName>
    <definedName name="sf" localSheetId="23">[34]S!$C$15</definedName>
    <definedName name="sf" localSheetId="25">[34]S!$C$15</definedName>
    <definedName name="sf" localSheetId="10">[34]S!$C$15</definedName>
    <definedName name="sf" localSheetId="11">[35]S!$C$15</definedName>
    <definedName name="sf">[35]S!$C$15</definedName>
    <definedName name="sf_1">#REF!</definedName>
    <definedName name="sf_2">#REF!</definedName>
    <definedName name="SFD">#REF!</definedName>
    <definedName name="SFD_D">#REF!</definedName>
    <definedName name="SFD_P">#REF!</definedName>
    <definedName name="SFDD">#REF!</definedName>
    <definedName name="sfl" localSheetId="18">[45]A!#REF!</definedName>
    <definedName name="sfl" localSheetId="19">[45]A!#REF!</definedName>
    <definedName name="sfl" localSheetId="20">[45]A!#REF!</definedName>
    <definedName name="sfl" localSheetId="23">[45]A!#REF!</definedName>
    <definedName name="sfl" localSheetId="24">[45]A!#REF!</definedName>
    <definedName name="sfl" localSheetId="11">[45]A!#REF!</definedName>
    <definedName name="sfl" localSheetId="17">[45]A!#REF!</definedName>
    <definedName name="sfl">[45]A!#REF!</definedName>
    <definedName name="SFN">#REF!</definedName>
    <definedName name="SFN_D">#REF!</definedName>
    <definedName name="sfnD">#REF!</definedName>
    <definedName name="sfnl" localSheetId="18">[45]A!#REF!</definedName>
    <definedName name="sfnl" localSheetId="19">[45]A!#REF!</definedName>
    <definedName name="sfnl" localSheetId="20">[45]A!#REF!</definedName>
    <definedName name="sfnl" localSheetId="23">[45]A!#REF!</definedName>
    <definedName name="sfnl" localSheetId="24">[45]A!#REF!</definedName>
    <definedName name="sfnl" localSheetId="11">[45]A!#REF!</definedName>
    <definedName name="sfnl" localSheetId="17">[45]A!#REF!</definedName>
    <definedName name="sfnl">[45]A!#REF!</definedName>
    <definedName name="SFV">#REF!</definedName>
    <definedName name="SFV_D">#REF!</definedName>
    <definedName name="SFV_P">#REF!</definedName>
    <definedName name="SFVD">#REF!</definedName>
    <definedName name="sgdaud">#REF!</definedName>
    <definedName name="shape">#REF!</definedName>
    <definedName name="SHAREHOLDER">#REF!</definedName>
    <definedName name="shee">'[82]working balance sheet'!$J$16</definedName>
    <definedName name="Sheet">#REF!</definedName>
    <definedName name="sheet2">#REF!</definedName>
    <definedName name="SHTERM">#REF!</definedName>
    <definedName name="si" localSheetId="18">#REF!</definedName>
    <definedName name="si" localSheetId="19">#REF!</definedName>
    <definedName name="si" localSheetId="20">#REF!</definedName>
    <definedName name="si" localSheetId="23">#REF!</definedName>
    <definedName name="si" localSheetId="24">#REF!</definedName>
    <definedName name="si" localSheetId="11">#REF!</definedName>
    <definedName name="si" localSheetId="17">#REF!</definedName>
    <definedName name="si">#REF!</definedName>
    <definedName name="si_1">#REF!</definedName>
    <definedName name="si_2">#REF!</definedName>
    <definedName name="SI_Table">#REF!</definedName>
    <definedName name="sin">#REF!</definedName>
    <definedName name="sina" localSheetId="18">#REF!</definedName>
    <definedName name="sina" localSheetId="19">#REF!</definedName>
    <definedName name="sina" localSheetId="20">#REF!</definedName>
    <definedName name="sina" localSheetId="23">#REF!</definedName>
    <definedName name="sina" localSheetId="24">#REF!</definedName>
    <definedName name="sina" localSheetId="11">#REF!</definedName>
    <definedName name="sina" localSheetId="17">#REF!</definedName>
    <definedName name="sina">#REF!</definedName>
    <definedName name="sina_1">#REF!</definedName>
    <definedName name="sina_2">#REF!</definedName>
    <definedName name="SINAA" localSheetId="18">[5]ST!#REF!</definedName>
    <definedName name="SINAA" localSheetId="19">[5]ST!#REF!</definedName>
    <definedName name="SINAA" localSheetId="20">[5]ST!#REF!</definedName>
    <definedName name="SINAA" localSheetId="23">[5]ST!#REF!</definedName>
    <definedName name="SINAA" localSheetId="24">[5]ST!#REF!</definedName>
    <definedName name="SINAA" localSheetId="11">[5]ST!#REF!</definedName>
    <definedName name="SINAA" localSheetId="17">[5]ST!#REF!</definedName>
    <definedName name="SINAA">[5]ST!#REF!</definedName>
    <definedName name="Singapore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ingapore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ingapore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IperPol">#REF!</definedName>
    <definedName name="six">#REF!</definedName>
    <definedName name="slc">#REF!</definedName>
    <definedName name="SLD">#REF!</definedName>
    <definedName name="SLHaircut">#REF!</definedName>
    <definedName name="SLN">#REF!</definedName>
    <definedName name="slsd">#REF!</definedName>
    <definedName name="SM">#REF!</definedName>
    <definedName name="SM_NAR_">#REF!</definedName>
    <definedName name="SM_R_">#REF!</definedName>
    <definedName name="SMK">#REF!</definedName>
    <definedName name="SMK_STAT">#REF!</definedName>
    <definedName name="sna" localSheetId="18">#REF!</definedName>
    <definedName name="sna" localSheetId="19">#REF!</definedName>
    <definedName name="sna" localSheetId="20">#REF!</definedName>
    <definedName name="sna" localSheetId="23">#REF!</definedName>
    <definedName name="sna" localSheetId="24">#REF!</definedName>
    <definedName name="sna" localSheetId="11">#REF!</definedName>
    <definedName name="sna" localSheetId="17">#REF!</definedName>
    <definedName name="sna">#REF!</definedName>
    <definedName name="SNA_1">#REF!</definedName>
    <definedName name="SNA_2">#REF!</definedName>
    <definedName name="solver_drv">1</definedName>
    <definedName name="solver_est">1</definedName>
    <definedName name="solver_itr">100</definedName>
    <definedName name="solver_lin">2</definedName>
    <definedName name="solver_num">0</definedName>
    <definedName name="solver_nwt">1</definedName>
    <definedName name="solver_opt">#REF!</definedName>
    <definedName name="solver_pre">0.000001</definedName>
    <definedName name="solver_scl">2</definedName>
    <definedName name="solver_sho">2</definedName>
    <definedName name="solver_tim">100</definedName>
    <definedName name="solver_tmp">#NULL!</definedName>
    <definedName name="solver_tol">0.05</definedName>
    <definedName name="solver_typ">1</definedName>
    <definedName name="solver_val">0</definedName>
    <definedName name="sources">#REF!</definedName>
    <definedName name="SP_CODE">#REF!</definedName>
    <definedName name="SP_Code_Index">#REF!</definedName>
    <definedName name="SP_Code_TL">#REF!</definedName>
    <definedName name="SP_Code_UL">#REF!</definedName>
    <definedName name="SP_Count_TL">#REF!</definedName>
    <definedName name="SP_Count_UL">#REF!</definedName>
    <definedName name="sp_mix">#REF!</definedName>
    <definedName name="SPBORDER">#REF!</definedName>
    <definedName name="SPC">#REF!</definedName>
    <definedName name="spcod">#REF!</definedName>
    <definedName name="Spcode">#REF!</definedName>
    <definedName name="Spec">#REF!</definedName>
    <definedName name="SpecialPrice" hidden="1">#REF!</definedName>
    <definedName name="spore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pore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pore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R" localSheetId="18">[5]W!#REF!</definedName>
    <definedName name="SR" localSheetId="19">[5]W!#REF!</definedName>
    <definedName name="SR" localSheetId="20">[5]W!#REF!</definedName>
    <definedName name="SR" localSheetId="23">[5]W!#REF!</definedName>
    <definedName name="SR" localSheetId="24">[5]W!#REF!</definedName>
    <definedName name="SR" localSheetId="11">[5]W!#REF!</definedName>
    <definedName name="SR" localSheetId="17">[5]W!#REF!</definedName>
    <definedName name="SR">[5]W!#REF!</definedName>
    <definedName name="SRNAA" localSheetId="18">#REF!</definedName>
    <definedName name="SRNAA" localSheetId="19">#REF!</definedName>
    <definedName name="SRNAA" localSheetId="20">#REF!</definedName>
    <definedName name="SRNAA" localSheetId="23">#REF!</definedName>
    <definedName name="SRNAA" localSheetId="24">#REF!</definedName>
    <definedName name="SRNAA" localSheetId="11">#REF!</definedName>
    <definedName name="SRNAA" localSheetId="17">#REF!</definedName>
    <definedName name="SRNAA">#REF!</definedName>
    <definedName name="sss">#REF!</definedName>
    <definedName name="sss.avic">#REF!</definedName>
    <definedName name="sssss">#REF!</definedName>
    <definedName name="SSTD_RESV">#REF!</definedName>
    <definedName name="ST">#REF!</definedName>
    <definedName name="ST_UP">#REF!</definedName>
    <definedName name="Staff_numbers_by_entity_and_FU">#REF!</definedName>
    <definedName name="Staff1">#REF!</definedName>
    <definedName name="Staff2">#REF!</definedName>
    <definedName name="STAMP_TAX">#REF!</definedName>
    <definedName name="starlife_ind1">#REF!</definedName>
    <definedName name="starlife_ind2">#REF!</definedName>
    <definedName name="starlife_nap">#REF!</definedName>
    <definedName name="starriders_ind1">#REF!</definedName>
    <definedName name="starriders_ind2">#REF!</definedName>
    <definedName name="starriders_nap">#REF!</definedName>
    <definedName name="StartDate">#REF!</definedName>
    <definedName name="STAT">#REF!</definedName>
    <definedName name="State">#REF!</definedName>
    <definedName name="Statement_Date">#REF!</definedName>
    <definedName name="Status">#REF!</definedName>
    <definedName name="STD">#REF!</definedName>
    <definedName name="sti" localSheetId="18">[7]syn!#REF!</definedName>
    <definedName name="sti" localSheetId="19">[7]syn!#REF!</definedName>
    <definedName name="sti" localSheetId="20">[7]syn!#REF!</definedName>
    <definedName name="sti" localSheetId="23">[7]syn!#REF!</definedName>
    <definedName name="sti" localSheetId="24">[7]syn!#REF!</definedName>
    <definedName name="sti" localSheetId="11">[7]syn!#REF!</definedName>
    <definedName name="sti" localSheetId="17">[7]syn!#REF!</definedName>
    <definedName name="sti">[7]syn!#REF!</definedName>
    <definedName name="STN">#REF!</definedName>
    <definedName name="sto">[68]wbs!#REF!</definedName>
    <definedName name="STOCK">#REF!</definedName>
    <definedName name="STOCK1">#REF!</definedName>
    <definedName name="STOCK2">#REF!</definedName>
    <definedName name="STOCK3">#REF!</definedName>
    <definedName name="STOCK4">#REF!</definedName>
    <definedName name="STOCKBORDER">#REF!</definedName>
    <definedName name="stockf13">#REF!</definedName>
    <definedName name="stockf3">[68]wbs!#REF!</definedName>
    <definedName name="STOCKPAGE1">#REF!</definedName>
    <definedName name="STOCKPAGE2">#REF!</definedName>
    <definedName name="STOCKPAGE3">#REF!</definedName>
    <definedName name="STOCKPAGE4">#REF!</definedName>
    <definedName name="STOCKS">#REF!</definedName>
    <definedName name="STUP">#N/A</definedName>
    <definedName name="sTYPE">[41]WORKING!$A$2</definedName>
    <definedName name="SUB_CA">#REF!</definedName>
    <definedName name="sub_cur">#REF!</definedName>
    <definedName name="sub_off">#REF!</definedName>
    <definedName name="sub_prod">#REF!</definedName>
    <definedName name="SUB_SA">#REF!</definedName>
    <definedName name="sub_sav">#REF!</definedName>
    <definedName name="subcomm">#REF!</definedName>
    <definedName name="subcompany">#REF!</definedName>
    <definedName name="SUBSIDIARY">#REF!</definedName>
    <definedName name="sum">[25]stocks!#REF!</definedName>
    <definedName name="SUM_INS">#REF!</definedName>
    <definedName name="sumds">#REF!</definedName>
    <definedName name="sumfs">#REF!</definedName>
    <definedName name="SUMMARY">#N/A</definedName>
    <definedName name="sumpt">#REF!</definedName>
    <definedName name="sumva">#REF!</definedName>
    <definedName name="sumvat">#REF!</definedName>
    <definedName name="sumvat2">#REF!</definedName>
    <definedName name="surelife_ind1">#REF!</definedName>
    <definedName name="surelife_ind2">#REF!</definedName>
    <definedName name="surelife_nap">#REF!</definedName>
    <definedName name="sureriders_ind1">#REF!</definedName>
    <definedName name="sureriders_ind2">#REF!</definedName>
    <definedName name="sureriders_nap">#REF!</definedName>
    <definedName name="surplus">#REF!</definedName>
    <definedName name="susdf">'[1]sus. cos.'!#REF!</definedName>
    <definedName name="susrecov">'[1]sus. cos.'!#REF!</definedName>
    <definedName name="sv">#REF!</definedName>
    <definedName name="SYD_P_TT_30APR">#REF!</definedName>
    <definedName name="SYD_S_TT_12MAR">#REF!</definedName>
    <definedName name="SYD_S_TT_19MAR">#REF!</definedName>
    <definedName name="SYD_S_TT_2APR">#REF!</definedName>
    <definedName name="T">[5]N!$A$29</definedName>
    <definedName name="TABLE">#REF!</definedName>
    <definedName name="tarp_Cpt_total">#REF!</definedName>
    <definedName name="tax">#REF!</definedName>
    <definedName name="TAX_">#REF!</definedName>
    <definedName name="tax_tag">#REF!</definedName>
    <definedName name="taxdiff">#REF!</definedName>
    <definedName name="taxeslic" localSheetId="23">#REF!</definedName>
    <definedName name="taxeslic">#REF!</definedName>
    <definedName name="taxlic" localSheetId="23">#REF!</definedName>
    <definedName name="taxlic">#REF!</definedName>
    <definedName name="taxnll">#REF!</definedName>
    <definedName name="taxnll2">#REF!</definedName>
    <definedName name="TAXS">#REF!</definedName>
    <definedName name="TB" localSheetId="18">#REF!</definedName>
    <definedName name="TB" localSheetId="19">#REF!</definedName>
    <definedName name="TB" localSheetId="20">#REF!</definedName>
    <definedName name="TB" localSheetId="23">#REF!</definedName>
    <definedName name="TB" localSheetId="24">#REF!</definedName>
    <definedName name="TB" localSheetId="11">#REF!</definedName>
    <definedName name="TB" localSheetId="17">#REF!</definedName>
    <definedName name="TB">#REF!</definedName>
    <definedName name="TBADJ" localSheetId="18">#REF!</definedName>
    <definedName name="TBADJ" localSheetId="19">#REF!</definedName>
    <definedName name="TBADJ" localSheetId="20">#REF!</definedName>
    <definedName name="TBADJ" localSheetId="23">#REF!</definedName>
    <definedName name="TBADJ" localSheetId="24">#REF!</definedName>
    <definedName name="TBADJ" localSheetId="11">#REF!</definedName>
    <definedName name="TBADJ" localSheetId="17">#REF!</definedName>
    <definedName name="TBADJ">#REF!</definedName>
    <definedName name="tbc">[89]A!#REF!</definedName>
    <definedName name="TBCORRFEB00">#REF!</definedName>
    <definedName name="TBCORRJAN00">#REF!</definedName>
    <definedName name="TBDEC99">#REF!</definedName>
    <definedName name="TBI" localSheetId="18">#REF!</definedName>
    <definedName name="TBI" localSheetId="19">#REF!</definedName>
    <definedName name="TBI" localSheetId="20">#REF!</definedName>
    <definedName name="TBI" localSheetId="23">#REF!</definedName>
    <definedName name="TBI" localSheetId="24">#REF!</definedName>
    <definedName name="TBI" localSheetId="11">#REF!</definedName>
    <definedName name="TBI" localSheetId="17">#REF!</definedName>
    <definedName name="TBI">#REF!</definedName>
    <definedName name="tbills">#REF!</definedName>
    <definedName name="TBINTRANETMAR00">#REF!</definedName>
    <definedName name="tbl_ProdInfo" hidden="1">#REF!</definedName>
    <definedName name="tbna" localSheetId="9">[29]T!$H$17</definedName>
    <definedName name="tbna" localSheetId="22">[29]T!$H$17</definedName>
    <definedName name="tbna" localSheetId="23">[29]T!$H$17</definedName>
    <definedName name="tbna" localSheetId="25">[29]T!$H$17</definedName>
    <definedName name="tbna" localSheetId="10">[29]T!$H$17</definedName>
    <definedName name="tbna" localSheetId="11">[30]T!$H$17</definedName>
    <definedName name="tbna">[30]T!$H$17</definedName>
    <definedName name="TBNLA" localSheetId="18">#REF!</definedName>
    <definedName name="TBNLA" localSheetId="19">#REF!</definedName>
    <definedName name="TBNLA" localSheetId="20">#REF!</definedName>
    <definedName name="TBNLA" localSheetId="23">#REF!</definedName>
    <definedName name="TBNLA" localSheetId="24">#REF!</definedName>
    <definedName name="TBNLA" localSheetId="11">#REF!</definedName>
    <definedName name="TBNLA" localSheetId="17">#REF!</definedName>
    <definedName name="TBNLA">#REF!</definedName>
    <definedName name="TC">[11]B!$E$41</definedName>
    <definedName name="tct">#REF!</definedName>
    <definedName name="td">#REF!</definedName>
    <definedName name="tdf">'[1]sus. cos.'!#REF!</definedName>
    <definedName name="TDI" localSheetId="18">#REF!</definedName>
    <definedName name="TDI" localSheetId="19">#REF!</definedName>
    <definedName name="TDI" localSheetId="20">#REF!</definedName>
    <definedName name="TDI" localSheetId="23">#REF!</definedName>
    <definedName name="TDI" localSheetId="24">#REF!</definedName>
    <definedName name="TDI" localSheetId="11">#REF!</definedName>
    <definedName name="TDI" localSheetId="17">#REF!</definedName>
    <definedName name="TDI">#REF!</definedName>
    <definedName name="TDINAA" localSheetId="18">#REF!</definedName>
    <definedName name="TDINAA" localSheetId="19">#REF!</definedName>
    <definedName name="TDINAA" localSheetId="20">#REF!</definedName>
    <definedName name="TDINAA" localSheetId="23">#REF!</definedName>
    <definedName name="TDINAA" localSheetId="24">#REF!</definedName>
    <definedName name="TDINAA" localSheetId="11">#REF!</definedName>
    <definedName name="TDINAA" localSheetId="17">#REF!</definedName>
    <definedName name="TDINAA">#REF!</definedName>
    <definedName name="Telecommunications">#REF!</definedName>
    <definedName name="TELL">#N/A</definedName>
    <definedName name="TELL1">#N/A</definedName>
    <definedName name="Template_Start">#REF!</definedName>
    <definedName name="ten">#REF!</definedName>
    <definedName name="TENG">#REF!</definedName>
    <definedName name="TEST" localSheetId="22">MONTH(CurrentDate)</definedName>
    <definedName name="TEST" localSheetId="15">MONTH(CurrentDate)</definedName>
    <definedName name="TEST">MONTH(CurrentDate)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HKEY">#REF!</definedName>
    <definedName name="TESTKEYS">#REF!</definedName>
    <definedName name="TESTVKEY">#REF!</definedName>
    <definedName name="TextRefCopy1" localSheetId="23">#REF!</definedName>
    <definedName name="TextRefCopy1">#REF!</definedName>
    <definedName name="TextRefCopy10" localSheetId="23">#REF!</definedName>
    <definedName name="TextRefCopy10">#REF!</definedName>
    <definedName name="TextRefCopy11" localSheetId="9">'[90]income tax'!#REF!</definedName>
    <definedName name="TextRefCopy11" localSheetId="22">'[90]income tax'!#REF!</definedName>
    <definedName name="TextRefCopy11" localSheetId="23">'[90]income tax'!#REF!</definedName>
    <definedName name="TextRefCopy11" localSheetId="25">'[90]income tax'!#REF!</definedName>
    <definedName name="TextRefCopy11" localSheetId="10">'[90]income tax'!#REF!</definedName>
    <definedName name="TextRefCopy11" localSheetId="11">'[90]income tax'!#REF!</definedName>
    <definedName name="TextRefCopy11">#REF!</definedName>
    <definedName name="TextRefCopy12" localSheetId="9">'[90]income tax'!#REF!</definedName>
    <definedName name="TextRefCopy12" localSheetId="22">'[90]income tax'!#REF!</definedName>
    <definedName name="TextRefCopy12" localSheetId="23">'[90]income tax'!#REF!</definedName>
    <definedName name="TextRefCopy12" localSheetId="25">'[90]income tax'!#REF!</definedName>
    <definedName name="TextRefCopy12" localSheetId="10">'[90]income tax'!#REF!</definedName>
    <definedName name="TextRefCopy12" localSheetId="11">'[90]income tax'!#REF!</definedName>
    <definedName name="TextRefCopy12">#REF!</definedName>
    <definedName name="TextRefCopy13" localSheetId="23">#REF!</definedName>
    <definedName name="TextRefCopy13">#REF!</definedName>
    <definedName name="TextRefCopy14" localSheetId="23">#REF!</definedName>
    <definedName name="TextRefCopy14">#REF!</definedName>
    <definedName name="TextRefCopy15" localSheetId="9">'[91]income tax'!#REF!</definedName>
    <definedName name="TextRefCopy15" localSheetId="22">'[91]income tax'!#REF!</definedName>
    <definedName name="TextRefCopy15" localSheetId="23">'[91]income tax'!#REF!</definedName>
    <definedName name="TextRefCopy15" localSheetId="25">'[91]income tax'!#REF!</definedName>
    <definedName name="TextRefCopy15" localSheetId="10">'[91]income tax'!#REF!</definedName>
    <definedName name="TextRefCopy15" localSheetId="11">'[91]income tax'!#REF!</definedName>
    <definedName name="TextRefCopy15">#REF!</definedName>
    <definedName name="TextRefCopy16" localSheetId="9">'[91]income tax'!#REF!</definedName>
    <definedName name="TextRefCopy16" localSheetId="22">'[91]income tax'!#REF!</definedName>
    <definedName name="TextRefCopy16" localSheetId="23">'[91]income tax'!#REF!</definedName>
    <definedName name="TextRefCopy16" localSheetId="25">'[91]income tax'!#REF!</definedName>
    <definedName name="TextRefCopy16" localSheetId="10">'[91]income tax'!#REF!</definedName>
    <definedName name="TextRefCopy16" localSheetId="11">'[91]income tax'!#REF!</definedName>
    <definedName name="TextRefCopy16">#REF!</definedName>
    <definedName name="TextRefCopy17" localSheetId="9">[92]Rollforward!$E$7</definedName>
    <definedName name="TextRefCopy17" localSheetId="22">[92]Rollforward!$E$7</definedName>
    <definedName name="TextRefCopy17" localSheetId="23">[92]Rollforward!$E$7</definedName>
    <definedName name="TextRefCopy17" localSheetId="25">[92]Rollforward!$E$7</definedName>
    <definedName name="TextRefCopy17" localSheetId="10">[92]Rollforward!$E$7</definedName>
    <definedName name="TextRefCopy17" localSheetId="11">[92]Rollforward!$E$7</definedName>
    <definedName name="TextRefCopy17">#REF!</definedName>
    <definedName name="TextRefCopy18" localSheetId="9">[92]Additions!#REF!</definedName>
    <definedName name="TextRefCopy18" localSheetId="22">[92]Additions!#REF!</definedName>
    <definedName name="TextRefCopy18" localSheetId="23">[92]Additions!#REF!</definedName>
    <definedName name="TextRefCopy18" localSheetId="25">[92]Additions!#REF!</definedName>
    <definedName name="TextRefCopy18" localSheetId="10">[92]Additions!#REF!</definedName>
    <definedName name="TextRefCopy18" localSheetId="11">[92]Additions!#REF!</definedName>
    <definedName name="TextRefCopy18">#REF!</definedName>
    <definedName name="TextRefCopy19" localSheetId="9">[92]Rollforward!#REF!</definedName>
    <definedName name="TextRefCopy19" localSheetId="22">[92]Rollforward!#REF!</definedName>
    <definedName name="TextRefCopy19" localSheetId="23">[92]Rollforward!#REF!</definedName>
    <definedName name="TextRefCopy19" localSheetId="25">[92]Rollforward!#REF!</definedName>
    <definedName name="TextRefCopy19" localSheetId="10">[92]Rollforward!#REF!</definedName>
    <definedName name="TextRefCopy19" localSheetId="11">[92]Rollforward!#REF!</definedName>
    <definedName name="TextRefCopy19">#REF!</definedName>
    <definedName name="TextRefCopy2" localSheetId="9">[93]Investment!$C$19</definedName>
    <definedName name="TextRefCopy2" localSheetId="22">[93]Investment!$C$19</definedName>
    <definedName name="TextRefCopy2" localSheetId="23">[93]Investment!$C$19</definedName>
    <definedName name="TextRefCopy2" localSheetId="25">[93]Investment!$C$19</definedName>
    <definedName name="TextRefCopy2" localSheetId="10">[93]Investment!$C$19</definedName>
    <definedName name="TextRefCopy2" localSheetId="11">[93]Investment!$C$19</definedName>
    <definedName name="TextRefCopy2">#REF!</definedName>
    <definedName name="TextRefCopy20" localSheetId="9">[92]Additions!#REF!</definedName>
    <definedName name="TextRefCopy20" localSheetId="22">[92]Additions!#REF!</definedName>
    <definedName name="TextRefCopy20" localSheetId="23">[92]Additions!#REF!</definedName>
    <definedName name="TextRefCopy20" localSheetId="25">[92]Additions!#REF!</definedName>
    <definedName name="TextRefCopy20" localSheetId="10">[92]Additions!#REF!</definedName>
    <definedName name="TextRefCopy20" localSheetId="11">[92]Additions!#REF!</definedName>
    <definedName name="TextRefCopy20">#REF!</definedName>
    <definedName name="TextRefCopy21" localSheetId="9">[92]Rollforward!#REF!</definedName>
    <definedName name="TextRefCopy21" localSheetId="22">[92]Rollforward!#REF!</definedName>
    <definedName name="TextRefCopy21" localSheetId="23">[92]Rollforward!#REF!</definedName>
    <definedName name="TextRefCopy21" localSheetId="25">[92]Rollforward!#REF!</definedName>
    <definedName name="TextRefCopy21" localSheetId="10">[92]Rollforward!#REF!</definedName>
    <definedName name="TextRefCopy21" localSheetId="11">[92]Rollforward!#REF!</definedName>
    <definedName name="TextRefCopy21">#REF!</definedName>
    <definedName name="TextRefCopy22" localSheetId="9">'[91]income tax'!#REF!</definedName>
    <definedName name="TextRefCopy22" localSheetId="22">'[91]income tax'!#REF!</definedName>
    <definedName name="TextRefCopy22" localSheetId="23">'[91]income tax'!#REF!</definedName>
    <definedName name="TextRefCopy22" localSheetId="25">'[91]income tax'!#REF!</definedName>
    <definedName name="TextRefCopy22" localSheetId="10">'[91]income tax'!#REF!</definedName>
    <definedName name="TextRefCopy22" localSheetId="11">'[91]income tax'!#REF!</definedName>
    <definedName name="TextRefCopy22">#REF!</definedName>
    <definedName name="TextRefCopy23" localSheetId="9">'[91]income tax'!#REF!</definedName>
    <definedName name="TextRefCopy23" localSheetId="22">'[91]income tax'!#REF!</definedName>
    <definedName name="TextRefCopy23" localSheetId="23">'[91]income tax'!#REF!</definedName>
    <definedName name="TextRefCopy23" localSheetId="25">'[91]income tax'!#REF!</definedName>
    <definedName name="TextRefCopy23" localSheetId="10">'[91]income tax'!#REF!</definedName>
    <definedName name="TextRefCopy23" localSheetId="11">'[91]income tax'!#REF!</definedName>
    <definedName name="TextRefCopy23">#REF!</definedName>
    <definedName name="TextRefCopy24" localSheetId="9">'[91]income tax'!#REF!</definedName>
    <definedName name="TextRefCopy24" localSheetId="22">'[91]income tax'!#REF!</definedName>
    <definedName name="TextRefCopy24" localSheetId="23">'[91]income tax'!#REF!</definedName>
    <definedName name="TextRefCopy24" localSheetId="25">'[91]income tax'!#REF!</definedName>
    <definedName name="TextRefCopy24" localSheetId="10">'[91]income tax'!#REF!</definedName>
    <definedName name="TextRefCopy24" localSheetId="11">'[91]income tax'!#REF!</definedName>
    <definedName name="TextRefCopy24">#REF!</definedName>
    <definedName name="TextRefCopy25" localSheetId="9">'[91]income tax'!#REF!</definedName>
    <definedName name="TextRefCopy25" localSheetId="22">'[91]income tax'!#REF!</definedName>
    <definedName name="TextRefCopy25" localSheetId="23">'[91]income tax'!#REF!</definedName>
    <definedName name="TextRefCopy25" localSheetId="25">'[91]income tax'!#REF!</definedName>
    <definedName name="TextRefCopy25" localSheetId="10">'[91]income tax'!#REF!</definedName>
    <definedName name="TextRefCopy25" localSheetId="11">'[91]income tax'!#REF!</definedName>
    <definedName name="TextRefCopy25">#REF!</definedName>
    <definedName name="TextRefCopy26" localSheetId="9">'[91]income tax'!#REF!</definedName>
    <definedName name="TextRefCopy26" localSheetId="22">'[91]income tax'!#REF!</definedName>
    <definedName name="TextRefCopy26" localSheetId="23">'[91]income tax'!#REF!</definedName>
    <definedName name="TextRefCopy26" localSheetId="25">'[91]income tax'!#REF!</definedName>
    <definedName name="TextRefCopy26" localSheetId="10">'[91]income tax'!#REF!</definedName>
    <definedName name="TextRefCopy26" localSheetId="11">'[91]income tax'!#REF!</definedName>
    <definedName name="TextRefCopy26">#REF!</definedName>
    <definedName name="TextRefCopy27" localSheetId="9">'[91]income tax'!#REF!</definedName>
    <definedName name="TextRefCopy27" localSheetId="22">'[91]income tax'!#REF!</definedName>
    <definedName name="TextRefCopy27" localSheetId="23">'[91]income tax'!#REF!</definedName>
    <definedName name="TextRefCopy27" localSheetId="25">'[91]income tax'!#REF!</definedName>
    <definedName name="TextRefCopy27" localSheetId="10">'[91]income tax'!#REF!</definedName>
    <definedName name="TextRefCopy27" localSheetId="11">'[91]income tax'!#REF!</definedName>
    <definedName name="TextRefCopy27">#REF!</definedName>
    <definedName name="TextRefCopy28" localSheetId="9">'[91]income tax'!#REF!</definedName>
    <definedName name="TextRefCopy28" localSheetId="22">'[91]income tax'!#REF!</definedName>
    <definedName name="TextRefCopy28" localSheetId="23">'[91]income tax'!#REF!</definedName>
    <definedName name="TextRefCopy28" localSheetId="25">'[91]income tax'!#REF!</definedName>
    <definedName name="TextRefCopy28" localSheetId="10">'[91]income tax'!#REF!</definedName>
    <definedName name="TextRefCopy28" localSheetId="11">'[91]income tax'!#REF!</definedName>
    <definedName name="TextRefCopy28">#REF!</definedName>
    <definedName name="TextRefCopy29" localSheetId="9">'[91]income tax'!#REF!</definedName>
    <definedName name="TextRefCopy29" localSheetId="22">'[91]income tax'!#REF!</definedName>
    <definedName name="TextRefCopy29" localSheetId="23">'[91]income tax'!#REF!</definedName>
    <definedName name="TextRefCopy29" localSheetId="25">'[91]income tax'!#REF!</definedName>
    <definedName name="TextRefCopy29" localSheetId="10">'[91]income tax'!#REF!</definedName>
    <definedName name="TextRefCopy29" localSheetId="11">'[91]income tax'!#REF!</definedName>
    <definedName name="TextRefCopy29">#REF!</definedName>
    <definedName name="TextRefCopy3" localSheetId="9">[93]Investment!$B$23</definedName>
    <definedName name="TextRefCopy3" localSheetId="22">[93]Investment!$B$23</definedName>
    <definedName name="TextRefCopy3" localSheetId="23">[93]Investment!$B$23</definedName>
    <definedName name="TextRefCopy3" localSheetId="25">[93]Investment!$B$23</definedName>
    <definedName name="TextRefCopy3" localSheetId="10">[93]Investment!$B$23</definedName>
    <definedName name="TextRefCopy3" localSheetId="11">[93]Investment!$B$23</definedName>
    <definedName name="TextRefCopy3">#REF!</definedName>
    <definedName name="TextRefCopy30" localSheetId="9">'[91]income tax'!#REF!</definedName>
    <definedName name="TextRefCopy30" localSheetId="22">'[91]income tax'!#REF!</definedName>
    <definedName name="TextRefCopy30" localSheetId="23">'[91]income tax'!#REF!</definedName>
    <definedName name="TextRefCopy30" localSheetId="25">'[91]income tax'!#REF!</definedName>
    <definedName name="TextRefCopy30" localSheetId="10">'[91]income tax'!#REF!</definedName>
    <definedName name="TextRefCopy30" localSheetId="11">'[91]income tax'!#REF!</definedName>
    <definedName name="TextRefCopy30">#REF!</definedName>
    <definedName name="TextRefCopy31" localSheetId="9">'[91]income tax'!#REF!</definedName>
    <definedName name="TextRefCopy31" localSheetId="22">'[91]income tax'!#REF!</definedName>
    <definedName name="TextRefCopy31" localSheetId="23">'[91]income tax'!#REF!</definedName>
    <definedName name="TextRefCopy31" localSheetId="25">'[91]income tax'!#REF!</definedName>
    <definedName name="TextRefCopy31" localSheetId="10">'[91]income tax'!#REF!</definedName>
    <definedName name="TextRefCopy31" localSheetId="11">'[91]income tax'!#REF!</definedName>
    <definedName name="TextRefCopy31">#REF!</definedName>
    <definedName name="TextRefCopy32" localSheetId="9">'[91]income tax'!#REF!</definedName>
    <definedName name="TextRefCopy32" localSheetId="22">'[91]income tax'!#REF!</definedName>
    <definedName name="TextRefCopy32" localSheetId="23">'[91]income tax'!#REF!</definedName>
    <definedName name="TextRefCopy32" localSheetId="25">'[91]income tax'!#REF!</definedName>
    <definedName name="TextRefCopy32" localSheetId="10">'[91]income tax'!#REF!</definedName>
    <definedName name="TextRefCopy32" localSheetId="11">'[91]income tax'!#REF!</definedName>
    <definedName name="TextRefCopy32">#REF!</definedName>
    <definedName name="TextRefCopy33" localSheetId="9">'[91]income tax'!#REF!</definedName>
    <definedName name="TextRefCopy33" localSheetId="22">'[91]income tax'!#REF!</definedName>
    <definedName name="TextRefCopy33" localSheetId="23">'[91]income tax'!#REF!</definedName>
    <definedName name="TextRefCopy33" localSheetId="25">'[91]income tax'!#REF!</definedName>
    <definedName name="TextRefCopy33" localSheetId="10">'[91]income tax'!#REF!</definedName>
    <definedName name="TextRefCopy33" localSheetId="11">'[91]income tax'!#REF!</definedName>
    <definedName name="TextRefCopy33">#REF!</definedName>
    <definedName name="TextRefCopy34" localSheetId="9">'[91]income tax'!#REF!</definedName>
    <definedName name="TextRefCopy34" localSheetId="22">'[91]income tax'!#REF!</definedName>
    <definedName name="TextRefCopy34" localSheetId="23">'[91]income tax'!#REF!</definedName>
    <definedName name="TextRefCopy34" localSheetId="25">'[91]income tax'!#REF!</definedName>
    <definedName name="TextRefCopy34" localSheetId="10">'[91]income tax'!#REF!</definedName>
    <definedName name="TextRefCopy34" localSheetId="11">'[91]income tax'!#REF!</definedName>
    <definedName name="TextRefCopy34">#REF!</definedName>
    <definedName name="TextRefCopy35" localSheetId="9">'[91]income tax'!#REF!</definedName>
    <definedName name="TextRefCopy35" localSheetId="22">'[91]income tax'!#REF!</definedName>
    <definedName name="TextRefCopy35" localSheetId="23">'[91]income tax'!#REF!</definedName>
    <definedName name="TextRefCopy35" localSheetId="25">'[91]income tax'!#REF!</definedName>
    <definedName name="TextRefCopy35" localSheetId="10">'[91]income tax'!#REF!</definedName>
    <definedName name="TextRefCopy35" localSheetId="11">'[91]income tax'!#REF!</definedName>
    <definedName name="TextRefCopy35">#REF!</definedName>
    <definedName name="TextRefCopy36" localSheetId="9">'[91]income tax'!#REF!</definedName>
    <definedName name="TextRefCopy36" localSheetId="22">'[91]income tax'!#REF!</definedName>
    <definedName name="TextRefCopy36" localSheetId="23">'[91]income tax'!#REF!</definedName>
    <definedName name="TextRefCopy36" localSheetId="25">'[91]income tax'!#REF!</definedName>
    <definedName name="TextRefCopy36" localSheetId="10">'[91]income tax'!#REF!</definedName>
    <definedName name="TextRefCopy36" localSheetId="11">'[91]income tax'!#REF!</definedName>
    <definedName name="TextRefCopy36">#REF!</definedName>
    <definedName name="TextRefCopy37" localSheetId="9">'[91]income tax'!#REF!</definedName>
    <definedName name="TextRefCopy37" localSheetId="22">'[91]income tax'!#REF!</definedName>
    <definedName name="TextRefCopy37" localSheetId="23">'[91]income tax'!#REF!</definedName>
    <definedName name="TextRefCopy37" localSheetId="25">'[91]income tax'!#REF!</definedName>
    <definedName name="TextRefCopy37" localSheetId="10">'[91]income tax'!#REF!</definedName>
    <definedName name="TextRefCopy37" localSheetId="11">'[91]income tax'!#REF!</definedName>
    <definedName name="TextRefCopy37">#REF!</definedName>
    <definedName name="TextRefCopy38" localSheetId="9">'[91]income tax'!#REF!</definedName>
    <definedName name="TextRefCopy38" localSheetId="22">'[91]income tax'!#REF!</definedName>
    <definedName name="TextRefCopy38" localSheetId="23">'[91]income tax'!#REF!</definedName>
    <definedName name="TextRefCopy38" localSheetId="25">'[91]income tax'!#REF!</definedName>
    <definedName name="TextRefCopy38" localSheetId="10">'[91]income tax'!#REF!</definedName>
    <definedName name="TextRefCopy38" localSheetId="11">'[91]income tax'!#REF!</definedName>
    <definedName name="TextRefCopy38">#REF!</definedName>
    <definedName name="TextRefCopy39" localSheetId="9">'[91]income tax'!#REF!</definedName>
    <definedName name="TextRefCopy39" localSheetId="22">'[91]income tax'!#REF!</definedName>
    <definedName name="TextRefCopy39" localSheetId="23">'[91]income tax'!#REF!</definedName>
    <definedName name="TextRefCopy39" localSheetId="25">'[91]income tax'!#REF!</definedName>
    <definedName name="TextRefCopy39" localSheetId="10">'[91]income tax'!#REF!</definedName>
    <definedName name="TextRefCopy39" localSheetId="11">'[91]income tax'!#REF!</definedName>
    <definedName name="TextRefCopy39">#REF!</definedName>
    <definedName name="TextRefCopy4" localSheetId="9">[93]Investment!$C$19</definedName>
    <definedName name="TextRefCopy4" localSheetId="22">[93]Investment!$C$19</definedName>
    <definedName name="TextRefCopy4" localSheetId="23">[93]Investment!$C$19</definedName>
    <definedName name="TextRefCopy4" localSheetId="25">[93]Investment!$C$19</definedName>
    <definedName name="TextRefCopy4" localSheetId="10">[93]Investment!$C$19</definedName>
    <definedName name="TextRefCopy4" localSheetId="11">[93]Investment!$C$19</definedName>
    <definedName name="TextRefCopy4">#REF!</definedName>
    <definedName name="TextRefCopy40" localSheetId="9">'[91]income tax'!#REF!</definedName>
    <definedName name="TextRefCopy40" localSheetId="22">'[91]income tax'!#REF!</definedName>
    <definedName name="TextRefCopy40" localSheetId="23">'[91]income tax'!#REF!</definedName>
    <definedName name="TextRefCopy40" localSheetId="25">'[91]income tax'!#REF!</definedName>
    <definedName name="TextRefCopy40" localSheetId="10">'[91]income tax'!#REF!</definedName>
    <definedName name="TextRefCopy40" localSheetId="11">'[91]income tax'!#REF!</definedName>
    <definedName name="TextRefCopy40">#REF!</definedName>
    <definedName name="TextRefCopy41" localSheetId="9">'[91]income tax'!#REF!</definedName>
    <definedName name="TextRefCopy41" localSheetId="22">'[91]income tax'!#REF!</definedName>
    <definedName name="TextRefCopy41" localSheetId="23">'[91]income tax'!#REF!</definedName>
    <definedName name="TextRefCopy41" localSheetId="25">'[91]income tax'!#REF!</definedName>
    <definedName name="TextRefCopy41" localSheetId="10">'[91]income tax'!#REF!</definedName>
    <definedName name="TextRefCopy41" localSheetId="11">'[91]income tax'!#REF!</definedName>
    <definedName name="TextRefCopy41">#REF!</definedName>
    <definedName name="TextRefCopy42" localSheetId="23">'[91]income tax'!#REF!</definedName>
    <definedName name="TextRefCopy42">'[91]income tax'!#REF!</definedName>
    <definedName name="TextRefCopy43" localSheetId="23">'[91]income tax'!#REF!</definedName>
    <definedName name="TextRefCopy43">'[91]income tax'!#REF!</definedName>
    <definedName name="TextRefCopy44" localSheetId="23">'[91]income tax'!#REF!</definedName>
    <definedName name="TextRefCopy44">'[91]income tax'!#REF!</definedName>
    <definedName name="TextRefCopy45" localSheetId="23">'[91]income tax'!#REF!</definedName>
    <definedName name="TextRefCopy45">'[91]income tax'!#REF!</definedName>
    <definedName name="TextRefCopy46" localSheetId="23">'[94]Additions-10.30'!#REF!</definedName>
    <definedName name="TextRefCopy46">'[94]Additions-10.30'!#REF!</definedName>
    <definedName name="TextRefCopy47" localSheetId="23">'[94]Additions-10.30'!#REF!</definedName>
    <definedName name="TextRefCopy47">'[94]Additions-10.30'!#REF!</definedName>
    <definedName name="TextRefCopy48" localSheetId="23">#REF!</definedName>
    <definedName name="TextRefCopy48">#REF!</definedName>
    <definedName name="TextRefCopy49" localSheetId="23">#REF!</definedName>
    <definedName name="TextRefCopy49">#REF!</definedName>
    <definedName name="TextRefCopy5" localSheetId="9">[95]BS!$D$9</definedName>
    <definedName name="TextRefCopy5" localSheetId="22">[95]BS!$D$9</definedName>
    <definedName name="TextRefCopy5" localSheetId="23">[95]BS!$D$9</definedName>
    <definedName name="TextRefCopy5" localSheetId="25">[95]BS!$D$9</definedName>
    <definedName name="TextRefCopy5" localSheetId="10">[95]BS!$D$9</definedName>
    <definedName name="TextRefCopy5" localSheetId="11">[95]BS!$D$9</definedName>
    <definedName name="TextRefCopy5">#REF!</definedName>
    <definedName name="TextRefCopy51" localSheetId="23">'[96]FA Movement'!#REF!</definedName>
    <definedName name="TextRefCopy51">'[96]FA Movement'!#REF!</definedName>
    <definedName name="TextRefCopy55">[97]Rollforward!$E$20</definedName>
    <definedName name="TextRefCopy57">[97]Rollforward!$D$29</definedName>
    <definedName name="TextRefCopy6" localSheetId="23">#REF!</definedName>
    <definedName name="TextRefCopy6">#REF!</definedName>
    <definedName name="TextRefCopy7" localSheetId="23">#REF!</definedName>
    <definedName name="TextRefCopy7">#REF!</definedName>
    <definedName name="TextRefCopy8" localSheetId="23">#REF!</definedName>
    <definedName name="TextRefCopy8">#REF!</definedName>
    <definedName name="TextRefCopy9" localSheetId="23">#REF!</definedName>
    <definedName name="TextRefCopy9">#REF!</definedName>
    <definedName name="TextRefCopyRangeCount" hidden="1">1</definedName>
    <definedName name="TF" localSheetId="9">[22]TF!$F$20</definedName>
    <definedName name="TF" localSheetId="22">[22]TF!$F$20</definedName>
    <definedName name="TF" localSheetId="23">[22]TF!$F$20</definedName>
    <definedName name="TF" localSheetId="25">[22]TF!$F$20</definedName>
    <definedName name="TF" localSheetId="10">[22]TF!$F$20</definedName>
    <definedName name="TF" localSheetId="11">[23]TF!$F$20</definedName>
    <definedName name="TF">[23]TF!$F$20</definedName>
    <definedName name="tfc">#REF!</definedName>
    <definedName name="tgh">[69]S!#REF!</definedName>
    <definedName name="three">#REF!</definedName>
    <definedName name="Threshold" localSheetId="23">#REF!</definedName>
    <definedName name="Threshold">#REF!</definedName>
    <definedName name="ti">36926.6458430556</definedName>
    <definedName name="TILLBORDER">#REF!</definedName>
    <definedName name="TILLBORDER1">#REF!</definedName>
    <definedName name="TILLBORDER2">#REF!</definedName>
    <definedName name="TILLBORDER3">#REF!</definedName>
    <definedName name="TILLBORDER4">#REF!</definedName>
    <definedName name="TILLPAGE1">#REF!</definedName>
    <definedName name="TILLPAGE2">#REF!</definedName>
    <definedName name="TILLPAGE3">#REF!</definedName>
    <definedName name="TILLPAGE4">#REF!</definedName>
    <definedName name="TIME">[41]WORKING!$A$6</definedName>
    <definedName name="time_elapse">#REF!</definedName>
    <definedName name="TimePeriod">[98]DATA!$B$5</definedName>
    <definedName name="TimeToPay1">#REF!</definedName>
    <definedName name="TimeToPay2">#REF!</definedName>
    <definedName name="TimeToPay3">#REF!</definedName>
    <definedName name="TIN">#REF!</definedName>
    <definedName name="title">#REF!</definedName>
    <definedName name="tl">[7]syn!$C$31</definedName>
    <definedName name="tm">#REF!</definedName>
    <definedName name="tmly">#REF!</definedName>
    <definedName name="TMPH">#REF!</definedName>
    <definedName name="TMPL">#REF!</definedName>
    <definedName name="TMPR">#REF!</definedName>
    <definedName name="TNLL" localSheetId="18">#REF!</definedName>
    <definedName name="TNLL" localSheetId="19">#REF!</definedName>
    <definedName name="TNLL" localSheetId="20">#REF!</definedName>
    <definedName name="TNLL" localSheetId="23">#REF!</definedName>
    <definedName name="TNLL" localSheetId="24">#REF!</definedName>
    <definedName name="TNLL" localSheetId="11">#REF!</definedName>
    <definedName name="TNLL" localSheetId="17">#REF!</definedName>
    <definedName name="TNLL">#REF!</definedName>
    <definedName name="To?Be?Defined">#REF!</definedName>
    <definedName name="top">#REF!</definedName>
    <definedName name="totad">#REF!</definedName>
    <definedName name="totad2">'[1]working balance sheet'!#REF!</definedName>
    <definedName name="TOTAL">#REF!</definedName>
    <definedName name="Total_Assets_per_Company">#REF!</definedName>
    <definedName name="Total_C1">#REF!</definedName>
    <definedName name="Total_C2">#REF!</definedName>
    <definedName name="Total_C3">#REF!</definedName>
    <definedName name="TOTAL_C4">#REF!</definedName>
    <definedName name="Total_Non_ledger_Assets">#REF!</definedName>
    <definedName name="totaladmittedassets">#REF!</definedName>
    <definedName name="totalded">#REF!</definedName>
    <definedName name="totalearnedpremium">#REF!</definedName>
    <definedName name="totalliab">#REF!</definedName>
    <definedName name="totalsurplus">#REF!</definedName>
    <definedName name="totasspercom">#REF!</definedName>
    <definedName name="TOTDOM">#REF!</definedName>
    <definedName name="totlia">#REF!</definedName>
    <definedName name="totsto">#REF!</definedName>
    <definedName name="tp" localSheetId="9">[26]W!#REF!</definedName>
    <definedName name="tp" localSheetId="18">[27]W!#REF!</definedName>
    <definedName name="tp" localSheetId="19">[27]W!#REF!</definedName>
    <definedName name="tp" localSheetId="20">[27]W!#REF!</definedName>
    <definedName name="tp" localSheetId="22">[26]W!#REF!</definedName>
    <definedName name="tp" localSheetId="23">[26]W!#REF!</definedName>
    <definedName name="tp" localSheetId="24">[27]W!#REF!</definedName>
    <definedName name="tp" localSheetId="25">[26]W!#REF!</definedName>
    <definedName name="tp" localSheetId="10">[26]W!#REF!</definedName>
    <definedName name="tp" localSheetId="11">[27]W!#REF!</definedName>
    <definedName name="tp" localSheetId="17">[27]W!#REF!</definedName>
    <definedName name="tp">[27]W!#REF!</definedName>
    <definedName name="TPCY" localSheetId="18">#REF!</definedName>
    <definedName name="TPCY" localSheetId="19">#REF!</definedName>
    <definedName name="TPCY" localSheetId="20">#REF!</definedName>
    <definedName name="TPCY" localSheetId="23">#REF!</definedName>
    <definedName name="TPCY" localSheetId="24">#REF!</definedName>
    <definedName name="TPCY" localSheetId="11">#REF!</definedName>
    <definedName name="TPCY" localSheetId="17">#REF!</definedName>
    <definedName name="TPCY">#REF!</definedName>
    <definedName name="TPD_COVER_PAY">#REF!</definedName>
    <definedName name="TPD_MAXAGE">#REF!</definedName>
    <definedName name="tpd_tab">#REF!</definedName>
    <definedName name="TPDSA">#REF!</definedName>
    <definedName name="tppy" localSheetId="9">[26]W!#REF!</definedName>
    <definedName name="tppy" localSheetId="18">[27]W!#REF!</definedName>
    <definedName name="tppy" localSheetId="19">[27]W!#REF!</definedName>
    <definedName name="tppy" localSheetId="20">[27]W!#REF!</definedName>
    <definedName name="tppy" localSheetId="22">[26]W!#REF!</definedName>
    <definedName name="tppy" localSheetId="23">[26]W!#REF!</definedName>
    <definedName name="tppy" localSheetId="24">[27]W!#REF!</definedName>
    <definedName name="tppy" localSheetId="25">[26]W!#REF!</definedName>
    <definedName name="tppy" localSheetId="10">[26]W!#REF!</definedName>
    <definedName name="tppy" localSheetId="11">[27]W!#REF!</definedName>
    <definedName name="tppy" localSheetId="17">[27]W!#REF!</definedName>
    <definedName name="tppy">[27]W!#REF!</definedName>
    <definedName name="Trade?Customer?Development?Funds">#REF!</definedName>
    <definedName name="trans">#REF!,#REF!,#REF!,#REF!,#REF!,#REF!,#REF!</definedName>
    <definedName name="tre">#REF!</definedName>
    <definedName name="TREASURY_BILLS">#REF!</definedName>
    <definedName name="tri">'[1]sus. cos.'!#REF!</definedName>
    <definedName name="TRIALBALANCEJAN00">#REF!</definedName>
    <definedName name="TS_">#REF!</definedName>
    <definedName name="ttt">#REF!</definedName>
    <definedName name="TTTT">[42]W!#REF!</definedName>
    <definedName name="Tval">#REF!</definedName>
    <definedName name="txnl" localSheetId="9">[29]TX!$E$21</definedName>
    <definedName name="txnl" localSheetId="22">[29]TX!$E$21</definedName>
    <definedName name="txnl" localSheetId="23">[29]TX!$E$21</definedName>
    <definedName name="txnl" localSheetId="25">[29]TX!$E$21</definedName>
    <definedName name="txnl" localSheetId="10">[29]TX!$E$21</definedName>
    <definedName name="txnl" localSheetId="11">[30]TX!$E$21</definedName>
    <definedName name="txnl">[30]TX!$E$21</definedName>
    <definedName name="TY">[11]A!$H$5</definedName>
    <definedName name="Type_of_Loss">#REF!</definedName>
    <definedName name="tyu">[99]TF!$F$20</definedName>
    <definedName name="U">#REF!</definedName>
    <definedName name="U_G_budget">#REF!</definedName>
    <definedName name="ub">#REF!</definedName>
    <definedName name="ubc">[42]A!#REF!</definedName>
    <definedName name="UBD" localSheetId="18">#REF!</definedName>
    <definedName name="UBD" localSheetId="19">#REF!</definedName>
    <definedName name="UBD" localSheetId="20">#REF!</definedName>
    <definedName name="UBD" localSheetId="23">#REF!</definedName>
    <definedName name="UBD" localSheetId="24">#REF!</definedName>
    <definedName name="UBD" localSheetId="11">#REF!</definedName>
    <definedName name="UBD" localSheetId="17">#REF!</definedName>
    <definedName name="UBD">#REF!</definedName>
    <definedName name="udnl" localSheetId="9">[100]T!$N$19</definedName>
    <definedName name="udnl" localSheetId="22">[100]T!$N$19</definedName>
    <definedName name="udnl" localSheetId="23">[100]T!$N$19</definedName>
    <definedName name="udnl" localSheetId="25">[100]T!$N$19</definedName>
    <definedName name="udnl" localSheetId="10">[100]T!$N$19</definedName>
    <definedName name="udnl" localSheetId="11">[101]T!$N$19</definedName>
    <definedName name="udnl">[101]T!$N$19</definedName>
    <definedName name="UEP_BEG">#REF!</definedName>
    <definedName name="uil" hidden="1">[5]V!#REF!</definedName>
    <definedName name="UL_Bud">#REF!</definedName>
    <definedName name="umc" hidden="1">[5]V!#REF!</definedName>
    <definedName name="uncy">#REF!</definedName>
    <definedName name="underwritingexpenses">#REF!</definedName>
    <definedName name="underwritingincome">#REF!</definedName>
    <definedName name="une">#REF!</definedName>
    <definedName name="UnileverCompanies">#REF!</definedName>
    <definedName name="unit">#REF!</definedName>
    <definedName name="UNIT_CODE">#REF!</definedName>
    <definedName name="UNIT_COUNT">#REF!</definedName>
    <definedName name="Unit_Gross_I">#REF!</definedName>
    <definedName name="UoMdim">#REF!</definedName>
    <definedName name="UomFillVol">#REF!</definedName>
    <definedName name="uompower">#REF!</definedName>
    <definedName name="updated">#REF!</definedName>
    <definedName name="upnl" localSheetId="9">[102]U!#REF!</definedName>
    <definedName name="upnl" localSheetId="18">[103]U!#REF!</definedName>
    <definedName name="upnl" localSheetId="19">[103]U!#REF!</definedName>
    <definedName name="upnl" localSheetId="20">[103]U!#REF!</definedName>
    <definedName name="upnl" localSheetId="22">[102]U!#REF!</definedName>
    <definedName name="upnl" localSheetId="23">[102]U!#REF!</definedName>
    <definedName name="upnl" localSheetId="24">[103]U!#REF!</definedName>
    <definedName name="upnl" localSheetId="25">[102]U!#REF!</definedName>
    <definedName name="upnl" localSheetId="10">[102]U!#REF!</definedName>
    <definedName name="upnl" localSheetId="11">[103]U!#REF!</definedName>
    <definedName name="upnl" localSheetId="17">[103]U!#REF!</definedName>
    <definedName name="upnl">[103]U!#REF!</definedName>
    <definedName name="UPR_">#REF!</definedName>
    <definedName name="useRBC2">#REF!</definedName>
    <definedName name="uuuu">[42]A!#REF!</definedName>
    <definedName name="UWcostRatio_1">#REF!</definedName>
    <definedName name="UWcostRatio1">#REF!</definedName>
    <definedName name="UWcostRatio2">#REF!</definedName>
    <definedName name="UWcostRatio3">#REF!</definedName>
    <definedName name="v">#REF!</definedName>
    <definedName name="V_CPI">#REF!</definedName>
    <definedName name="V_discount">#REF!</definedName>
    <definedName name="V_Gross_I">#REF!</definedName>
    <definedName name="V_Q_Pad">#REF!</definedName>
    <definedName name="V_Tax_on_Exp">#REF!</definedName>
    <definedName name="V_Tax_on_Prm">#REF!</definedName>
    <definedName name="V_Tax_on_Unit">#REF!</definedName>
    <definedName name="Val">#REF!</definedName>
    <definedName name="val_date">#REF!</definedName>
    <definedName name="val_dt">#REF!</definedName>
    <definedName name="val_ind_inforce">#REF!</definedName>
    <definedName name="val_ind_nb">#REF!</definedName>
    <definedName name="val_inforce">#REF!</definedName>
    <definedName name="VAL_MTH">#REF!</definedName>
    <definedName name="VAL_YR">#REF!</definedName>
    <definedName name="valdate">#REF!</definedName>
    <definedName name="valday">#REF!</definedName>
    <definedName name="Valdt">#REF!</definedName>
    <definedName name="valhyn">#REF!</definedName>
    <definedName name="valmonth">#REF!</definedName>
    <definedName name="VALMTH">#REF!</definedName>
    <definedName name="VALN_DATE">#REF!</definedName>
    <definedName name="Valn_Date_TL">#REF!</definedName>
    <definedName name="valndate">#REF!</definedName>
    <definedName name="valyear">#REF!</definedName>
    <definedName name="VALYR">#REF!</definedName>
    <definedName name="VAR">#REF!</definedName>
    <definedName name="vat" localSheetId="18">[54]A!#REF!</definedName>
    <definedName name="vat" localSheetId="19">[54]A!#REF!</definedName>
    <definedName name="vat" localSheetId="20">[54]A!#REF!</definedName>
    <definedName name="vat" localSheetId="23">[54]A!#REF!</definedName>
    <definedName name="vat" localSheetId="24">[54]A!#REF!</definedName>
    <definedName name="vat" localSheetId="11">[54]A!#REF!</definedName>
    <definedName name="vat" localSheetId="17">[54]A!#REF!</definedName>
    <definedName name="vat">[54]A!#REF!</definedName>
    <definedName name="vbm" hidden="1">[5]V!#REF!</definedName>
    <definedName name="vde">[104]BS!$D$41</definedName>
    <definedName name="vfgt">[45]A!#REF!</definedName>
    <definedName name="VHVHVHVHHVH">#REF!</definedName>
    <definedName name="VIEW_APP">#REF!</definedName>
    <definedName name="VIEW_C_CATEGORY">#REF!</definedName>
    <definedName name="VIEW_C_DATASRC">#REF!</definedName>
    <definedName name="VIEW_CURRENCY">#REF!</definedName>
    <definedName name="VIEW_ENTITY">#REF!</definedName>
    <definedName name="VIEW_FLOW">#REF!</definedName>
    <definedName name="VIEW_FUND">#REF!</definedName>
    <definedName name="VIEW_GROUPS">#REF!</definedName>
    <definedName name="VIEW_LOB_HKICO">#REF!</definedName>
    <definedName name="VIEW_LOB_IFRS">#REF!</definedName>
    <definedName name="VIEW_MEASURES">#REF!</definedName>
    <definedName name="VIEW_TIME">#REF!</definedName>
    <definedName name="vone">#REF!</definedName>
    <definedName name="VONE1">#REF!</definedName>
    <definedName name="VT" localSheetId="18">#REF!</definedName>
    <definedName name="VT" localSheetId="19">#REF!</definedName>
    <definedName name="VT" localSheetId="20">#REF!</definedName>
    <definedName name="VT" localSheetId="23">#REF!</definedName>
    <definedName name="VT" localSheetId="24">#REF!</definedName>
    <definedName name="VT" localSheetId="11">#REF!</definedName>
    <definedName name="VT" localSheetId="17">#REF!</definedName>
    <definedName name="VT">#REF!</definedName>
    <definedName name="vtwo">#REF!</definedName>
    <definedName name="VTWO2">#REF!</definedName>
    <definedName name="vvv" hidden="1">[5]V!#REF!</definedName>
    <definedName name="W">#REF!</definedName>
    <definedName name="WD">#REF!</definedName>
    <definedName name="WDC">#REF!</definedName>
    <definedName name="we" localSheetId="9">[26]B!#REF!</definedName>
    <definedName name="we" localSheetId="18">[27]B!#REF!</definedName>
    <definedName name="we" localSheetId="19">[27]B!#REF!</definedName>
    <definedName name="we" localSheetId="20">[27]B!#REF!</definedName>
    <definedName name="we" localSheetId="22">[26]B!#REF!</definedName>
    <definedName name="we" localSheetId="23">[26]B!#REF!</definedName>
    <definedName name="we" localSheetId="24">[27]B!#REF!</definedName>
    <definedName name="we" localSheetId="25">[26]B!#REF!</definedName>
    <definedName name="we" localSheetId="10">[26]B!#REF!</definedName>
    <definedName name="we" localSheetId="11">[27]B!#REF!</definedName>
    <definedName name="we" localSheetId="17">[27]B!#REF!</definedName>
    <definedName name="we">[27]B!#REF!</definedName>
    <definedName name="weights">#REF!</definedName>
    <definedName name="whole">[105]REV_1702!$B$1:$AM$92,[105]REV_1702!$AR$96:$BM$182,[105]REV_1702!$BT$184:$DC$255</definedName>
    <definedName name="wholedoc" localSheetId="23">#REF!,#REF!,#REF!</definedName>
    <definedName name="wholedoc">#REF!,#REF!,#REF!</definedName>
    <definedName name="WisReCom">[19]Summary!$L$32</definedName>
    <definedName name="WisRePref">[19]Summary!$L$31</definedName>
    <definedName name="withhold">#REF!</definedName>
    <definedName name="WORK">#REF!</definedName>
    <definedName name="WorkingDays">#REF!</definedName>
    <definedName name="workings">#REF!</definedName>
    <definedName name="worksp">#REF!</definedName>
    <definedName name="Workspace_TL">#REF!</definedName>
    <definedName name="Workspace_UL">#REF!</definedName>
    <definedName name="WP_PROJ">#REF!</definedName>
    <definedName name="wpdsa">#REF!</definedName>
    <definedName name="Writing_Office">#REF!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23" hidden="1">{#N/A,#N/A,FALSE,"Aging Summary";#N/A,#N/A,FALSE,"Ratio Analysis";#N/A,#N/A,FALSE,"Test 120 Day Accts";#N/A,#N/A,FALSE,"Tickmarks"}</definedName>
    <definedName name="wrn.Aging._.and._.Trend._.Analysis." localSheetId="2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PPV1295." localSheetId="22" hidden="1">{#N/A,#N/A,FALSE,"Inforce from PROPHET";#N/A,#N/A,FALSE,"NB from PROPHET"}</definedName>
    <definedName name="wrn.APPV1295." localSheetId="15" hidden="1">{#N/A,#N/A,FALSE,"Inforce from PROPHET";#N/A,#N/A,FALSE,"NB from PROPHET"}</definedName>
    <definedName name="wrn.APPV1295." hidden="1">{#N/A,#N/A,FALSE,"Inforce from PROPHET";#N/A,#N/A,FALSE,"NB from PROPHET"}</definedName>
    <definedName name="wrn.m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.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eann." localSheetId="22" hidden="1">{#N/A,#N/A,TRUE,"consolcf"}</definedName>
    <definedName name="wrn.meann." localSheetId="15" hidden="1">{#N/A,#N/A,TRUE,"consolcf"}</definedName>
    <definedName name="wrn.meann." hidden="1">{#N/A,#N/A,TRUE,"consolcf"}</definedName>
    <definedName name="wrn.monthly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onthly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onthly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onthlyAccountsNotes.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onthlyAccountsNotes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onthlyAccountsNotes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thact." localSheetId="22" hidden="1">{"YTDACT1",#N/A,TRUE,"YTDACTAUST";"YTDACT2",#N/A,TRUE,"YTDACTAUST";"YTDACT3",#N/A,TRUE,"YTDACTAUST";"CCTR",#N/A,TRUE,"YTDACTCC"}</definedName>
    <definedName name="wrn.mthact." localSheetId="15" hidden="1">{"YTDACT1",#N/A,TRUE,"YTDACTAUST";"YTDACT2",#N/A,TRUE,"YTDACTAUST";"YTDACT3",#N/A,TRUE,"YTDACTAUST";"CCTR",#N/A,TRUE,"YTDACTCC"}</definedName>
    <definedName name="wrn.mthact." hidden="1">{"YTDACT1",#N/A,TRUE,"YTDACTAUST";"YTDACT2",#N/A,TRUE,"YTDACTAUST";"YTDACT3",#N/A,TRUE,"YTDACTAUST";"CCTR",#N/A,TRUE,"YTDACTCC"}</definedName>
    <definedName name="wrn.RBC." localSheetId="22" hidden="1">{#N/A,#N/A,FALSE,"Excess Growth";#N/A,#N/A,FALSE,"RBC";#N/A,#N/A,FALSE,"Action Level"}</definedName>
    <definedName name="wrn.RBC." localSheetId="15" hidden="1">{#N/A,#N/A,FALSE,"Excess Growth";#N/A,#N/A,FALSE,"RBC";#N/A,#N/A,FALSE,"Action Level"}</definedName>
    <definedName name="wrn.RBC." hidden="1">{#N/A,#N/A,FALSE,"Excess Growth";#N/A,#N/A,FALSE,"RBC";#N/A,#N/A,FALSE,"Action Level"}</definedName>
    <definedName name="WS_Data">#REF!</definedName>
    <definedName name="wsp">#REF!</definedName>
    <definedName name="wt" localSheetId="9">[26]A!#REF!</definedName>
    <definedName name="wt" localSheetId="18">[27]A!#REF!</definedName>
    <definedName name="wt" localSheetId="19">[27]A!#REF!</definedName>
    <definedName name="wt" localSheetId="20">[27]A!#REF!</definedName>
    <definedName name="wt" localSheetId="22">[26]A!#REF!</definedName>
    <definedName name="wt" localSheetId="23">[26]A!#REF!</definedName>
    <definedName name="wt" localSheetId="24">[27]A!#REF!</definedName>
    <definedName name="wt" localSheetId="25">[26]A!#REF!</definedName>
    <definedName name="wt" localSheetId="10">[26]A!#REF!</definedName>
    <definedName name="wt" localSheetId="11">[27]A!#REF!</definedName>
    <definedName name="wt" localSheetId="17">[27]A!#REF!</definedName>
    <definedName name="wt">[27]A!#REF!</definedName>
    <definedName name="wtn.monthly.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tn.monthly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tn.monthly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">#REF!</definedName>
    <definedName name="wwrn.m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acounsnotes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acounsnotes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acounsnotes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thact." localSheetId="22" hidden="1">{"YTDACT1",#N/A,TRUE,"YTDACTAUST";"YTDACT2",#N/A,TRUE,"YTDACTAUST";"YTDACT3",#N/A,TRUE,"YTDACTAUST";"CCTR",#N/A,TRUE,"YTDACTCC"}</definedName>
    <definedName name="wwrn.mthact." localSheetId="15" hidden="1">{"YTDACT1",#N/A,TRUE,"YTDACTAUST";"YTDACT2",#N/A,TRUE,"YTDACTAUST";"YTDACT3",#N/A,TRUE,"YTDACTAUST";"CCTR",#N/A,TRUE,"YTDACTCC"}</definedName>
    <definedName name="wwrn.mthact." hidden="1">{"YTDACT1",#N/A,TRUE,"YTDACTAUST";"YTDACT2",#N/A,TRUE,"YTDACTAUST";"YTDACT3",#N/A,TRUE,"YTDACTAUST";"CCTR",#N/A,TRUE,"YTDACTCC"}</definedName>
    <definedName name="wwtn.monthly.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tn.monthly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tn.monthly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w">[32]RS!#REF!</definedName>
    <definedName name="wwwrn.m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wrn.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wrn.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WW">#REF!</definedName>
    <definedName name="WWWWW">#REF!</definedName>
    <definedName name="WY">[11]A!$H$5</definedName>
    <definedName name="x">[106]A!$G$5</definedName>
    <definedName name="X_1">#REF!</definedName>
    <definedName name="X_10">#N/A</definedName>
    <definedName name="X_12">#REF!</definedName>
    <definedName name="X_13">#REF!</definedName>
    <definedName name="X_14">#REF!</definedName>
    <definedName name="X_15">#REF!</definedName>
    <definedName name="X_16">#REF!</definedName>
    <definedName name="X_3">#REF!</definedName>
    <definedName name="X_3TOT">#REF!</definedName>
    <definedName name="X_4">#REF!</definedName>
    <definedName name="X_5">#REF!</definedName>
    <definedName name="X_6">#REF!</definedName>
    <definedName name="X_7">#REF!</definedName>
    <definedName name="X_8">#N/A</definedName>
    <definedName name="X_9">#N/A</definedName>
    <definedName name="X_RATE">#REF!</definedName>
    <definedName name="X_RATE2">#REF!</definedName>
    <definedName name="X1_17">#N/A</definedName>
    <definedName name="X1_3">#N/A</definedName>
    <definedName name="X15_2">#N/A</definedName>
    <definedName name="X1OL">#REF!</definedName>
    <definedName name="X1START">#REF!</definedName>
    <definedName name="X3_6">#N/A</definedName>
    <definedName name="X3START">#REF!</definedName>
    <definedName name="X4START">#REF!</definedName>
    <definedName name="X5_11">#N/A</definedName>
    <definedName name="X5_12">#N/A</definedName>
    <definedName name="X5_AH">#N/A</definedName>
    <definedName name="X5_I">#N/A</definedName>
    <definedName name="X5_L">#N/A</definedName>
    <definedName name="X5_LAI">#REF!</definedName>
    <definedName name="X5ADD">#REF!</definedName>
    <definedName name="X5CONT">#REF!</definedName>
    <definedName name="X5START">#REF!</definedName>
    <definedName name="X6_8">#N/A</definedName>
    <definedName name="X7_14">#N/A</definedName>
    <definedName name="XCC">[44]A!#REF!</definedName>
    <definedName name="xchange_rate">#REF!</definedName>
    <definedName name="xet">[87]S!$A$3</definedName>
    <definedName name="xgh">[42]A!#REF!</definedName>
    <definedName name="xmi" hidden="1">[5]V!#REF!</definedName>
    <definedName name="XR" localSheetId="18">#REF!</definedName>
    <definedName name="XR" localSheetId="19">#REF!</definedName>
    <definedName name="XR" localSheetId="20">#REF!</definedName>
    <definedName name="XR" localSheetId="23">#REF!</definedName>
    <definedName name="XR" localSheetId="24">#REF!</definedName>
    <definedName name="XR" localSheetId="11">#REF!</definedName>
    <definedName name="XR" localSheetId="17">#REF!</definedName>
    <definedName name="XR">#REF!</definedName>
    <definedName name="xrate" localSheetId="9">'[107]Monthly Exposure'!$K$558</definedName>
    <definedName name="xrate" localSheetId="22">'[107]Monthly Exposure'!$K$558</definedName>
    <definedName name="xrate" localSheetId="23">'[107]Monthly Exposure'!$K$558</definedName>
    <definedName name="xrate" localSheetId="25">'[107]Monthly Exposure'!$K$558</definedName>
    <definedName name="xrate" localSheetId="10">'[107]Monthly Exposure'!$K$558</definedName>
    <definedName name="xrate" localSheetId="11">'[107]Monthly Exposure'!$K$558</definedName>
    <definedName name="Xrate">#REF!</definedName>
    <definedName name="xrate2">#REF!</definedName>
    <definedName name="XREF_COLUMN_1" localSheetId="23" hidden="1">#REF!</definedName>
    <definedName name="XREF_COLUMN_1" hidden="1">#REF!</definedName>
    <definedName name="XREF_COLUMN_2" localSheetId="23" hidden="1">#REF!</definedName>
    <definedName name="XREF_COLUMN_2" hidden="1">#REF!</definedName>
    <definedName name="XREF_COLUMN_3" localSheetId="23" hidden="1">#REF!</definedName>
    <definedName name="XREF_COLUMN_3" hidden="1">#REF!</definedName>
    <definedName name="XREF_COLUMN_4" localSheetId="23" hidden="1">#REF!</definedName>
    <definedName name="XREF_COLUMN_4" hidden="1">#REF!</definedName>
    <definedName name="XREF_COLUMN_5" localSheetId="23" hidden="1">#REF!</definedName>
    <definedName name="XREF_COLUMN_5" hidden="1">#REF!</definedName>
    <definedName name="XREF_COLUMN_9" localSheetId="23" hidden="1">#REF!</definedName>
    <definedName name="XREF_COLUMN_9" hidden="1">#REF!</definedName>
    <definedName name="XRefActiveRow" localSheetId="23" hidden="1">#REF!</definedName>
    <definedName name="XRefActiveRow" hidden="1">#REF!</definedName>
    <definedName name="XRefColumnsCount" hidden="1">3</definedName>
    <definedName name="XRefCopy1" localSheetId="23" hidden="1">#REF!</definedName>
    <definedName name="XRefCopy1" hidden="1">#REF!</definedName>
    <definedName name="XRefCopy1Row" localSheetId="23" hidden="1">#REF!</definedName>
    <definedName name="XRefCopy1Row" hidden="1">#REF!</definedName>
    <definedName name="XRefCopy2" localSheetId="23" hidden="1">#REF!</definedName>
    <definedName name="XRefCopy2" hidden="1">#REF!</definedName>
    <definedName name="XRefCopy2Row" localSheetId="23" hidden="1">#REF!</definedName>
    <definedName name="XRefCopy2Row" hidden="1">#REF!</definedName>
    <definedName name="XRefCopy3" localSheetId="23" hidden="1">#REF!</definedName>
    <definedName name="XRefCopy3" hidden="1">#REF!</definedName>
    <definedName name="XRefCopy3Row" localSheetId="23" hidden="1">#REF!</definedName>
    <definedName name="XRefCopy3Row" hidden="1">#REF!</definedName>
    <definedName name="XRefCopy4" localSheetId="23" hidden="1">#REF!</definedName>
    <definedName name="XRefCopy4" hidden="1">#REF!</definedName>
    <definedName name="XRefCopy5" localSheetId="23" hidden="1">#REF!</definedName>
    <definedName name="XRefCopy5" hidden="1">#REF!</definedName>
    <definedName name="XRefCopy6" localSheetId="23" hidden="1">#REF!</definedName>
    <definedName name="XRefCopy6" hidden="1">#REF!</definedName>
    <definedName name="XRefCopy7" localSheetId="23" hidden="1">#REF!</definedName>
    <definedName name="XRefCopy7" hidden="1">#REF!</definedName>
    <definedName name="XRefCopyRangeCount" hidden="1">5</definedName>
    <definedName name="XRefPaste1" localSheetId="23" hidden="1">#REF!</definedName>
    <definedName name="XRefPaste1" hidden="1">#REF!</definedName>
    <definedName name="XRefPaste10" localSheetId="23" hidden="1">#REF!</definedName>
    <definedName name="XRefPaste10" hidden="1">#REF!</definedName>
    <definedName name="XRefPaste10Row" localSheetId="23" hidden="1">#REF!</definedName>
    <definedName name="XRefPaste10Row" hidden="1">#REF!</definedName>
    <definedName name="XRefPaste11" localSheetId="23" hidden="1">#REF!</definedName>
    <definedName name="XRefPaste11" hidden="1">#REF!</definedName>
    <definedName name="XRefPaste11Row" localSheetId="23" hidden="1">#REF!</definedName>
    <definedName name="XRefPaste11Row" hidden="1">#REF!</definedName>
    <definedName name="XRefPaste12" localSheetId="23" hidden="1">#REF!</definedName>
    <definedName name="XRefPaste12" hidden="1">#REF!</definedName>
    <definedName name="XRefPaste12Row" localSheetId="23" hidden="1">#REF!</definedName>
    <definedName name="XRefPaste12Row" hidden="1">#REF!</definedName>
    <definedName name="XRefPaste13" localSheetId="23" hidden="1">#REF!</definedName>
    <definedName name="XRefPaste13" hidden="1">#REF!</definedName>
    <definedName name="XRefPaste13Row" localSheetId="23" hidden="1">#REF!</definedName>
    <definedName name="XRefPaste13Row" hidden="1">#REF!</definedName>
    <definedName name="XRefPaste14" localSheetId="23" hidden="1">#REF!</definedName>
    <definedName name="XRefPaste14" hidden="1">#REF!</definedName>
    <definedName name="XRefPaste14Row" localSheetId="23" hidden="1">#REF!</definedName>
    <definedName name="XRefPaste14Row" hidden="1">#REF!</definedName>
    <definedName name="XRefPaste15" localSheetId="23" hidden="1">#REF!</definedName>
    <definedName name="XRefPaste15" hidden="1">#REF!</definedName>
    <definedName name="XRefPaste15Row" localSheetId="23" hidden="1">#REF!</definedName>
    <definedName name="XRefPaste15Row" hidden="1">#REF!</definedName>
    <definedName name="XRefPaste16" localSheetId="23" hidden="1">#REF!</definedName>
    <definedName name="XRefPaste16" hidden="1">#REF!</definedName>
    <definedName name="XRefPaste16Row" localSheetId="23" hidden="1">#REF!</definedName>
    <definedName name="XRefPaste16Row" hidden="1">#REF!</definedName>
    <definedName name="XRefPaste17" localSheetId="23" hidden="1">#REF!</definedName>
    <definedName name="XRefPaste17" hidden="1">#REF!</definedName>
    <definedName name="XRefPaste17Row" localSheetId="23" hidden="1">#REF!</definedName>
    <definedName name="XRefPaste17Row" hidden="1">#REF!</definedName>
    <definedName name="XRefPaste18" localSheetId="23" hidden="1">#REF!</definedName>
    <definedName name="XRefPaste18" hidden="1">#REF!</definedName>
    <definedName name="XRefPaste18Row" localSheetId="23" hidden="1">#REF!</definedName>
    <definedName name="XRefPaste18Row" hidden="1">#REF!</definedName>
    <definedName name="XRefPaste19" localSheetId="23" hidden="1">#REF!</definedName>
    <definedName name="XRefPaste19" hidden="1">#REF!</definedName>
    <definedName name="XRefPaste1Row" localSheetId="23" hidden="1">#REF!</definedName>
    <definedName name="XRefPaste1Row" hidden="1">#REF!</definedName>
    <definedName name="XRefPaste2" localSheetId="23" hidden="1">#REF!</definedName>
    <definedName name="XRefPaste2" hidden="1">#REF!</definedName>
    <definedName name="XRefPaste20" localSheetId="23" hidden="1">#REF!</definedName>
    <definedName name="XRefPaste20" hidden="1">#REF!</definedName>
    <definedName name="XRefPaste21" localSheetId="23" hidden="1">#REF!</definedName>
    <definedName name="XRefPaste21" hidden="1">#REF!</definedName>
    <definedName name="XRefPaste22" localSheetId="23" hidden="1">#REF!</definedName>
    <definedName name="XRefPaste22" hidden="1">#REF!</definedName>
    <definedName name="XRefPaste23" localSheetId="23" hidden="1">#REF!</definedName>
    <definedName name="XRefPaste23" hidden="1">#REF!</definedName>
    <definedName name="XRefPaste24" localSheetId="23" hidden="1">#REF!</definedName>
    <definedName name="XRefPaste24" hidden="1">#REF!</definedName>
    <definedName name="XRefPaste25" localSheetId="23" hidden="1">#REF!</definedName>
    <definedName name="XRefPaste25" hidden="1">#REF!</definedName>
    <definedName name="XRefPaste26" localSheetId="23" hidden="1">#REF!</definedName>
    <definedName name="XRefPaste26" hidden="1">#REF!</definedName>
    <definedName name="XRefPaste27" localSheetId="23" hidden="1">#REF!</definedName>
    <definedName name="XRefPaste27" hidden="1">#REF!</definedName>
    <definedName name="XRefPaste2Row" localSheetId="23" hidden="1">#REF!</definedName>
    <definedName name="XRefPaste2Row" hidden="1">#REF!</definedName>
    <definedName name="XRefPaste3" localSheetId="23" hidden="1">#REF!</definedName>
    <definedName name="XRefPaste3" hidden="1">#REF!</definedName>
    <definedName name="XRefPaste3Row" localSheetId="23" hidden="1">#REF!</definedName>
    <definedName name="XRefPaste3Row" hidden="1">#REF!</definedName>
    <definedName name="XRefPaste4" localSheetId="23" hidden="1">#REF!</definedName>
    <definedName name="XRefPaste4" hidden="1">#REF!</definedName>
    <definedName name="XRefPaste4Row" localSheetId="23" hidden="1">#REF!</definedName>
    <definedName name="XRefPaste4Row" hidden="1">#REF!</definedName>
    <definedName name="XRefPaste5" localSheetId="23" hidden="1">#REF!</definedName>
    <definedName name="XRefPaste5" hidden="1">#REF!</definedName>
    <definedName name="XRefPaste5Row" localSheetId="23" hidden="1">#REF!</definedName>
    <definedName name="XRefPaste5Row" hidden="1">#REF!</definedName>
    <definedName name="XRefPaste6" localSheetId="23" hidden="1">#REF!</definedName>
    <definedName name="XRefPaste6" hidden="1">#REF!</definedName>
    <definedName name="XRefPaste6Row" localSheetId="23" hidden="1">#REF!</definedName>
    <definedName name="XRefPaste6Row" hidden="1">#REF!</definedName>
    <definedName name="XRefPaste7" localSheetId="23" hidden="1">#REF!</definedName>
    <definedName name="XRefPaste7" hidden="1">#REF!</definedName>
    <definedName name="XRefPaste7Row" localSheetId="23" hidden="1">#REF!</definedName>
    <definedName name="XRefPaste7Row" hidden="1">#REF!</definedName>
    <definedName name="XRefPaste8" localSheetId="23" hidden="1">#REF!</definedName>
    <definedName name="XRefPaste8" hidden="1">#REF!</definedName>
    <definedName name="XRefPaste8Row" localSheetId="23" hidden="1">#REF!</definedName>
    <definedName name="XRefPaste8Row" hidden="1">#REF!</definedName>
    <definedName name="XRefPaste9" localSheetId="23" hidden="1">#REF!</definedName>
    <definedName name="XRefPaste9" hidden="1">#REF!</definedName>
    <definedName name="XRefPaste9Row" localSheetId="23" hidden="1">#REF!</definedName>
    <definedName name="XRefPaste9Row" hidden="1">#REF!</definedName>
    <definedName name="XRefPasteRangeCount" hidden="1">27</definedName>
    <definedName name="XS" localSheetId="18">#REF!</definedName>
    <definedName name="XS" localSheetId="19">#REF!</definedName>
    <definedName name="XS" localSheetId="20">#REF!</definedName>
    <definedName name="XS" localSheetId="23">#REF!</definedName>
    <definedName name="XS" localSheetId="24">#REF!</definedName>
    <definedName name="XS" localSheetId="11">#REF!</definedName>
    <definedName name="XS" localSheetId="17">#REF!</definedName>
    <definedName name="XS">#REF!</definedName>
    <definedName name="xtm" hidden="1">[5]V!#REF!</definedName>
    <definedName name="xx" localSheetId="2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xx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xx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xxx">[53]B!#REF!</definedName>
    <definedName name="xxxx">#REF!</definedName>
    <definedName name="xxxxx">#REF!</definedName>
    <definedName name="XY">[3]A!$C$58</definedName>
    <definedName name="XZX" hidden="1">[5]V!#REF!</definedName>
    <definedName name="Y">#REF!</definedName>
    <definedName name="ybg">[44]A!#REF!</definedName>
    <definedName name="YEAR">[41]WORKING!$A$8</definedName>
    <definedName name="Year1MI">#REF!</definedName>
    <definedName name="YEdate">#REF!</definedName>
    <definedName name="YESNO">#REF!</definedName>
    <definedName name="ylds">#REF!</definedName>
    <definedName name="YN">#N/A</definedName>
    <definedName name="yoi">[79]A!#REF!</definedName>
    <definedName name="yonghwa" hidden="1">#REF!</definedName>
    <definedName name="YOPI" hidden="1">'[108]APR-YONGHWA'!#REF!</definedName>
    <definedName name="Yr">#REF!</definedName>
    <definedName name="YREND">#REF!</definedName>
    <definedName name="YRTRANGE">#REF!</definedName>
    <definedName name="ytd">#REF!</definedName>
    <definedName name="Ytd_Mar">#REF!</definedName>
    <definedName name="Ytd_Nov">#REF!</definedName>
    <definedName name="ytd_top">#REF!</definedName>
    <definedName name="ytd2">#REF!</definedName>
    <definedName name="yyy">#REF!</definedName>
    <definedName name="Z">[11]B!$F$42</definedName>
    <definedName name="Z_8CFCBF39_18BA_445A_82BC_4404671ADD54_.wvu.Cols" hidden="1">#REF!</definedName>
    <definedName name="zadda">#REF!</definedName>
    <definedName name="zaq">[53]A!#REF!</definedName>
    <definedName name="zeb">[7]syn!#REF!</definedName>
    <definedName name="Zip">#REF!</definedName>
    <definedName name="zxd" hidden="1">[5]V!#REF!</definedName>
    <definedName name="zz">[24]CR!$C$10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3" i="8" l="1"/>
  <c r="G8" i="94"/>
  <c r="G7" i="94"/>
  <c r="L44" i="86" l="1"/>
  <c r="L49" i="86"/>
  <c r="L53" i="86"/>
  <c r="L50" i="86"/>
  <c r="M53" i="86"/>
  <c r="L46" i="86" l="1"/>
  <c r="G34" i="8"/>
  <c r="F34" i="8"/>
  <c r="E34" i="8"/>
  <c r="D34" i="8"/>
  <c r="G20" i="8"/>
  <c r="F20" i="8"/>
  <c r="F37" i="8" s="1"/>
  <c r="E20" i="8"/>
  <c r="D20" i="8"/>
  <c r="H37" i="8"/>
  <c r="L45" i="86"/>
  <c r="F35" i="7"/>
  <c r="F37" i="7" s="1"/>
  <c r="E35" i="7"/>
  <c r="E37" i="7" s="1"/>
  <c r="F21" i="7"/>
  <c r="E21" i="7"/>
  <c r="M34" i="86"/>
  <c r="G37" i="8" l="1"/>
  <c r="E37" i="8"/>
  <c r="D37" i="8"/>
  <c r="L15" i="86" l="1"/>
  <c r="A2" i="12" l="1"/>
  <c r="A1" i="12"/>
  <c r="I85" i="108"/>
  <c r="S25" i="14" l="1"/>
  <c r="S19" i="14"/>
  <c r="S24" i="14" s="1"/>
  <c r="S13" i="14"/>
  <c r="S18" i="14" s="1"/>
  <c r="S8" i="14"/>
  <c r="R12" i="14"/>
  <c r="Y12" i="14"/>
  <c r="J12" i="14"/>
  <c r="K12" i="14"/>
  <c r="L12" i="14"/>
  <c r="Q12" i="14"/>
  <c r="T12" i="14"/>
  <c r="U12" i="14"/>
  <c r="V12" i="14"/>
  <c r="W12" i="14"/>
  <c r="X12" i="14"/>
  <c r="J18" i="14"/>
  <c r="Q18" i="14"/>
  <c r="T18" i="14"/>
  <c r="Y18" i="14"/>
  <c r="K18" i="14"/>
  <c r="L18" i="14"/>
  <c r="R18" i="14"/>
  <c r="U18" i="14"/>
  <c r="V18" i="14"/>
  <c r="W18" i="14"/>
  <c r="X18" i="14"/>
  <c r="T24" i="14"/>
  <c r="Y24" i="14"/>
  <c r="J24" i="14"/>
  <c r="K24" i="14"/>
  <c r="K45" i="14" s="1"/>
  <c r="L24" i="14"/>
  <c r="Q24" i="14"/>
  <c r="R24" i="14"/>
  <c r="U24" i="14"/>
  <c r="V24" i="14"/>
  <c r="X24" i="14"/>
  <c r="L30" i="14"/>
  <c r="R30" i="14"/>
  <c r="T30" i="14"/>
  <c r="Y30" i="14"/>
  <c r="K30" i="14"/>
  <c r="U30" i="14"/>
  <c r="V30" i="14"/>
  <c r="W30" i="14"/>
  <c r="X30" i="14"/>
  <c r="J36" i="14"/>
  <c r="K36" i="14"/>
  <c r="L36" i="14"/>
  <c r="Q36" i="14"/>
  <c r="R36" i="14"/>
  <c r="S36" i="14"/>
  <c r="T36" i="14"/>
  <c r="U36" i="14"/>
  <c r="V36" i="14"/>
  <c r="W36" i="14"/>
  <c r="X36" i="14"/>
  <c r="Y36" i="14"/>
  <c r="J42" i="14"/>
  <c r="K42" i="14"/>
  <c r="L42" i="14"/>
  <c r="M42" i="14"/>
  <c r="Q42" i="14"/>
  <c r="R42" i="14"/>
  <c r="S42" i="14"/>
  <c r="T42" i="14"/>
  <c r="U42" i="14"/>
  <c r="V42" i="14"/>
  <c r="W42" i="14"/>
  <c r="X42" i="14"/>
  <c r="Y42" i="14"/>
  <c r="S44" i="14"/>
  <c r="Y44" i="14"/>
  <c r="W52" i="14"/>
  <c r="W61" i="14" s="1"/>
  <c r="J52" i="14"/>
  <c r="K52" i="14"/>
  <c r="L52" i="14"/>
  <c r="M52" i="14"/>
  <c r="Q52" i="14"/>
  <c r="R52" i="14"/>
  <c r="S52" i="14"/>
  <c r="T52" i="14"/>
  <c r="U52" i="14"/>
  <c r="V52" i="14"/>
  <c r="X52" i="14"/>
  <c r="Y52" i="14"/>
  <c r="J58" i="14"/>
  <c r="K58" i="14"/>
  <c r="L58" i="14"/>
  <c r="M58" i="14"/>
  <c r="Q58" i="14"/>
  <c r="R58" i="14"/>
  <c r="S58" i="14"/>
  <c r="T58" i="14"/>
  <c r="U58" i="14"/>
  <c r="V58" i="14"/>
  <c r="W58" i="14"/>
  <c r="X58" i="14"/>
  <c r="Y58" i="14"/>
  <c r="S60" i="14"/>
  <c r="Y60" i="14"/>
  <c r="Y62" i="14"/>
  <c r="P8" i="125"/>
  <c r="P9" i="125"/>
  <c r="P10" i="125"/>
  <c r="P11" i="125"/>
  <c r="K13" i="125"/>
  <c r="N13" i="125"/>
  <c r="O13" i="125"/>
  <c r="Q13" i="125"/>
  <c r="R13" i="125"/>
  <c r="S13" i="125"/>
  <c r="T13" i="125"/>
  <c r="N19" i="125"/>
  <c r="O19" i="125"/>
  <c r="P14" i="125"/>
  <c r="P15" i="125"/>
  <c r="P16" i="125"/>
  <c r="P17" i="125"/>
  <c r="P18" i="125"/>
  <c r="K19" i="125"/>
  <c r="Q19" i="125"/>
  <c r="R19" i="125"/>
  <c r="S19" i="125"/>
  <c r="T19" i="125"/>
  <c r="P20" i="125"/>
  <c r="P21" i="125"/>
  <c r="K23" i="125"/>
  <c r="N23" i="125"/>
  <c r="O23" i="125"/>
  <c r="Q23" i="125"/>
  <c r="R23" i="125"/>
  <c r="S23" i="125"/>
  <c r="T23" i="125"/>
  <c r="K32" i="125"/>
  <c r="N32" i="125"/>
  <c r="O32" i="125"/>
  <c r="P24" i="125"/>
  <c r="P25" i="125"/>
  <c r="R32" i="125"/>
  <c r="S32" i="125"/>
  <c r="P26" i="125"/>
  <c r="P27" i="125"/>
  <c r="P28" i="125"/>
  <c r="P29" i="125"/>
  <c r="Q32" i="125"/>
  <c r="T32" i="125"/>
  <c r="N41" i="125"/>
  <c r="P33" i="125"/>
  <c r="T33" i="125"/>
  <c r="T41" i="125" s="1"/>
  <c r="P34" i="125"/>
  <c r="K41" i="125"/>
  <c r="P35" i="125"/>
  <c r="P36" i="125"/>
  <c r="P37" i="125"/>
  <c r="P38" i="125"/>
  <c r="Q41" i="125"/>
  <c r="R41" i="125"/>
  <c r="S41" i="125"/>
  <c r="B42" i="125"/>
  <c r="N46" i="125"/>
  <c r="O46" i="125"/>
  <c r="P42" i="125"/>
  <c r="P43" i="125"/>
  <c r="P44" i="125"/>
  <c r="N45" i="125"/>
  <c r="K46" i="125"/>
  <c r="Q46" i="125"/>
  <c r="R46" i="125"/>
  <c r="S46" i="125"/>
  <c r="T46" i="125"/>
  <c r="B47" i="125"/>
  <c r="B56" i="125" s="1"/>
  <c r="B62" i="125" s="1"/>
  <c r="B69" i="125" s="1"/>
  <c r="B74" i="125" s="1"/>
  <c r="B81" i="125" s="1"/>
  <c r="B87" i="125" s="1"/>
  <c r="B92" i="125" s="1"/>
  <c r="B100" i="125" s="1"/>
  <c r="B107" i="125" s="1"/>
  <c r="B112" i="125" s="1"/>
  <c r="B118" i="125" s="1"/>
  <c r="B123" i="125" s="1"/>
  <c r="B130" i="125" s="1"/>
  <c r="B135" i="125" s="1"/>
  <c r="B141" i="125" s="1"/>
  <c r="B149" i="125" s="1"/>
  <c r="B157" i="125" s="1"/>
  <c r="B162" i="125" s="1"/>
  <c r="B166" i="125" s="1"/>
  <c r="B169" i="125" s="1"/>
  <c r="P47" i="125"/>
  <c r="P48" i="125"/>
  <c r="K55" i="125"/>
  <c r="O55" i="125"/>
  <c r="P49" i="125"/>
  <c r="P50" i="125"/>
  <c r="P51" i="125"/>
  <c r="P52" i="125"/>
  <c r="N54" i="125"/>
  <c r="Q55" i="125"/>
  <c r="R55" i="125"/>
  <c r="S55" i="125"/>
  <c r="T55" i="125"/>
  <c r="O61" i="125"/>
  <c r="P56" i="125"/>
  <c r="P57" i="125"/>
  <c r="P58" i="125"/>
  <c r="P59" i="125"/>
  <c r="N60" i="125"/>
  <c r="N61" i="125" s="1"/>
  <c r="K61" i="125"/>
  <c r="Q61" i="125"/>
  <c r="R61" i="125"/>
  <c r="S61" i="125"/>
  <c r="T61" i="125"/>
  <c r="P62" i="125"/>
  <c r="K68" i="125"/>
  <c r="N68" i="125"/>
  <c r="P63" i="125"/>
  <c r="P64" i="125"/>
  <c r="P65" i="125"/>
  <c r="P66" i="125"/>
  <c r="Q68" i="125"/>
  <c r="R68" i="125"/>
  <c r="S68" i="125"/>
  <c r="T68" i="125"/>
  <c r="K73" i="125"/>
  <c r="N73" i="125"/>
  <c r="O73" i="125"/>
  <c r="P69" i="125"/>
  <c r="T69" i="125"/>
  <c r="T73" i="125" s="1"/>
  <c r="P70" i="125"/>
  <c r="Q73" i="125"/>
  <c r="R73" i="125"/>
  <c r="S73" i="125"/>
  <c r="N80" i="125"/>
  <c r="T74" i="125"/>
  <c r="O80" i="125"/>
  <c r="T75" i="125"/>
  <c r="P76" i="125"/>
  <c r="P77" i="125"/>
  <c r="P78" i="125"/>
  <c r="K80" i="125"/>
  <c r="Q80" i="125"/>
  <c r="R80" i="125"/>
  <c r="S80" i="125"/>
  <c r="O86" i="125"/>
  <c r="P81" i="125"/>
  <c r="K86" i="125"/>
  <c r="N86" i="125"/>
  <c r="P82" i="125"/>
  <c r="P83" i="125"/>
  <c r="P84" i="125"/>
  <c r="Q86" i="125"/>
  <c r="R86" i="125"/>
  <c r="S86" i="125"/>
  <c r="T86" i="125"/>
  <c r="O91" i="125"/>
  <c r="P87" i="125"/>
  <c r="P88" i="125"/>
  <c r="K91" i="125"/>
  <c r="N91" i="125"/>
  <c r="Q91" i="125"/>
  <c r="R91" i="125"/>
  <c r="S91" i="125"/>
  <c r="T91" i="125"/>
  <c r="P92" i="125"/>
  <c r="K99" i="125"/>
  <c r="N99" i="125"/>
  <c r="P93" i="125"/>
  <c r="P94" i="125"/>
  <c r="P95" i="125"/>
  <c r="P96" i="125"/>
  <c r="Q99" i="125"/>
  <c r="R99" i="125"/>
  <c r="S99" i="125"/>
  <c r="T99" i="125"/>
  <c r="K106" i="125"/>
  <c r="N106" i="125"/>
  <c r="O106" i="125"/>
  <c r="P100" i="125"/>
  <c r="P101" i="125"/>
  <c r="P102" i="125"/>
  <c r="P103" i="125"/>
  <c r="Q106" i="125"/>
  <c r="R106" i="125"/>
  <c r="S106" i="125"/>
  <c r="T106" i="125"/>
  <c r="N111" i="125"/>
  <c r="O111" i="125"/>
  <c r="P107" i="125"/>
  <c r="P111" i="125" s="1"/>
  <c r="P108" i="125"/>
  <c r="K111" i="125"/>
  <c r="Q111" i="125"/>
  <c r="R111" i="125"/>
  <c r="S111" i="125"/>
  <c r="T111" i="125"/>
  <c r="K117" i="125"/>
  <c r="P112" i="125"/>
  <c r="T112" i="125"/>
  <c r="T117" i="125" s="1"/>
  <c r="P113" i="125"/>
  <c r="P114" i="125"/>
  <c r="P115" i="125"/>
  <c r="O117" i="125"/>
  <c r="Q117" i="125"/>
  <c r="R117" i="125"/>
  <c r="S117" i="125"/>
  <c r="K122" i="125"/>
  <c r="N122" i="125"/>
  <c r="O122" i="125"/>
  <c r="P118" i="125"/>
  <c r="P119" i="125"/>
  <c r="Q122" i="125"/>
  <c r="R122" i="125"/>
  <c r="S122" i="125"/>
  <c r="T122" i="125"/>
  <c r="K129" i="125"/>
  <c r="P123" i="125"/>
  <c r="P124" i="125"/>
  <c r="P125" i="125"/>
  <c r="N129" i="125"/>
  <c r="O129" i="125"/>
  <c r="Q129" i="125"/>
  <c r="R129" i="125"/>
  <c r="S129" i="125"/>
  <c r="T129" i="125"/>
  <c r="K134" i="125"/>
  <c r="N134" i="125"/>
  <c r="O134" i="125"/>
  <c r="P130" i="125"/>
  <c r="T130" i="125"/>
  <c r="T134" i="125" s="1"/>
  <c r="P131" i="125"/>
  <c r="P132" i="125"/>
  <c r="Q134" i="125"/>
  <c r="R134" i="125"/>
  <c r="S134" i="125"/>
  <c r="O140" i="125"/>
  <c r="P135" i="125"/>
  <c r="T135" i="125"/>
  <c r="T140" i="125" s="1"/>
  <c r="P136" i="125"/>
  <c r="P137" i="125"/>
  <c r="P138" i="125"/>
  <c r="K140" i="125"/>
  <c r="N140" i="125"/>
  <c r="Q140" i="125"/>
  <c r="R140" i="125"/>
  <c r="S140" i="125"/>
  <c r="P141" i="125"/>
  <c r="T141" i="125"/>
  <c r="T148" i="125" s="1"/>
  <c r="N148" i="125"/>
  <c r="O148" i="125"/>
  <c r="P142" i="125"/>
  <c r="P143" i="125"/>
  <c r="P144" i="125"/>
  <c r="P145" i="125"/>
  <c r="P146" i="125"/>
  <c r="K148" i="125"/>
  <c r="Q148" i="125"/>
  <c r="R148" i="125"/>
  <c r="S148" i="125"/>
  <c r="P149" i="125"/>
  <c r="T149" i="125"/>
  <c r="T156" i="125" s="1"/>
  <c r="K156" i="125"/>
  <c r="P150" i="125"/>
  <c r="O156" i="125"/>
  <c r="P151" i="125"/>
  <c r="P152" i="125"/>
  <c r="P153" i="125"/>
  <c r="P154" i="125"/>
  <c r="Q156" i="125"/>
  <c r="R156" i="125"/>
  <c r="S156" i="125"/>
  <c r="N161" i="125"/>
  <c r="P157" i="125"/>
  <c r="T157" i="125"/>
  <c r="T161" i="125" s="1"/>
  <c r="P158" i="125"/>
  <c r="K161" i="125"/>
  <c r="O161" i="125"/>
  <c r="Q161" i="125"/>
  <c r="R161" i="125"/>
  <c r="S161" i="125"/>
  <c r="R165" i="125"/>
  <c r="P163" i="125"/>
  <c r="N164" i="125"/>
  <c r="N165" i="125" s="1"/>
  <c r="K165" i="125"/>
  <c r="O165" i="125"/>
  <c r="Q165" i="125"/>
  <c r="S165" i="125"/>
  <c r="P166" i="125"/>
  <c r="P168" i="125" s="1"/>
  <c r="T166" i="125"/>
  <c r="T168" i="125" s="1"/>
  <c r="N167" i="125"/>
  <c r="N168" i="125" s="1"/>
  <c r="K168" i="125"/>
  <c r="O168" i="125"/>
  <c r="Q168" i="125"/>
  <c r="R168" i="125"/>
  <c r="S168" i="125"/>
  <c r="P169" i="125"/>
  <c r="P171" i="125" s="1"/>
  <c r="T169" i="125"/>
  <c r="T171" i="125" s="1"/>
  <c r="N170" i="125"/>
  <c r="N171" i="125" s="1"/>
  <c r="K171" i="125"/>
  <c r="O171" i="125"/>
  <c r="Q171" i="125"/>
  <c r="R171" i="125"/>
  <c r="S171" i="125"/>
  <c r="T312" i="125"/>
  <c r="J24" i="109"/>
  <c r="K24" i="109"/>
  <c r="K23" i="109"/>
  <c r="I56" i="109"/>
  <c r="I55" i="109"/>
  <c r="K55" i="109"/>
  <c r="K56" i="109"/>
  <c r="D20" i="124"/>
  <c r="N52" i="14" l="1"/>
  <c r="N58" i="14"/>
  <c r="X45" i="14"/>
  <c r="X61" i="14"/>
  <c r="X63" i="14" s="1"/>
  <c r="N42" i="14"/>
  <c r="P122" i="125"/>
  <c r="P86" i="125"/>
  <c r="P129" i="125"/>
  <c r="P23" i="125"/>
  <c r="P55" i="125"/>
  <c r="T80" i="125"/>
  <c r="P91" i="125"/>
  <c r="P106" i="125"/>
  <c r="P161" i="125"/>
  <c r="P156" i="125"/>
  <c r="P148" i="125"/>
  <c r="P134" i="125"/>
  <c r="P99" i="125"/>
  <c r="P73" i="125"/>
  <c r="P61" i="125"/>
  <c r="P46" i="125"/>
  <c r="P41" i="125"/>
  <c r="S312" i="125"/>
  <c r="P19" i="125"/>
  <c r="P13" i="125"/>
  <c r="X62" i="14"/>
  <c r="X46" i="14"/>
  <c r="V61" i="14"/>
  <c r="W63" i="14"/>
  <c r="R45" i="14"/>
  <c r="R62" i="14" s="1"/>
  <c r="L45" i="14"/>
  <c r="L62" i="14" s="1"/>
  <c r="S12" i="14"/>
  <c r="J30" i="14"/>
  <c r="J45" i="14" s="1"/>
  <c r="J62" i="14" s="1"/>
  <c r="W24" i="14"/>
  <c r="W45" i="14" s="1"/>
  <c r="P32" i="125"/>
  <c r="K172" i="125"/>
  <c r="P140" i="125"/>
  <c r="P117" i="125"/>
  <c r="P68" i="125"/>
  <c r="O68" i="125"/>
  <c r="O99" i="125"/>
  <c r="N117" i="125"/>
  <c r="P74" i="125"/>
  <c r="N55" i="125"/>
  <c r="O41" i="125"/>
  <c r="N156" i="125"/>
  <c r="P162" i="125"/>
  <c r="P165" i="125" s="1"/>
  <c r="P75" i="125"/>
  <c r="P74" i="108"/>
  <c r="P73" i="108"/>
  <c r="P72" i="108"/>
  <c r="P66" i="108"/>
  <c r="P67" i="108"/>
  <c r="P68" i="108"/>
  <c r="P69" i="108"/>
  <c r="P65" i="108"/>
  <c r="P80" i="125" l="1"/>
  <c r="P172" i="125" s="1"/>
  <c r="P312" i="125" s="1"/>
  <c r="N172" i="125"/>
  <c r="N312" i="125" s="1"/>
  <c r="O172" i="125"/>
  <c r="O312" i="125" s="1"/>
  <c r="W62" i="14"/>
  <c r="V45" i="14"/>
  <c r="V62" i="14" s="1"/>
  <c r="W46" i="14"/>
  <c r="S30" i="14"/>
  <c r="S45" i="14" s="1"/>
  <c r="S62" i="14" s="1"/>
  <c r="Q30" i="14"/>
  <c r="Q45" i="14" s="1"/>
  <c r="Q62" i="14" s="1"/>
  <c r="K312" i="125"/>
  <c r="R312" i="125"/>
  <c r="L39" i="86"/>
  <c r="L33" i="86"/>
  <c r="J33" i="86"/>
  <c r="Q312" i="125" l="1"/>
  <c r="K50" i="109"/>
  <c r="K15" i="109"/>
  <c r="E14" i="115"/>
  <c r="F13" i="115"/>
  <c r="F14" i="115" s="1"/>
  <c r="E13" i="115"/>
  <c r="F9" i="115"/>
  <c r="E9" i="115"/>
  <c r="E19" i="115"/>
  <c r="L50" i="109"/>
  <c r="L15" i="109"/>
  <c r="K20" i="109"/>
  <c r="K21" i="109"/>
  <c r="I21" i="109"/>
  <c r="P19" i="100" l="1"/>
  <c r="P20" i="100"/>
  <c r="P21" i="100"/>
  <c r="B22" i="22"/>
  <c r="B21" i="22"/>
  <c r="R11" i="22"/>
  <c r="R12" i="22"/>
  <c r="R14" i="22"/>
  <c r="A2" i="22"/>
  <c r="A2" i="100" s="1"/>
  <c r="A2" i="103"/>
  <c r="A2" i="85"/>
  <c r="H44" i="124"/>
  <c r="G44" i="124"/>
  <c r="F44" i="124"/>
  <c r="E44" i="124"/>
  <c r="D44" i="124"/>
  <c r="I43" i="124"/>
  <c r="I42" i="124"/>
  <c r="I41" i="124"/>
  <c r="I40" i="124"/>
  <c r="I32" i="124"/>
  <c r="I33" i="124"/>
  <c r="I34" i="124"/>
  <c r="I36" i="124"/>
  <c r="E31" i="124"/>
  <c r="O79" i="14"/>
  <c r="H23" i="124"/>
  <c r="H28" i="124" s="1"/>
  <c r="G23" i="124"/>
  <c r="G28" i="124" s="1"/>
  <c r="E23" i="124"/>
  <c r="D23" i="124"/>
  <c r="I11" i="124"/>
  <c r="I12" i="124"/>
  <c r="I13" i="124"/>
  <c r="I15" i="124"/>
  <c r="A2" i="104"/>
  <c r="A1" i="104"/>
  <c r="E33" i="96"/>
  <c r="F30" i="96"/>
  <c r="E30" i="96"/>
  <c r="F24" i="96"/>
  <c r="E24" i="96"/>
  <c r="E32" i="96" s="1"/>
  <c r="A2" i="96"/>
  <c r="A1" i="96"/>
  <c r="M41" i="86"/>
  <c r="M54" i="86" s="1"/>
  <c r="M36" i="86"/>
  <c r="A2" i="86"/>
  <c r="A1" i="86"/>
  <c r="I44" i="124" l="1"/>
  <c r="F32" i="96"/>
  <c r="F31" i="124" l="1"/>
  <c r="D31" i="124"/>
  <c r="I31" i="124" l="1"/>
  <c r="K70" i="109" l="1"/>
  <c r="N58" i="109"/>
  <c r="M58" i="109"/>
  <c r="L58" i="109" s="1"/>
  <c r="K58" i="109"/>
  <c r="J58" i="109"/>
  <c r="L53" i="109"/>
  <c r="O53" i="109"/>
  <c r="N53" i="109"/>
  <c r="M53" i="109"/>
  <c r="K53" i="109"/>
  <c r="J53" i="109"/>
  <c r="O48" i="109"/>
  <c r="N48" i="109"/>
  <c r="M48" i="109"/>
  <c r="L48" i="109"/>
  <c r="K48" i="109"/>
  <c r="J48" i="109"/>
  <c r="J23" i="109"/>
  <c r="M20" i="109"/>
  <c r="M23" i="109" s="1"/>
  <c r="L23" i="109" s="1"/>
  <c r="L24" i="109" s="1"/>
  <c r="M59" i="109" l="1"/>
  <c r="M60" i="109" s="1"/>
  <c r="N59" i="109"/>
  <c r="N60" i="109" s="1"/>
  <c r="O59" i="109"/>
  <c r="O77" i="109" s="1"/>
  <c r="L59" i="109"/>
  <c r="L77" i="109" s="1"/>
  <c r="D35" i="124" s="1"/>
  <c r="K59" i="109"/>
  <c r="K77" i="109" s="1"/>
  <c r="J59" i="109"/>
  <c r="J77" i="109" s="1"/>
  <c r="N77" i="109" l="1"/>
  <c r="M77" i="109"/>
  <c r="F35" i="124" s="1"/>
  <c r="I35" i="124" s="1"/>
  <c r="E35" i="124"/>
  <c r="O80" i="14"/>
  <c r="J18" i="109" l="1"/>
  <c r="I20" i="109"/>
  <c r="V76" i="108"/>
  <c r="V32" i="108"/>
  <c r="U39" i="108"/>
  <c r="T39" i="108"/>
  <c r="S39" i="108"/>
  <c r="J76" i="108" l="1"/>
  <c r="J84" i="108" s="1"/>
  <c r="N23" i="109"/>
  <c r="U76" i="108"/>
  <c r="U84" i="108" s="1"/>
  <c r="T76" i="108"/>
  <c r="T84" i="108" s="1"/>
  <c r="F30" i="124" l="1"/>
  <c r="T86" i="108"/>
  <c r="S84" i="108"/>
  <c r="E30" i="124"/>
  <c r="O78" i="14"/>
  <c r="O81" i="14" s="1"/>
  <c r="O83" i="14" s="1"/>
  <c r="U86" i="108"/>
  <c r="U83" i="108"/>
  <c r="T83" i="108"/>
  <c r="S83" i="108"/>
  <c r="V82" i="108"/>
  <c r="V81" i="108"/>
  <c r="V80" i="108"/>
  <c r="V79" i="108"/>
  <c r="V78" i="108"/>
  <c r="V38" i="108"/>
  <c r="V37" i="108"/>
  <c r="V36" i="108"/>
  <c r="V35" i="108"/>
  <c r="V34" i="108"/>
  <c r="O83" i="108"/>
  <c r="N83" i="108"/>
  <c r="K83" i="108"/>
  <c r="J83" i="108"/>
  <c r="I83" i="108"/>
  <c r="P82" i="108"/>
  <c r="P81" i="108"/>
  <c r="P80" i="108"/>
  <c r="P79" i="108"/>
  <c r="P78" i="108"/>
  <c r="P75" i="108"/>
  <c r="P71" i="108"/>
  <c r="P70" i="108"/>
  <c r="O39" i="108"/>
  <c r="N39" i="108"/>
  <c r="P38" i="108"/>
  <c r="P37" i="108"/>
  <c r="P36" i="108"/>
  <c r="P35" i="108"/>
  <c r="P34" i="108"/>
  <c r="K39" i="108"/>
  <c r="J39" i="108"/>
  <c r="I39" i="108"/>
  <c r="J32" i="108"/>
  <c r="U32" i="108"/>
  <c r="U40" i="108" s="1"/>
  <c r="T32" i="108"/>
  <c r="T40" i="108" s="1"/>
  <c r="P31" i="108"/>
  <c r="P30" i="108"/>
  <c r="P29" i="108"/>
  <c r="P28" i="108"/>
  <c r="P27" i="108"/>
  <c r="P26" i="108"/>
  <c r="P25" i="108"/>
  <c r="S76" i="108" l="1"/>
  <c r="D30" i="124"/>
  <c r="F9" i="124"/>
  <c r="T41" i="108"/>
  <c r="S40" i="108"/>
  <c r="E9" i="124"/>
  <c r="N78" i="14"/>
  <c r="U41" i="108"/>
  <c r="V83" i="108"/>
  <c r="J40" i="108"/>
  <c r="J85" i="108" s="1"/>
  <c r="P83" i="108"/>
  <c r="V39" i="108"/>
  <c r="P39" i="108"/>
  <c r="I30" i="124" l="1"/>
  <c r="S32" i="108"/>
  <c r="D9" i="124"/>
  <c r="I22" i="124"/>
  <c r="I21" i="124"/>
  <c r="I19" i="124"/>
  <c r="I9" i="124" l="1"/>
  <c r="C318" i="125" l="1"/>
  <c r="C317" i="125"/>
  <c r="F23" i="124" l="1"/>
  <c r="F24" i="124" s="1"/>
  <c r="I23" i="124"/>
  <c r="J15" i="86" l="1"/>
  <c r="H37" i="124"/>
  <c r="H49" i="124" s="1"/>
  <c r="G37" i="124"/>
  <c r="F37" i="124"/>
  <c r="E37" i="124"/>
  <c r="E38" i="124" s="1"/>
  <c r="B7" i="124"/>
  <c r="D7" i="124" s="1"/>
  <c r="E7" i="124" s="1"/>
  <c r="F7" i="124" s="1"/>
  <c r="G7" i="124" s="1"/>
  <c r="H7" i="124" s="1"/>
  <c r="I7" i="124" s="1"/>
  <c r="G49" i="124" l="1"/>
  <c r="G50" i="124" s="1"/>
  <c r="F49" i="124"/>
  <c r="F38" i="124"/>
  <c r="E49" i="124"/>
  <c r="H50" i="124"/>
  <c r="B1" i="14" l="1"/>
  <c r="B2" i="14"/>
  <c r="F15" i="114"/>
  <c r="F16" i="114" s="1"/>
  <c r="E15" i="114"/>
  <c r="E16" i="114" s="1"/>
  <c r="F10" i="114"/>
  <c r="E6" i="114"/>
  <c r="F6" i="114" s="1"/>
  <c r="G6" i="114" s="1"/>
  <c r="D6" i="114"/>
  <c r="L51" i="110"/>
  <c r="K51" i="110"/>
  <c r="J51" i="110"/>
  <c r="J44" i="110"/>
  <c r="J52" i="110" s="1"/>
  <c r="K39" i="110"/>
  <c r="L39" i="110" s="1"/>
  <c r="L44" i="110" s="1"/>
  <c r="L37" i="110"/>
  <c r="K37" i="110"/>
  <c r="J37" i="110"/>
  <c r="L28" i="110"/>
  <c r="K28" i="110"/>
  <c r="J28" i="110"/>
  <c r="J21" i="110"/>
  <c r="L14" i="110"/>
  <c r="K14" i="110"/>
  <c r="J14" i="110"/>
  <c r="C56" i="109"/>
  <c r="C57" i="109" s="1"/>
  <c r="K35" i="109"/>
  <c r="O18" i="109"/>
  <c r="N18" i="109"/>
  <c r="M18" i="109"/>
  <c r="M24" i="109" s="1"/>
  <c r="M25" i="109" s="1"/>
  <c r="L18" i="109"/>
  <c r="K18" i="109"/>
  <c r="V85" i="108"/>
  <c r="T85" i="108"/>
  <c r="Z74" i="108"/>
  <c r="AB74" i="108" s="1"/>
  <c r="Z73" i="108"/>
  <c r="AD73" i="108" s="1"/>
  <c r="Z72" i="108"/>
  <c r="AB72" i="108" s="1"/>
  <c r="Z68" i="108"/>
  <c r="AB68" i="108" s="1"/>
  <c r="Z67" i="108"/>
  <c r="AD67" i="108" s="1"/>
  <c r="Z66" i="108"/>
  <c r="AD66" i="108" s="1"/>
  <c r="Z65" i="108"/>
  <c r="AD65" i="108" s="1"/>
  <c r="Z64" i="108"/>
  <c r="AB64" i="108" s="1"/>
  <c r="Z63" i="108"/>
  <c r="AD63" i="108" s="1"/>
  <c r="Z62" i="108"/>
  <c r="AD62" i="108" s="1"/>
  <c r="Z61" i="108"/>
  <c r="AB61" i="108" s="1"/>
  <c r="Z60" i="108"/>
  <c r="AB60" i="108" s="1"/>
  <c r="AE60" i="108" s="1"/>
  <c r="Z59" i="108"/>
  <c r="AD59" i="108" s="1"/>
  <c r="Z58" i="108"/>
  <c r="AD58" i="108" s="1"/>
  <c r="Z57" i="108"/>
  <c r="AB57" i="108" s="1"/>
  <c r="Z56" i="108"/>
  <c r="AD56" i="108" s="1"/>
  <c r="Z55" i="108"/>
  <c r="AD55" i="108" s="1"/>
  <c r="Z54" i="108"/>
  <c r="AD54" i="108" s="1"/>
  <c r="Z53" i="108"/>
  <c r="AD53" i="108" s="1"/>
  <c r="Z52" i="108"/>
  <c r="AB52" i="108" s="1"/>
  <c r="Z51" i="108"/>
  <c r="AD51" i="108" s="1"/>
  <c r="Z50" i="108"/>
  <c r="AD50" i="108" s="1"/>
  <c r="Z49" i="108"/>
  <c r="AB49" i="108" s="1"/>
  <c r="Z48" i="108"/>
  <c r="AB48" i="108" s="1"/>
  <c r="AE48" i="108" s="1"/>
  <c r="Z47" i="108"/>
  <c r="AD47" i="108" s="1"/>
  <c r="Z46" i="108"/>
  <c r="AD46" i="108" s="1"/>
  <c r="Z45" i="108"/>
  <c r="AB45" i="108" s="1"/>
  <c r="Z44" i="108"/>
  <c r="AD44" i="108" s="1"/>
  <c r="C44" i="108"/>
  <c r="C45" i="108" s="1"/>
  <c r="C46" i="108" s="1"/>
  <c r="C47" i="108" s="1"/>
  <c r="C48" i="108" s="1"/>
  <c r="C49" i="108" s="1"/>
  <c r="C50" i="108" s="1"/>
  <c r="C51" i="108" s="1"/>
  <c r="C52" i="108" s="1"/>
  <c r="C53" i="108" s="1"/>
  <c r="C54" i="108" s="1"/>
  <c r="C55" i="108" s="1"/>
  <c r="C56" i="108" s="1"/>
  <c r="C57" i="108" s="1"/>
  <c r="C58" i="108" s="1"/>
  <c r="C59" i="108" s="1"/>
  <c r="C60" i="108" s="1"/>
  <c r="C61" i="108" s="1"/>
  <c r="C62" i="108" s="1"/>
  <c r="C63" i="108" s="1"/>
  <c r="C64" i="108" s="1"/>
  <c r="C65" i="108" s="1"/>
  <c r="C66" i="108" s="1"/>
  <c r="C67" i="108" s="1"/>
  <c r="C68" i="108" s="1"/>
  <c r="C69" i="108" s="1"/>
  <c r="Z43" i="108"/>
  <c r="AD43" i="108" s="1"/>
  <c r="Z24" i="108"/>
  <c r="AD24" i="108" s="1"/>
  <c r="Z23" i="108"/>
  <c r="AD23" i="108" s="1"/>
  <c r="Z22" i="108"/>
  <c r="AD22" i="108" s="1"/>
  <c r="Z21" i="108"/>
  <c r="AD21" i="108" s="1"/>
  <c r="Z20" i="108"/>
  <c r="AD20" i="108" s="1"/>
  <c r="Z19" i="108"/>
  <c r="AD19" i="108" s="1"/>
  <c r="Z18" i="108"/>
  <c r="AD18" i="108" s="1"/>
  <c r="Z17" i="108"/>
  <c r="AD17" i="108" s="1"/>
  <c r="Z16" i="108"/>
  <c r="AD16" i="108" s="1"/>
  <c r="Z15" i="108"/>
  <c r="AD15" i="108" s="1"/>
  <c r="Z14" i="108"/>
  <c r="AD14" i="108" s="1"/>
  <c r="Z13" i="108"/>
  <c r="AD13" i="108" s="1"/>
  <c r="Z12" i="108"/>
  <c r="AD12" i="108" s="1"/>
  <c r="Z11" i="108"/>
  <c r="AD11" i="108" s="1"/>
  <c r="Z10" i="108"/>
  <c r="AD10" i="108" s="1"/>
  <c r="E17" i="114" l="1"/>
  <c r="L52" i="110"/>
  <c r="M42" i="109"/>
  <c r="F14" i="124" s="1"/>
  <c r="O24" i="109"/>
  <c r="O42" i="109" s="1"/>
  <c r="K42" i="109"/>
  <c r="J42" i="109"/>
  <c r="J78" i="109" s="1"/>
  <c r="J10" i="86" s="1"/>
  <c r="P46" i="108"/>
  <c r="P58" i="108"/>
  <c r="P44" i="108"/>
  <c r="P48" i="108"/>
  <c r="P52" i="108"/>
  <c r="P56" i="108"/>
  <c r="P60" i="108"/>
  <c r="P64" i="108"/>
  <c r="P50" i="108"/>
  <c r="P47" i="108"/>
  <c r="P63" i="108"/>
  <c r="P43" i="108"/>
  <c r="P51" i="108"/>
  <c r="P55" i="108"/>
  <c r="P59" i="108"/>
  <c r="P54" i="108"/>
  <c r="P62" i="108"/>
  <c r="P53" i="108"/>
  <c r="P45" i="108"/>
  <c r="P49" i="108"/>
  <c r="P57" i="108"/>
  <c r="P61" i="108"/>
  <c r="P24" i="108"/>
  <c r="P20" i="108"/>
  <c r="P23" i="108"/>
  <c r="P13" i="108"/>
  <c r="P17" i="108"/>
  <c r="P21" i="108"/>
  <c r="P11" i="108"/>
  <c r="P15" i="108"/>
  <c r="P12" i="108"/>
  <c r="P16" i="108"/>
  <c r="P19" i="108"/>
  <c r="N32" i="108"/>
  <c r="N40" i="108" s="1"/>
  <c r="P10" i="108"/>
  <c r="O32" i="108"/>
  <c r="O40" i="108" s="1"/>
  <c r="P14" i="108"/>
  <c r="P18" i="108"/>
  <c r="P22" i="108"/>
  <c r="K21" i="110"/>
  <c r="K29" i="110" s="1"/>
  <c r="L16" i="110"/>
  <c r="AB23" i="108"/>
  <c r="AE23" i="108" s="1"/>
  <c r="AD72" i="108"/>
  <c r="AB44" i="108"/>
  <c r="AE44" i="108" s="1"/>
  <c r="AB63" i="108"/>
  <c r="AC63" i="108" s="1"/>
  <c r="AF63" i="108" s="1"/>
  <c r="AB47" i="108"/>
  <c r="AE47" i="108" s="1"/>
  <c r="AB56" i="108"/>
  <c r="AE56" i="108" s="1"/>
  <c r="AB21" i="108"/>
  <c r="AE21" i="108" s="1"/>
  <c r="AB16" i="108"/>
  <c r="AE16" i="108" s="1"/>
  <c r="AD48" i="108"/>
  <c r="AD61" i="108"/>
  <c r="AD60" i="108"/>
  <c r="AD49" i="108"/>
  <c r="AB59" i="108"/>
  <c r="AE59" i="108" s="1"/>
  <c r="I32" i="108"/>
  <c r="I40" i="108" s="1"/>
  <c r="AB11" i="108"/>
  <c r="AE11" i="108" s="1"/>
  <c r="AB19" i="108"/>
  <c r="AE19" i="108" s="1"/>
  <c r="S85" i="108"/>
  <c r="L21" i="110"/>
  <c r="L29" i="110" s="1"/>
  <c r="L53" i="110" s="1"/>
  <c r="AD68" i="108"/>
  <c r="AB18" i="108"/>
  <c r="AD45" i="108"/>
  <c r="AB17" i="108"/>
  <c r="AE17" i="108" s="1"/>
  <c r="AB50" i="108"/>
  <c r="AB62" i="108"/>
  <c r="AB73" i="108"/>
  <c r="J29" i="110"/>
  <c r="J53" i="110" s="1"/>
  <c r="J11" i="86" s="1"/>
  <c r="I76" i="108"/>
  <c r="I84" i="108" s="1"/>
  <c r="AB12" i="108"/>
  <c r="AB10" i="108"/>
  <c r="AB13" i="108"/>
  <c r="AE13" i="108" s="1"/>
  <c r="AB51" i="108"/>
  <c r="AE51" i="108" s="1"/>
  <c r="AB14" i="108"/>
  <c r="AB15" i="108"/>
  <c r="AE15" i="108" s="1"/>
  <c r="N76" i="108"/>
  <c r="N84" i="108" s="1"/>
  <c r="AD57" i="108"/>
  <c r="K76" i="108"/>
  <c r="K84" i="108" s="1"/>
  <c r="O76" i="108"/>
  <c r="O84" i="108" s="1"/>
  <c r="AD74" i="108"/>
  <c r="K44" i="110"/>
  <c r="K52" i="110" s="1"/>
  <c r="N24" i="109"/>
  <c r="AE68" i="108"/>
  <c r="AC68" i="108"/>
  <c r="AF68" i="108" s="1"/>
  <c r="AE72" i="108"/>
  <c r="AC72" i="108"/>
  <c r="AF72" i="108" s="1"/>
  <c r="AC45" i="108"/>
  <c r="AF45" i="108" s="1"/>
  <c r="AE45" i="108"/>
  <c r="AC57" i="108"/>
  <c r="AF57" i="108" s="1"/>
  <c r="AE57" i="108"/>
  <c r="AE49" i="108"/>
  <c r="AC49" i="108"/>
  <c r="AF49" i="108" s="1"/>
  <c r="AE52" i="108"/>
  <c r="AC52" i="108"/>
  <c r="AF52" i="108" s="1"/>
  <c r="AE61" i="108"/>
  <c r="AC61" i="108"/>
  <c r="AF61" i="108" s="1"/>
  <c r="AE74" i="108"/>
  <c r="AC74" i="108"/>
  <c r="AF74" i="108" s="1"/>
  <c r="AE64" i="108"/>
  <c r="AC64" i="108"/>
  <c r="AF64" i="108" s="1"/>
  <c r="AD52" i="108"/>
  <c r="AB54" i="108"/>
  <c r="AD64" i="108"/>
  <c r="AB66" i="108"/>
  <c r="U85" i="108"/>
  <c r="AB46" i="108"/>
  <c r="AB58" i="108"/>
  <c r="AB20" i="108"/>
  <c r="AB22" i="108"/>
  <c r="AB24" i="108"/>
  <c r="AB53" i="108"/>
  <c r="AB65" i="108"/>
  <c r="K32" i="108"/>
  <c r="K40" i="108" s="1"/>
  <c r="AB43" i="108"/>
  <c r="AC48" i="108"/>
  <c r="AF48" i="108" s="1"/>
  <c r="AB55" i="108"/>
  <c r="AC60" i="108"/>
  <c r="AF60" i="108" s="1"/>
  <c r="AB67" i="108"/>
  <c r="N42" i="109" l="1"/>
  <c r="N78" i="109" s="1"/>
  <c r="N25" i="109"/>
  <c r="O78" i="109"/>
  <c r="O43" i="109"/>
  <c r="M78" i="109"/>
  <c r="K78" i="109"/>
  <c r="L10" i="86" s="1"/>
  <c r="L42" i="109"/>
  <c r="V41" i="108"/>
  <c r="S41" i="108"/>
  <c r="P32" i="108"/>
  <c r="P40" i="108" s="1"/>
  <c r="AC11" i="108"/>
  <c r="AF11" i="108" s="1"/>
  <c r="AC44" i="108"/>
  <c r="AF44" i="108" s="1"/>
  <c r="K53" i="110"/>
  <c r="L11" i="86" s="1"/>
  <c r="AC59" i="108"/>
  <c r="AF59" i="108" s="1"/>
  <c r="O85" i="108"/>
  <c r="AC47" i="108"/>
  <c r="AF47" i="108" s="1"/>
  <c r="AE63" i="108"/>
  <c r="AC23" i="108"/>
  <c r="AF23" i="108" s="1"/>
  <c r="AC16" i="108"/>
  <c r="AF16" i="108" s="1"/>
  <c r="AC56" i="108"/>
  <c r="AF56" i="108" s="1"/>
  <c r="P76" i="108"/>
  <c r="P84" i="108" s="1"/>
  <c r="AC21" i="108"/>
  <c r="AF21" i="108" s="1"/>
  <c r="AC19" i="108"/>
  <c r="AF19" i="108" s="1"/>
  <c r="K85" i="108"/>
  <c r="AC17" i="108"/>
  <c r="AF17" i="108" s="1"/>
  <c r="AC15" i="108"/>
  <c r="AF15" i="108" s="1"/>
  <c r="AE62" i="108"/>
  <c r="AC62" i="108"/>
  <c r="AF62" i="108" s="1"/>
  <c r="AE18" i="108"/>
  <c r="AC18" i="108"/>
  <c r="AF18" i="108" s="1"/>
  <c r="AC14" i="108"/>
  <c r="AF14" i="108" s="1"/>
  <c r="AE14" i="108"/>
  <c r="AE12" i="108"/>
  <c r="AC12" i="108"/>
  <c r="AF12" i="108" s="1"/>
  <c r="AE10" i="108"/>
  <c r="AC10" i="108"/>
  <c r="AF10" i="108" s="1"/>
  <c r="AC50" i="108"/>
  <c r="AF50" i="108" s="1"/>
  <c r="AE50" i="108"/>
  <c r="AC13" i="108"/>
  <c r="AF13" i="108" s="1"/>
  <c r="N85" i="108"/>
  <c r="AC73" i="108"/>
  <c r="AF73" i="108" s="1"/>
  <c r="AE73" i="108"/>
  <c r="AC51" i="108"/>
  <c r="AF51" i="108" s="1"/>
  <c r="AE65" i="108"/>
  <c r="AC65" i="108"/>
  <c r="AF65" i="108" s="1"/>
  <c r="AE20" i="108"/>
  <c r="AC20" i="108"/>
  <c r="AF20" i="108" s="1"/>
  <c r="AE58" i="108"/>
  <c r="AC58" i="108"/>
  <c r="AF58" i="108" s="1"/>
  <c r="AE46" i="108"/>
  <c r="AC46" i="108"/>
  <c r="AF46" i="108" s="1"/>
  <c r="AE66" i="108"/>
  <c r="AC66" i="108"/>
  <c r="AF66" i="108" s="1"/>
  <c r="AE22" i="108"/>
  <c r="AC22" i="108"/>
  <c r="AF22" i="108" s="1"/>
  <c r="AE55" i="108"/>
  <c r="AC55" i="108"/>
  <c r="AF55" i="108" s="1"/>
  <c r="AE43" i="108"/>
  <c r="AC43" i="108"/>
  <c r="AF43" i="108" s="1"/>
  <c r="AE67" i="108"/>
  <c r="AC67" i="108"/>
  <c r="AF67" i="108" s="1"/>
  <c r="AE53" i="108"/>
  <c r="AC53" i="108"/>
  <c r="AF53" i="108" s="1"/>
  <c r="AE24" i="108"/>
  <c r="AC24" i="108"/>
  <c r="AF24" i="108" s="1"/>
  <c r="AE54" i="108"/>
  <c r="AC54" i="108"/>
  <c r="AF54" i="108" s="1"/>
  <c r="J9" i="86" l="1"/>
  <c r="L9" i="86"/>
  <c r="L78" i="109"/>
  <c r="D14" i="124"/>
  <c r="N80" i="14"/>
  <c r="E14" i="124"/>
  <c r="P85" i="108"/>
  <c r="I14" i="124" l="1"/>
  <c r="H15" i="22"/>
  <c r="I15" i="22" s="1"/>
  <c r="H14" i="22"/>
  <c r="I14" i="22" s="1"/>
  <c r="H11" i="22"/>
  <c r="I11" i="22" s="1"/>
  <c r="B21" i="106"/>
  <c r="B19" i="106"/>
  <c r="N32" i="107"/>
  <c r="N31" i="107"/>
  <c r="N30" i="107"/>
  <c r="N42" i="107"/>
  <c r="N41" i="107"/>
  <c r="N40" i="107"/>
  <c r="N21" i="107"/>
  <c r="N20" i="107"/>
  <c r="N19" i="107"/>
  <c r="N8" i="107"/>
  <c r="C47" i="107"/>
  <c r="C35" i="107"/>
  <c r="C46" i="107"/>
  <c r="C13" i="107"/>
  <c r="C14" i="107" s="1"/>
  <c r="C24" i="107"/>
  <c r="C25" i="107"/>
  <c r="N9" i="107"/>
  <c r="N10" i="107"/>
  <c r="B7" i="106"/>
  <c r="B8" i="106" s="1"/>
  <c r="B9" i="106" s="1"/>
  <c r="B10" i="106" s="1"/>
  <c r="B11" i="106" s="1"/>
  <c r="B12" i="106" s="1"/>
  <c r="B13" i="106" s="1"/>
  <c r="B14" i="106" s="1"/>
  <c r="B15" i="106" s="1"/>
  <c r="B16" i="106" s="1"/>
  <c r="B17" i="106" s="1"/>
  <c r="B18" i="106" s="1"/>
  <c r="B22" i="106" l="1"/>
  <c r="G41" i="104"/>
  <c r="F41" i="104"/>
  <c r="G39" i="104"/>
  <c r="H39" i="104"/>
  <c r="I39" i="104"/>
  <c r="F39" i="104"/>
  <c r="I31" i="104"/>
  <c r="H31" i="104"/>
  <c r="H41" i="104" s="1"/>
  <c r="G31" i="104"/>
  <c r="F31" i="104"/>
  <c r="H23" i="104"/>
  <c r="G23" i="104"/>
  <c r="F23" i="104"/>
  <c r="G15" i="104"/>
  <c r="H15" i="104"/>
  <c r="I15" i="104"/>
  <c r="F15" i="104"/>
  <c r="V9" i="85"/>
  <c r="V69" i="85"/>
  <c r="V68" i="85"/>
  <c r="V67" i="85"/>
  <c r="V66" i="85"/>
  <c r="V65" i="85"/>
  <c r="V60" i="85"/>
  <c r="V59" i="85"/>
  <c r="V58" i="85"/>
  <c r="V57" i="85"/>
  <c r="V56" i="85"/>
  <c r="V51" i="85"/>
  <c r="V50" i="85"/>
  <c r="V49" i="85"/>
  <c r="V48" i="85"/>
  <c r="V47" i="85"/>
  <c r="V42" i="85"/>
  <c r="V41" i="85"/>
  <c r="V40" i="85"/>
  <c r="V39" i="85"/>
  <c r="V38" i="85"/>
  <c r="V34" i="85"/>
  <c r="V33" i="85"/>
  <c r="V32" i="85"/>
  <c r="V31" i="85"/>
  <c r="V30" i="85"/>
  <c r="V25" i="85"/>
  <c r="V24" i="85"/>
  <c r="V23" i="85"/>
  <c r="V22" i="85"/>
  <c r="V21" i="85"/>
  <c r="V16" i="85"/>
  <c r="V15" i="85"/>
  <c r="V14" i="85"/>
  <c r="V13" i="85"/>
  <c r="V12" i="85"/>
  <c r="V11" i="85"/>
  <c r="V10" i="85"/>
  <c r="P69" i="85"/>
  <c r="P68" i="85"/>
  <c r="P67" i="85"/>
  <c r="P66" i="85"/>
  <c r="P65" i="85"/>
  <c r="P60" i="85"/>
  <c r="P59" i="85"/>
  <c r="P58" i="85"/>
  <c r="P57" i="85"/>
  <c r="P56" i="85"/>
  <c r="P51" i="85"/>
  <c r="P50" i="85"/>
  <c r="P49" i="85"/>
  <c r="P48" i="85"/>
  <c r="P47" i="85"/>
  <c r="P42" i="85"/>
  <c r="P41" i="85"/>
  <c r="P40" i="85"/>
  <c r="P39" i="85"/>
  <c r="P38" i="85"/>
  <c r="P34" i="85"/>
  <c r="P33" i="85"/>
  <c r="P32" i="85"/>
  <c r="P31" i="85"/>
  <c r="P30" i="85"/>
  <c r="P25" i="85"/>
  <c r="P24" i="85"/>
  <c r="P23" i="85"/>
  <c r="P22" i="85"/>
  <c r="P21" i="85"/>
  <c r="P10" i="85"/>
  <c r="P11" i="85"/>
  <c r="P12" i="85"/>
  <c r="P13" i="85"/>
  <c r="P14" i="85"/>
  <c r="P15" i="85"/>
  <c r="P9" i="85"/>
  <c r="U70" i="85"/>
  <c r="U71" i="85" s="1"/>
  <c r="T70" i="85"/>
  <c r="T71" i="85" s="1"/>
  <c r="S70" i="85"/>
  <c r="S71" i="85" s="1"/>
  <c r="O70" i="85"/>
  <c r="O71" i="85" s="1"/>
  <c r="N70" i="85"/>
  <c r="N71" i="85" s="1"/>
  <c r="K70" i="85"/>
  <c r="K71" i="85" s="1"/>
  <c r="J70" i="85"/>
  <c r="J71" i="85" s="1"/>
  <c r="I70" i="85"/>
  <c r="I71" i="85" s="1"/>
  <c r="U61" i="85"/>
  <c r="U62" i="85" s="1"/>
  <c r="T61" i="85"/>
  <c r="T62" i="85" s="1"/>
  <c r="S61" i="85"/>
  <c r="S62" i="85" s="1"/>
  <c r="O61" i="85"/>
  <c r="O62" i="85" s="1"/>
  <c r="N61" i="85"/>
  <c r="N62" i="85" s="1"/>
  <c r="K61" i="85"/>
  <c r="K62" i="85" s="1"/>
  <c r="J61" i="85"/>
  <c r="J62" i="85" s="1"/>
  <c r="I61" i="85"/>
  <c r="I62" i="85" s="1"/>
  <c r="U52" i="85"/>
  <c r="U53" i="85" s="1"/>
  <c r="T52" i="85"/>
  <c r="T53" i="85" s="1"/>
  <c r="S52" i="85"/>
  <c r="S53" i="85" s="1"/>
  <c r="O52" i="85"/>
  <c r="O53" i="85" s="1"/>
  <c r="N52" i="85"/>
  <c r="N53" i="85" s="1"/>
  <c r="K52" i="85"/>
  <c r="K53" i="85" s="1"/>
  <c r="J52" i="85"/>
  <c r="J53" i="85" s="1"/>
  <c r="I52" i="85"/>
  <c r="I53" i="85" s="1"/>
  <c r="J43" i="85"/>
  <c r="J44" i="85" s="1"/>
  <c r="K43" i="85"/>
  <c r="K44" i="85" s="1"/>
  <c r="N43" i="85"/>
  <c r="N44" i="85" s="1"/>
  <c r="O43" i="85"/>
  <c r="O44" i="85" s="1"/>
  <c r="U43" i="85"/>
  <c r="U44" i="85" s="1"/>
  <c r="T43" i="85"/>
  <c r="T44" i="85" s="1"/>
  <c r="S43" i="85"/>
  <c r="S44" i="85" s="1"/>
  <c r="I43" i="85"/>
  <c r="I44" i="85" s="1"/>
  <c r="J26" i="85"/>
  <c r="J27" i="85" s="1"/>
  <c r="K26" i="85"/>
  <c r="K27" i="85" s="1"/>
  <c r="N26" i="85"/>
  <c r="N27" i="85" s="1"/>
  <c r="O26" i="85"/>
  <c r="O27" i="85" s="1"/>
  <c r="U35" i="85"/>
  <c r="U36" i="85" s="1"/>
  <c r="T35" i="85"/>
  <c r="T36" i="85" s="1"/>
  <c r="S35" i="85"/>
  <c r="S36" i="85" s="1"/>
  <c r="O35" i="85"/>
  <c r="O36" i="85" s="1"/>
  <c r="N35" i="85"/>
  <c r="N36" i="85" s="1"/>
  <c r="K35" i="85"/>
  <c r="K36" i="85" s="1"/>
  <c r="J35" i="85"/>
  <c r="J36" i="85" s="1"/>
  <c r="I35" i="85"/>
  <c r="I36" i="85" s="1"/>
  <c r="U26" i="85"/>
  <c r="U27" i="85" s="1"/>
  <c r="T26" i="85"/>
  <c r="T27" i="85" s="1"/>
  <c r="S26" i="85"/>
  <c r="S27" i="85" s="1"/>
  <c r="S72" i="85" s="1"/>
  <c r="I26" i="85"/>
  <c r="I27" i="85" s="1"/>
  <c r="U17" i="85"/>
  <c r="U18" i="85" s="1"/>
  <c r="T17" i="85"/>
  <c r="T18" i="85" s="1"/>
  <c r="T72" i="85" s="1"/>
  <c r="S17" i="85"/>
  <c r="S18" i="85" s="1"/>
  <c r="O17" i="85"/>
  <c r="O18" i="85" s="1"/>
  <c r="N17" i="85"/>
  <c r="N18" i="85" s="1"/>
  <c r="N72" i="85" s="1"/>
  <c r="K17" i="85"/>
  <c r="K18" i="85" s="1"/>
  <c r="K72" i="85" s="1"/>
  <c r="J17" i="85"/>
  <c r="J18" i="85" s="1"/>
  <c r="I17" i="85"/>
  <c r="I18" i="85" s="1"/>
  <c r="I72" i="85" s="1"/>
  <c r="X41" i="103"/>
  <c r="R41" i="103"/>
  <c r="W40" i="103"/>
  <c r="V40" i="103"/>
  <c r="U40" i="103"/>
  <c r="T40" i="103"/>
  <c r="S40" i="103"/>
  <c r="Q40" i="103"/>
  <c r="P40" i="103"/>
  <c r="M40" i="103"/>
  <c r="L40" i="103"/>
  <c r="K40" i="103"/>
  <c r="J40" i="103"/>
  <c r="I40" i="103"/>
  <c r="X38" i="103"/>
  <c r="R38" i="103"/>
  <c r="X37" i="103"/>
  <c r="R37" i="103"/>
  <c r="X36" i="103"/>
  <c r="R36" i="103"/>
  <c r="X35" i="103"/>
  <c r="R35" i="103"/>
  <c r="W34" i="103"/>
  <c r="V34" i="103"/>
  <c r="U34" i="103"/>
  <c r="T34" i="103"/>
  <c r="S34" i="103"/>
  <c r="Q34" i="103"/>
  <c r="P34" i="103"/>
  <c r="M34" i="103"/>
  <c r="L34" i="103"/>
  <c r="K34" i="103"/>
  <c r="J34" i="103"/>
  <c r="I34" i="103"/>
  <c r="X32" i="103"/>
  <c r="R32" i="103"/>
  <c r="X31" i="103"/>
  <c r="R31" i="103"/>
  <c r="X30" i="103"/>
  <c r="R30" i="103"/>
  <c r="X29" i="103"/>
  <c r="R29" i="103"/>
  <c r="W28" i="103"/>
  <c r="V28" i="103"/>
  <c r="U28" i="103"/>
  <c r="T28" i="103"/>
  <c r="S28" i="103"/>
  <c r="Q28" i="103"/>
  <c r="P28" i="103"/>
  <c r="M28" i="103"/>
  <c r="L28" i="103"/>
  <c r="K28" i="103"/>
  <c r="J28" i="103"/>
  <c r="I28" i="103"/>
  <c r="X26" i="103"/>
  <c r="R26" i="103"/>
  <c r="X25" i="103"/>
  <c r="R25" i="103"/>
  <c r="X24" i="103"/>
  <c r="R24" i="103"/>
  <c r="X23" i="103"/>
  <c r="R23" i="103"/>
  <c r="W22" i="103"/>
  <c r="V22" i="103"/>
  <c r="U22" i="103"/>
  <c r="T22" i="103"/>
  <c r="S22" i="103"/>
  <c r="Q22" i="103"/>
  <c r="P22" i="103"/>
  <c r="M22" i="103"/>
  <c r="L22" i="103"/>
  <c r="K22" i="103"/>
  <c r="J22" i="103"/>
  <c r="I22" i="103"/>
  <c r="X20" i="103"/>
  <c r="R20" i="103"/>
  <c r="X19" i="103"/>
  <c r="R19" i="103"/>
  <c r="X18" i="103"/>
  <c r="R18" i="103"/>
  <c r="X17" i="103"/>
  <c r="R17" i="103"/>
  <c r="W16" i="103"/>
  <c r="V16" i="103"/>
  <c r="U16" i="103"/>
  <c r="T16" i="103"/>
  <c r="S16" i="103"/>
  <c r="Q16" i="103"/>
  <c r="P16" i="103"/>
  <c r="M16" i="103"/>
  <c r="L16" i="103"/>
  <c r="K16" i="103"/>
  <c r="J16" i="103"/>
  <c r="I16" i="103"/>
  <c r="X14" i="103"/>
  <c r="R14" i="103"/>
  <c r="X13" i="103"/>
  <c r="R13" i="103"/>
  <c r="X12" i="103"/>
  <c r="R12" i="103"/>
  <c r="X11" i="103"/>
  <c r="R11" i="103"/>
  <c r="X10" i="103"/>
  <c r="R10" i="103"/>
  <c r="X9" i="103"/>
  <c r="R9" i="103"/>
  <c r="X8" i="103"/>
  <c r="R8" i="103"/>
  <c r="L37" i="102"/>
  <c r="I37" i="102"/>
  <c r="M35" i="102"/>
  <c r="M34" i="102"/>
  <c r="M33" i="102"/>
  <c r="M32" i="102"/>
  <c r="L31" i="102"/>
  <c r="I31" i="102"/>
  <c r="M29" i="102"/>
  <c r="M28" i="102"/>
  <c r="M27" i="102"/>
  <c r="M26" i="102"/>
  <c r="L23" i="102"/>
  <c r="I23" i="102"/>
  <c r="M21" i="102"/>
  <c r="M20" i="102"/>
  <c r="M19" i="102"/>
  <c r="M18" i="102"/>
  <c r="L17" i="102"/>
  <c r="I17" i="102"/>
  <c r="M15" i="102"/>
  <c r="M14" i="102"/>
  <c r="M13" i="102"/>
  <c r="M12" i="102"/>
  <c r="M11" i="102"/>
  <c r="M10" i="102"/>
  <c r="M9" i="102"/>
  <c r="L23" i="101"/>
  <c r="I23" i="101"/>
  <c r="M18" i="101"/>
  <c r="L37" i="101"/>
  <c r="I37" i="101"/>
  <c r="M35" i="101"/>
  <c r="M34" i="101"/>
  <c r="M33" i="101"/>
  <c r="M32" i="101"/>
  <c r="L31" i="101"/>
  <c r="I31" i="101"/>
  <c r="M29" i="101"/>
  <c r="M28" i="101"/>
  <c r="M27" i="101"/>
  <c r="M26" i="101"/>
  <c r="M21" i="101"/>
  <c r="M20" i="101"/>
  <c r="M19" i="101"/>
  <c r="M10" i="101"/>
  <c r="M11" i="101"/>
  <c r="M12" i="101"/>
  <c r="M13" i="101"/>
  <c r="M14" i="101"/>
  <c r="M15" i="101"/>
  <c r="M9" i="101"/>
  <c r="L17" i="101"/>
  <c r="I17" i="101"/>
  <c r="I24" i="101" s="1"/>
  <c r="J72" i="85" l="1"/>
  <c r="O72" i="85"/>
  <c r="U72" i="85"/>
  <c r="P70" i="85"/>
  <c r="P71" i="85" s="1"/>
  <c r="L38" i="102"/>
  <c r="L24" i="101"/>
  <c r="V61" i="85"/>
  <c r="V62" i="85" s="1"/>
  <c r="V70" i="85"/>
  <c r="V71" i="85" s="1"/>
  <c r="P61" i="85"/>
  <c r="P62" i="85" s="1"/>
  <c r="P43" i="85"/>
  <c r="P44" i="85" s="1"/>
  <c r="P52" i="85"/>
  <c r="P53" i="85" s="1"/>
  <c r="V52" i="85"/>
  <c r="V53" i="85" s="1"/>
  <c r="V43" i="85"/>
  <c r="V44" i="85" s="1"/>
  <c r="P26" i="85"/>
  <c r="P27" i="85" s="1"/>
  <c r="P35" i="85"/>
  <c r="P36" i="85" s="1"/>
  <c r="V35" i="85"/>
  <c r="V36" i="85" s="1"/>
  <c r="V26" i="85"/>
  <c r="V27" i="85" s="1"/>
  <c r="K42" i="103"/>
  <c r="R16" i="103"/>
  <c r="P42" i="103"/>
  <c r="X40" i="103"/>
  <c r="R40" i="103"/>
  <c r="L38" i="101"/>
  <c r="I38" i="101"/>
  <c r="I39" i="101" s="1"/>
  <c r="M37" i="102"/>
  <c r="P17" i="85"/>
  <c r="P18" i="85" s="1"/>
  <c r="V17" i="85"/>
  <c r="V18" i="85" s="1"/>
  <c r="Q42" i="103"/>
  <c r="X28" i="103"/>
  <c r="I42" i="103"/>
  <c r="X22" i="103"/>
  <c r="X34" i="103"/>
  <c r="J42" i="103"/>
  <c r="U42" i="103"/>
  <c r="R22" i="103"/>
  <c r="V42" i="103"/>
  <c r="R34" i="103"/>
  <c r="W42" i="103"/>
  <c r="R28" i="103"/>
  <c r="X16" i="103"/>
  <c r="X42" i="103" s="1"/>
  <c r="I24" i="102"/>
  <c r="M31" i="102"/>
  <c r="M38" i="102" s="1"/>
  <c r="M17" i="102"/>
  <c r="L24" i="102"/>
  <c r="L39" i="102" s="1"/>
  <c r="I38" i="102"/>
  <c r="I39" i="102" s="1"/>
  <c r="M23" i="102"/>
  <c r="M24" i="102" s="1"/>
  <c r="L39" i="101"/>
  <c r="M23" i="101"/>
  <c r="M31" i="101"/>
  <c r="M37" i="101"/>
  <c r="M38" i="101" s="1"/>
  <c r="M17" i="101"/>
  <c r="M24" i="101" l="1"/>
  <c r="M39" i="101" s="1"/>
  <c r="P72" i="85"/>
  <c r="V72" i="85"/>
  <c r="R42" i="103"/>
  <c r="M39" i="102"/>
  <c r="A2" i="23" l="1"/>
  <c r="A2" i="97"/>
  <c r="A2" i="42" s="1"/>
  <c r="A2" i="7" s="1"/>
  <c r="A2" i="8" s="1"/>
  <c r="J44" i="100"/>
  <c r="K44" i="100"/>
  <c r="N44" i="100"/>
  <c r="O44" i="100"/>
  <c r="Q44" i="100"/>
  <c r="R44" i="100"/>
  <c r="S44" i="100"/>
  <c r="I44" i="100"/>
  <c r="S38" i="100"/>
  <c r="R38" i="100"/>
  <c r="Q38" i="100"/>
  <c r="O38" i="100"/>
  <c r="N38" i="100"/>
  <c r="K38" i="100"/>
  <c r="J38" i="100"/>
  <c r="I38" i="100"/>
  <c r="T27" i="100"/>
  <c r="T26" i="100"/>
  <c r="T25" i="100"/>
  <c r="T24" i="100"/>
  <c r="T21" i="100"/>
  <c r="T20" i="100"/>
  <c r="T19" i="100"/>
  <c r="T18" i="100"/>
  <c r="P27" i="100"/>
  <c r="P26" i="100"/>
  <c r="P25" i="100"/>
  <c r="P24" i="100"/>
  <c r="P18" i="100"/>
  <c r="J29" i="100"/>
  <c r="K29" i="100"/>
  <c r="N29" i="100"/>
  <c r="O29" i="100"/>
  <c r="Q29" i="100"/>
  <c r="R29" i="100"/>
  <c r="S29" i="100"/>
  <c r="J23" i="100"/>
  <c r="K23" i="100"/>
  <c r="N23" i="100"/>
  <c r="O23" i="100"/>
  <c r="Q23" i="100"/>
  <c r="R23" i="100"/>
  <c r="S23" i="100"/>
  <c r="I29" i="100"/>
  <c r="I23" i="100"/>
  <c r="J17" i="100"/>
  <c r="K17" i="100"/>
  <c r="N17" i="100"/>
  <c r="O17" i="100"/>
  <c r="Q17" i="100"/>
  <c r="R17" i="100"/>
  <c r="S17" i="100"/>
  <c r="P33" i="100"/>
  <c r="T33" i="100"/>
  <c r="P34" i="100"/>
  <c r="T34" i="100"/>
  <c r="P35" i="100"/>
  <c r="T35" i="100"/>
  <c r="P36" i="100"/>
  <c r="T36" i="100"/>
  <c r="P39" i="100"/>
  <c r="T39" i="100"/>
  <c r="P40" i="100"/>
  <c r="T40" i="100"/>
  <c r="P41" i="100"/>
  <c r="T41" i="100"/>
  <c r="P42" i="100"/>
  <c r="T42" i="100"/>
  <c r="T10" i="100"/>
  <c r="T11" i="100"/>
  <c r="T12" i="100"/>
  <c r="T13" i="100"/>
  <c r="T14" i="100"/>
  <c r="T15" i="100"/>
  <c r="T9" i="100"/>
  <c r="P10" i="100"/>
  <c r="P11" i="100"/>
  <c r="P12" i="100"/>
  <c r="P13" i="100"/>
  <c r="P14" i="100"/>
  <c r="P15" i="100"/>
  <c r="P9" i="100"/>
  <c r="I17" i="100"/>
  <c r="O17" i="22"/>
  <c r="P17" i="22"/>
  <c r="Q17" i="22"/>
  <c r="N17" i="22"/>
  <c r="J17" i="22"/>
  <c r="G17" i="22"/>
  <c r="A1" i="23"/>
  <c r="T23" i="100" l="1"/>
  <c r="A2" i="101"/>
  <c r="A2" i="102" s="1"/>
  <c r="A2" i="94" s="1"/>
  <c r="I30" i="100"/>
  <c r="I45" i="100" s="1"/>
  <c r="T44" i="100"/>
  <c r="T38" i="100"/>
  <c r="P44" i="100"/>
  <c r="S30" i="100"/>
  <c r="S45" i="100" s="1"/>
  <c r="T17" i="100"/>
  <c r="T29" i="100"/>
  <c r="N30" i="100"/>
  <c r="N45" i="100" s="1"/>
  <c r="P38" i="100"/>
  <c r="K30" i="100"/>
  <c r="K45" i="100" s="1"/>
  <c r="P17" i="100"/>
  <c r="J30" i="100"/>
  <c r="J45" i="100" s="1"/>
  <c r="R30" i="100"/>
  <c r="R45" i="100" s="1"/>
  <c r="Q30" i="100"/>
  <c r="Q45" i="100" s="1"/>
  <c r="P23" i="100"/>
  <c r="O30" i="100"/>
  <c r="O45" i="100" s="1"/>
  <c r="P29" i="100"/>
  <c r="K12" i="22"/>
  <c r="K10" i="22"/>
  <c r="K11" i="22"/>
  <c r="K14" i="22"/>
  <c r="K15" i="22"/>
  <c r="K16" i="22"/>
  <c r="B40" i="97"/>
  <c r="B26" i="42" s="1"/>
  <c r="B39" i="97"/>
  <c r="B25" i="42" s="1"/>
  <c r="B42" i="8" s="1"/>
  <c r="T30" i="100" l="1"/>
  <c r="K17" i="22"/>
  <c r="A1" i="94"/>
  <c r="A1" i="107"/>
  <c r="T45" i="100"/>
  <c r="P30" i="100"/>
  <c r="P45" i="100" s="1"/>
  <c r="B47" i="104"/>
  <c r="B19" i="94" s="1"/>
  <c r="C50" i="107" s="1"/>
  <c r="B42" i="7"/>
  <c r="B43" i="8"/>
  <c r="B43" i="7"/>
  <c r="B33" i="12" l="1"/>
  <c r="B38" i="23" s="1"/>
  <c r="B52" i="100" s="1"/>
  <c r="B45" i="101" s="1"/>
  <c r="B49" i="103"/>
  <c r="B77" i="85" s="1"/>
  <c r="B48" i="104"/>
  <c r="B20" i="94" s="1"/>
  <c r="J12" i="86" l="1"/>
  <c r="L12" i="86"/>
  <c r="E10" i="124"/>
  <c r="N79" i="14"/>
  <c r="N81" i="14" s="1"/>
  <c r="N83" i="14" s="1"/>
  <c r="F10" i="124"/>
  <c r="B34" i="12"/>
  <c r="B39" i="23" s="1"/>
  <c r="B53" i="100" s="1"/>
  <c r="B46" i="101" s="1"/>
  <c r="B50" i="103"/>
  <c r="B78" i="85" s="1"/>
  <c r="B45" i="102"/>
  <c r="F16" i="124" l="1"/>
  <c r="F28" i="124" s="1"/>
  <c r="F50" i="124" s="1"/>
  <c r="E16" i="124"/>
  <c r="E28" i="124" s="1"/>
  <c r="E50" i="124" s="1"/>
  <c r="L32" i="86" s="1"/>
  <c r="L34" i="86" s="1"/>
  <c r="L36" i="86" s="1"/>
  <c r="D10" i="124"/>
  <c r="B46" i="102"/>
  <c r="R16" i="22"/>
  <c r="R15" i="22"/>
  <c r="R10" i="22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S10" i="23"/>
  <c r="S9" i="23"/>
  <c r="S8" i="23"/>
  <c r="U27" i="12"/>
  <c r="U26" i="12"/>
  <c r="U25" i="12"/>
  <c r="U24" i="12"/>
  <c r="U23" i="12"/>
  <c r="U22" i="12"/>
  <c r="U21" i="12"/>
  <c r="U20" i="12"/>
  <c r="U19" i="12"/>
  <c r="U18" i="12"/>
  <c r="U17" i="12"/>
  <c r="U16" i="12"/>
  <c r="U15" i="12"/>
  <c r="U14" i="12"/>
  <c r="U13" i="12"/>
  <c r="U12" i="12"/>
  <c r="U28" i="12" s="1"/>
  <c r="U11" i="12"/>
  <c r="U10" i="12"/>
  <c r="U9" i="12"/>
  <c r="U8" i="12"/>
  <c r="D18" i="42"/>
  <c r="G21" i="97"/>
  <c r="E21" i="97"/>
  <c r="J53" i="86"/>
  <c r="L33" i="23"/>
  <c r="I33" i="23"/>
  <c r="J33" i="23"/>
  <c r="K33" i="23"/>
  <c r="P33" i="23"/>
  <c r="Q33" i="23"/>
  <c r="R33" i="23"/>
  <c r="R28" i="12"/>
  <c r="S28" i="12"/>
  <c r="T28" i="12"/>
  <c r="L28" i="12"/>
  <c r="M28" i="12"/>
  <c r="N28" i="12"/>
  <c r="K28" i="12"/>
  <c r="G26" i="97"/>
  <c r="E26" i="97"/>
  <c r="I23" i="104"/>
  <c r="I41" i="104" s="1"/>
  <c r="F17" i="96"/>
  <c r="E17" i="96"/>
  <c r="F11" i="96"/>
  <c r="E11" i="96"/>
  <c r="G14" i="94"/>
  <c r="F14" i="94"/>
  <c r="E14" i="94"/>
  <c r="D14" i="94"/>
  <c r="C14" i="94"/>
  <c r="A1" i="97"/>
  <c r="G28" i="97" l="1"/>
  <c r="G31" i="97" s="1"/>
  <c r="J34" i="86"/>
  <c r="N28" i="103" s="1"/>
  <c r="O28" i="103" s="1"/>
  <c r="F17" i="124"/>
  <c r="I10" i="124"/>
  <c r="D16" i="124"/>
  <c r="D28" i="124" s="1"/>
  <c r="I37" i="124"/>
  <c r="I49" i="124" s="1"/>
  <c r="D37" i="124"/>
  <c r="D49" i="124" s="1"/>
  <c r="E19" i="96"/>
  <c r="F19" i="96"/>
  <c r="F33" i="96" s="1"/>
  <c r="S33" i="23"/>
  <c r="R17" i="22"/>
  <c r="E28" i="97"/>
  <c r="E31" i="97" s="1"/>
  <c r="L40" i="86" l="1"/>
  <c r="L41" i="86" s="1"/>
  <c r="L54" i="86" s="1"/>
  <c r="L43" i="85"/>
  <c r="M43" i="85" s="1"/>
  <c r="O15" i="12"/>
  <c r="P15" i="12" s="1"/>
  <c r="M10" i="23"/>
  <c r="N10" i="23" s="1"/>
  <c r="L26" i="85"/>
  <c r="M26" i="85" s="1"/>
  <c r="O11" i="12"/>
  <c r="P11" i="12" s="1"/>
  <c r="F28" i="86"/>
  <c r="F26" i="86"/>
  <c r="F25" i="86"/>
  <c r="O20" i="12"/>
  <c r="P20" i="12" s="1"/>
  <c r="O26" i="12"/>
  <c r="P26" i="12" s="1"/>
  <c r="M18" i="23"/>
  <c r="N18" i="23" s="1"/>
  <c r="J23" i="102"/>
  <c r="K23" i="102" s="1"/>
  <c r="M20" i="23"/>
  <c r="N20" i="23" s="1"/>
  <c r="O19" i="12"/>
  <c r="P19" i="12" s="1"/>
  <c r="M23" i="23"/>
  <c r="N23" i="23" s="1"/>
  <c r="J37" i="101"/>
  <c r="K37" i="101" s="1"/>
  <c r="L29" i="100"/>
  <c r="M29" i="100" s="1"/>
  <c r="N22" i="103"/>
  <c r="O22" i="103" s="1"/>
  <c r="M16" i="23"/>
  <c r="N16" i="23" s="1"/>
  <c r="O21" i="12"/>
  <c r="P21" i="12" s="1"/>
  <c r="O18" i="12"/>
  <c r="P18" i="12" s="1"/>
  <c r="F19" i="86"/>
  <c r="M27" i="23"/>
  <c r="N27" i="23" s="1"/>
  <c r="F9" i="86"/>
  <c r="H9" i="86" s="1"/>
  <c r="I9" i="86" s="1"/>
  <c r="L129" i="125"/>
  <c r="M129" i="125" s="1"/>
  <c r="F29" i="86"/>
  <c r="F10" i="86"/>
  <c r="L117" i="125"/>
  <c r="M117" i="125" s="1"/>
  <c r="J31" i="102"/>
  <c r="K31" i="102" s="1"/>
  <c r="O14" i="12"/>
  <c r="P14" i="12" s="1"/>
  <c r="L68" i="125"/>
  <c r="M68" i="125" s="1"/>
  <c r="F33" i="86"/>
  <c r="M29" i="23"/>
  <c r="N29" i="23" s="1"/>
  <c r="O8" i="12"/>
  <c r="P8" i="12" s="1"/>
  <c r="L106" i="125"/>
  <c r="M106" i="125" s="1"/>
  <c r="M24" i="23"/>
  <c r="N24" i="23" s="1"/>
  <c r="M8" i="23"/>
  <c r="N8" i="23" s="1"/>
  <c r="F24" i="86"/>
  <c r="L46" i="125"/>
  <c r="M46" i="125" s="1"/>
  <c r="M22" i="23"/>
  <c r="N22" i="23" s="1"/>
  <c r="L44" i="100"/>
  <c r="M44" i="100" s="1"/>
  <c r="J17" i="102"/>
  <c r="K17" i="102" s="1"/>
  <c r="J37" i="102"/>
  <c r="K37" i="102" s="1"/>
  <c r="L32" i="125"/>
  <c r="M32" i="125" s="1"/>
  <c r="F11" i="86"/>
  <c r="F14" i="86"/>
  <c r="H14" i="86" s="1"/>
  <c r="I14" i="86" s="1"/>
  <c r="F21" i="86"/>
  <c r="L41" i="125"/>
  <c r="M41" i="125" s="1"/>
  <c r="O13" i="12"/>
  <c r="P13" i="12" s="1"/>
  <c r="L61" i="85"/>
  <c r="M61" i="85" s="1"/>
  <c r="L35" i="85"/>
  <c r="M35" i="85" s="1"/>
  <c r="F12" i="86"/>
  <c r="H12" i="86" s="1"/>
  <c r="I12" i="86" s="1"/>
  <c r="J17" i="101"/>
  <c r="K17" i="101" s="1"/>
  <c r="O25" i="12"/>
  <c r="P25" i="12" s="1"/>
  <c r="M31" i="23"/>
  <c r="N31" i="23" s="1"/>
  <c r="L134" i="125"/>
  <c r="M134" i="125" s="1"/>
  <c r="M32" i="23"/>
  <c r="N32" i="23" s="1"/>
  <c r="L80" i="125"/>
  <c r="M80" i="125" s="1"/>
  <c r="O10" i="12"/>
  <c r="P10" i="12" s="1"/>
  <c r="F32" i="86"/>
  <c r="M9" i="23"/>
  <c r="N9" i="23" s="1"/>
  <c r="O24" i="12"/>
  <c r="P24" i="12" s="1"/>
  <c r="J23" i="101"/>
  <c r="K23" i="101" s="1"/>
  <c r="O12" i="12"/>
  <c r="P12" i="12" s="1"/>
  <c r="L156" i="125"/>
  <c r="M156" i="125" s="1"/>
  <c r="M13" i="23"/>
  <c r="N13" i="23" s="1"/>
  <c r="M12" i="23"/>
  <c r="N12" i="23" s="1"/>
  <c r="L70" i="85"/>
  <c r="M70" i="85" s="1"/>
  <c r="L161" i="125"/>
  <c r="M161" i="125" s="1"/>
  <c r="F18" i="86"/>
  <c r="M30" i="23"/>
  <c r="N30" i="23" s="1"/>
  <c r="L17" i="100"/>
  <c r="M17" i="100" s="1"/>
  <c r="M21" i="23"/>
  <c r="N21" i="23" s="1"/>
  <c r="L91" i="125"/>
  <c r="M91" i="125" s="1"/>
  <c r="L171" i="125"/>
  <c r="M171" i="125" s="1"/>
  <c r="L17" i="85"/>
  <c r="M17" i="85" s="1"/>
  <c r="N34" i="103"/>
  <c r="O34" i="103" s="1"/>
  <c r="M19" i="23"/>
  <c r="N19" i="23" s="1"/>
  <c r="F16" i="86"/>
  <c r="H16" i="86" s="1"/>
  <c r="I16" i="86" s="1"/>
  <c r="O17" i="12"/>
  <c r="P17" i="12" s="1"/>
  <c r="H10" i="22"/>
  <c r="I10" i="22" s="1"/>
  <c r="L165" i="125"/>
  <c r="M165" i="125" s="1"/>
  <c r="L122" i="125"/>
  <c r="M122" i="125" s="1"/>
  <c r="O22" i="12"/>
  <c r="P22" i="12" s="1"/>
  <c r="O16" i="12"/>
  <c r="P16" i="12" s="1"/>
  <c r="M11" i="23"/>
  <c r="N11" i="23" s="1"/>
  <c r="J36" i="86"/>
  <c r="F35" i="86" s="1"/>
  <c r="F20" i="86"/>
  <c r="O27" i="12"/>
  <c r="P27" i="12" s="1"/>
  <c r="M15" i="23"/>
  <c r="N15" i="23" s="1"/>
  <c r="L140" i="125"/>
  <c r="M140" i="125" s="1"/>
  <c r="L168" i="125"/>
  <c r="M168" i="125" s="1"/>
  <c r="L55" i="125"/>
  <c r="M55" i="125" s="1"/>
  <c r="L111" i="125"/>
  <c r="M111" i="125" s="1"/>
  <c r="M26" i="23"/>
  <c r="N26" i="23" s="1"/>
  <c r="O9" i="12"/>
  <c r="P9" i="12" s="1"/>
  <c r="M25" i="23"/>
  <c r="N25" i="23" s="1"/>
  <c r="N40" i="103"/>
  <c r="O40" i="103" s="1"/>
  <c r="M17" i="23"/>
  <c r="N17" i="23" s="1"/>
  <c r="O23" i="12"/>
  <c r="P23" i="12" s="1"/>
  <c r="N16" i="103"/>
  <c r="O16" i="103" s="1"/>
  <c r="L52" i="85"/>
  <c r="M52" i="85" s="1"/>
  <c r="F13" i="86"/>
  <c r="H13" i="86" s="1"/>
  <c r="I13" i="86" s="1"/>
  <c r="L99" i="125"/>
  <c r="M99" i="125" s="1"/>
  <c r="L61" i="125"/>
  <c r="M61" i="125" s="1"/>
  <c r="J31" i="101"/>
  <c r="K31" i="101" s="1"/>
  <c r="F22" i="86"/>
  <c r="L23" i="100"/>
  <c r="M23" i="100" s="1"/>
  <c r="L23" i="125"/>
  <c r="M23" i="125" s="1"/>
  <c r="L86" i="125"/>
  <c r="M86" i="125" s="1"/>
  <c r="L148" i="125"/>
  <c r="M148" i="125" s="1"/>
  <c r="F30" i="86"/>
  <c r="L38" i="100"/>
  <c r="M38" i="100" s="1"/>
  <c r="F23" i="86"/>
  <c r="H23" i="86" s="1"/>
  <c r="I23" i="86" s="1"/>
  <c r="F15" i="86"/>
  <c r="H15" i="86" s="1"/>
  <c r="I15" i="86" s="1"/>
  <c r="M14" i="23"/>
  <c r="N14" i="23" s="1"/>
  <c r="M28" i="23"/>
  <c r="N28" i="23" s="1"/>
  <c r="F27" i="86"/>
  <c r="L13" i="125"/>
  <c r="M13" i="125" s="1"/>
  <c r="L73" i="125"/>
  <c r="M73" i="125" s="1"/>
  <c r="L19" i="125"/>
  <c r="M19" i="125" s="1"/>
  <c r="M30" i="14"/>
  <c r="N30" i="14" s="1"/>
  <c r="M12" i="14"/>
  <c r="N12" i="14" s="1"/>
  <c r="M24" i="14"/>
  <c r="N24" i="14" s="1"/>
  <c r="M18" i="14"/>
  <c r="N18" i="14" s="1"/>
  <c r="D50" i="124"/>
  <c r="I16" i="124"/>
  <c r="I28" i="124" s="1"/>
  <c r="I50" i="124" s="1"/>
  <c r="B45" i="86"/>
  <c r="M36" i="14" l="1"/>
  <c r="N36" i="14" s="1"/>
  <c r="H16" i="22"/>
  <c r="I16" i="22" s="1"/>
  <c r="J41" i="86"/>
  <c r="J54" i="86" s="1"/>
  <c r="H12" i="22"/>
  <c r="I12" i="22" s="1"/>
  <c r="G18" i="86"/>
  <c r="H18" i="86" s="1"/>
  <c r="I18" i="86" s="1"/>
  <c r="A1" i="8"/>
  <c r="A1" i="7"/>
  <c r="A1" i="42"/>
  <c r="A12" i="97" l="1"/>
  <c r="A17" i="97" s="1"/>
  <c r="A20" i="97" s="1"/>
  <c r="A21" i="97" s="1"/>
  <c r="A24" i="97" s="1"/>
  <c r="A25" i="97" s="1"/>
  <c r="A26" i="97" s="1"/>
  <c r="A29" i="97" s="1"/>
  <c r="B1" i="88" l="1"/>
  <c r="B10" i="86" l="1"/>
  <c r="B11" i="86" s="1"/>
  <c r="B12" i="86" l="1"/>
  <c r="B13" i="86" s="1"/>
  <c r="B14" i="86" s="1"/>
  <c r="B15" i="86" s="1"/>
  <c r="B16" i="86" s="1"/>
  <c r="B46" i="86" s="1"/>
  <c r="B47" i="86" s="1"/>
  <c r="B48" i="86" s="1"/>
  <c r="B49" i="86" s="1"/>
  <c r="B50" i="86" s="1"/>
  <c r="B51" i="86" s="1"/>
  <c r="B52" i="86" s="1"/>
  <c r="B1" i="125" l="1"/>
  <c r="A1" i="103" l="1"/>
  <c r="A1" i="22"/>
  <c r="A1" i="100" s="1"/>
  <c r="A1" i="101" s="1"/>
  <c r="A1" i="102" s="1"/>
  <c r="A1" i="8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Mikee M. Corpuz</author>
  </authors>
  <commentList>
    <comment ref="C9" authorId="0" shapeId="0" xr:uid="{63AF5154-4ABE-47F7-A8CD-C63F2CF5C6CD}">
      <text>
        <r>
          <rPr>
            <b/>
            <sz val="9"/>
            <color indexed="81"/>
            <rFont val="Tahoma"/>
            <family val="2"/>
          </rPr>
          <t>Mikee M. Corpuz:</t>
        </r>
        <r>
          <rPr>
            <sz val="9"/>
            <color indexed="81"/>
            <rFont val="Tahoma"/>
            <family val="2"/>
          </rPr>
          <t xml:space="preserve">
LINK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Geneth Karla M La Rosa</author>
  </authors>
  <commentList>
    <comment ref="T40" authorId="0" shapeId="0" xr:uid="{368319E8-6157-47CB-92F9-06F055FE20E3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From FS - BDO</t>
        </r>
      </text>
    </comment>
    <comment ref="U40" authorId="0" shapeId="0" xr:uid="{D7B6FB6F-4499-49E6-A2AF-A503CB31B6AB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From FS - BDO</t>
        </r>
      </text>
    </comment>
    <comment ref="V40" authorId="0" shapeId="0" xr:uid="{4FC1F6F2-57AC-4F8D-B8E2-61BFF5CAFFB8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From FS - BDO</t>
        </r>
      </text>
    </comment>
    <comment ref="T84" authorId="0" shapeId="0" xr:uid="{C65BA6A1-A047-4D74-B9C3-07562D82751B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From FS - BDO</t>
        </r>
      </text>
    </comment>
    <comment ref="U84" authorId="0" shapeId="0" xr:uid="{D827D58C-59CB-4774-9963-2DBE4E082EC4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From FS - BDO</t>
        </r>
      </text>
    </comment>
    <comment ref="V84" authorId="0" shapeId="0" xr:uid="{85AFA417-4620-41F8-9D4F-9E676EB7836E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from fs - bdo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Mikee M. Corpuz</author>
  </authors>
  <commentList>
    <comment ref="U6" authorId="0" shapeId="0" xr:uid="{11CBD38E-7786-4ADC-9F28-EA9339F611C0}">
      <text>
        <r>
          <rPr>
            <b/>
            <sz val="9"/>
            <color indexed="81"/>
            <rFont val="Tahoma"/>
            <family val="2"/>
          </rPr>
          <t>*Indicate whether annually, semi-monthly, quarterly or monthly.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ICPC020</author>
  </authors>
  <commentList>
    <comment ref="G4" authorId="0" shapeId="0" xr:uid="{01A2F304-6CCC-42C8-93DD-AC6007334CE2}">
      <text>
        <r>
          <rPr>
            <b/>
            <sz val="8"/>
            <color indexed="81"/>
            <rFont val="Tahoma"/>
            <family val="2"/>
          </rPr>
          <t>indicate whether acquired by purchase, or as stock dividend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ICPC020</author>
    <author>Mikee M. Corpuz</author>
  </authors>
  <commentList>
    <comment ref="A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should be investments in stocks listed on the main board of the stock exchange</t>
        </r>
      </text>
    </comment>
    <comment ref="G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indicate whether acquired by purchase, or as stock dividend</t>
        </r>
      </text>
    </comment>
    <comment ref="V4" authorId="1" shapeId="0" xr:uid="{A0785819-8D04-4A3C-833C-EE65D5B8F25E}">
      <text>
        <r>
          <rPr>
            <b/>
            <sz val="9"/>
            <color indexed="81"/>
            <rFont val="Tahoma"/>
            <family val="2"/>
          </rPr>
          <t>shall have a minimum credit rating of Baa by Philratings, or BBB by
CRISP or an equivalent rating from a local or a foreign Credilrating
agency accredited by the Securities and Exchange Commission (SEC)
or its international counterpart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Mikee M. Corpuz</author>
  </authors>
  <commentList>
    <comment ref="R6" authorId="0" shapeId="0" xr:uid="{2134BE4B-A44F-44FA-837C-AC3DBBCBD7A2}">
      <text>
        <r>
          <rPr>
            <b/>
            <sz val="9"/>
            <color indexed="81"/>
            <rFont val="Tahoma"/>
            <family val="2"/>
          </rPr>
          <t>Indicate whether annually, semi-monthly, quarterly or monthly.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<sst xmlns="http://schemas.openxmlformats.org/spreadsheetml/2006/main" count="3426" uniqueCount="893">
  <si>
    <t>Pre-need Division</t>
  </si>
  <si>
    <t>Index</t>
  </si>
  <si>
    <t>Summary of Changes</t>
  </si>
  <si>
    <t>PN Annual Statement - Trust Fund</t>
  </si>
  <si>
    <t>No.</t>
  </si>
  <si>
    <t>UPDATED TABS/SHEETS</t>
  </si>
  <si>
    <t>PARTICULARS</t>
  </si>
  <si>
    <t>REMARKS</t>
  </si>
  <si>
    <t>Created/ Revised By:</t>
  </si>
  <si>
    <t>Exh 1-BS</t>
  </si>
  <si>
    <t>-Added the computation of limit per aggregate
-Added link to the schedule for easy  reference
-Added note "The balance for the current year should be linked to the detailed schedule to ensure consistency and prevent encoding errors"</t>
  </si>
  <si>
    <t>PN Division</t>
  </si>
  <si>
    <t>Exh 3-TBanks</t>
  </si>
  <si>
    <t>Additional Note</t>
  </si>
  <si>
    <t>Added note "The balances in this schedule should match the amounts reported in the Trustee Bank reports. Any discrepancies should be reviewed and reconciled."</t>
  </si>
  <si>
    <t>Exh 4-TFdep</t>
  </si>
  <si>
    <t>Column D</t>
  </si>
  <si>
    <t>-Added column for Date of Deposit
-Added note "The balances in this schedule should match the amounts reported in the Trustee Bank reports. Any discrepancies should be reviewed and reconciled."</t>
  </si>
  <si>
    <t>Sched 4 - Debt Securities</t>
  </si>
  <si>
    <t>Change the reporting</t>
  </si>
  <si>
    <t>-Changed the reporting to per issuer for easy reference in the computation of limits per issuer 
-Added note "Investments must be presented separately for each issuer and categorized by the respective bank account number. Please ensure that all details align with the Trustee Bank Report"</t>
  </si>
  <si>
    <t>Sched 7 - Equity Securities</t>
  </si>
  <si>
    <t>-Changed the reporting to per issuer for easy reference in the computation of limits per issuer 
-Added note "Investments must be presented separately for each issuer and categorized by the respective bank account number. Please ensure that all details align with the Trustee Bank Report"
-Deleted "Rate for the last 3 years preceeding Current Year"</t>
  </si>
  <si>
    <t>Sched 8 - Real Estate</t>
  </si>
  <si>
    <t>Deleted row</t>
  </si>
  <si>
    <t>-Deleted breakdown for "Occupied by the Company"
-Added column for "Date for the Latest Appraisal Report"</t>
  </si>
  <si>
    <t>Sched 9 - Other Equity Sec</t>
  </si>
  <si>
    <t>-Changed the reporting to per issuer for easy reference in the computation of limits per issuer
-Added note "Investments must be presented separately for each issuer and categorized by the respective bank account number. Please ensure that all details align with the Trustee Bank Report"
-Added column if the Issuer is listed in the PSE
-Added column ti input the credit rating of BAA by Philratings</t>
  </si>
  <si>
    <t>Sched 10 - REIT &amp; ETF</t>
  </si>
  <si>
    <t>-Changed the reporting to per issuer for easy reference in the computation of limits per issuer
-Added note "Investments must be presented separately for each issuer and categorized by the respective bank account number. Please ensure that all details align with the Trustee Bank Report"</t>
  </si>
  <si>
    <t>Sched 11 - MF &amp; Other UITF</t>
  </si>
  <si>
    <t>Sched 12 - Other Debt Sec</t>
  </si>
  <si>
    <t>Sched 13 - Other Investments</t>
  </si>
  <si>
    <t>Sched 14 - AII</t>
  </si>
  <si>
    <t>Linked the amount to the corresponding schedule (e.g.,Interest on Government Securities - linked the amount to the total per Sched 1 - GS)</t>
  </si>
  <si>
    <t>Sched 16 - Service Assets</t>
  </si>
  <si>
    <t>Column 4</t>
  </si>
  <si>
    <t>-Added column for "Date Acquired/Disposed"
-'Revised format to include Balance Forwarded, Previous Year, Provision for Depreciation of Previous Years Acquisitions, Current Year and 'Acquisition/ (Disposal)</t>
  </si>
  <si>
    <t>Summary of Limits (Computation)</t>
  </si>
  <si>
    <t>Additional Tab</t>
  </si>
  <si>
    <t>Added tab to show a summary of Company's computation of investment limits</t>
  </si>
  <si>
    <t>All schedule</t>
  </si>
  <si>
    <t>Added Note to all schedule 
a. "A "Not Applicable," “N/A,” "NONE," or "NlL" phrase should be indicated in the schedules or sheets that do not apply or are not suitable to the Company. "
b. "Any schedule not in accordance with the prescribed format, wrong data entry, missing details, information, and incomplete information/s shall be subject to penalties as specified under CL 2014-15.
c. Added the computation of limit per issuer for investments subject to 10% limit</t>
  </si>
  <si>
    <t>Co Info</t>
  </si>
  <si>
    <t>-Revised the layout and re-arranged the company information
-Removed the rows for the Number of Salaried Officers, Number of Salaried Employees, Number of Branches and Sales Councilors
-Added extra column for "Sex" after the "Nationality" column</t>
  </si>
  <si>
    <t>IC Statistics and Research Division</t>
  </si>
  <si>
    <t>ANNEX "A-2"</t>
  </si>
  <si>
    <t>Company Logo</t>
  </si>
  <si>
    <t>ANNUAL STATEMENT</t>
  </si>
  <si>
    <t>OF</t>
  </si>
  <si>
    <t>TRUST FUND</t>
  </si>
  <si>
    <t>Submitted to the</t>
  </si>
  <si>
    <t>INSURANCE COMMISSION</t>
  </si>
  <si>
    <t>Manila, Philippines</t>
  </si>
  <si>
    <t>For the Year Ended</t>
  </si>
  <si>
    <t>(TYPE OF PLAN)</t>
  </si>
  <si>
    <t>PRE-NEED</t>
  </si>
  <si>
    <t>CONTENTS</t>
  </si>
  <si>
    <t>Table of Contents</t>
  </si>
  <si>
    <t>EXCEL TAB</t>
  </si>
  <si>
    <t>PAGE NO.</t>
  </si>
  <si>
    <t>TITLE</t>
  </si>
  <si>
    <t>Cover</t>
  </si>
  <si>
    <t>Page 1</t>
  </si>
  <si>
    <t>Company Information</t>
  </si>
  <si>
    <t xml:space="preserve">EXHIBITS: </t>
  </si>
  <si>
    <t>EXHIBIT NO.</t>
  </si>
  <si>
    <t>Page 2</t>
  </si>
  <si>
    <t xml:space="preserve">Balance Sheet </t>
  </si>
  <si>
    <t>Page 3</t>
  </si>
  <si>
    <t>Income Statement</t>
  </si>
  <si>
    <t>Page 4</t>
  </si>
  <si>
    <t>List of Trustees</t>
  </si>
  <si>
    <t>Page 5</t>
  </si>
  <si>
    <t>Summary of Monthly Deposits to the Trust Fund - Per Trustee</t>
  </si>
  <si>
    <t>Page 6</t>
  </si>
  <si>
    <t>Summary of Monthly Withdrawals from the Trust Fund - Per Trustee</t>
  </si>
  <si>
    <t>SCHEDULES:</t>
  </si>
  <si>
    <t>SCHEDULE NO.</t>
  </si>
  <si>
    <t>Page 7</t>
  </si>
  <si>
    <t>Government Securities</t>
  </si>
  <si>
    <t>Page 8</t>
  </si>
  <si>
    <t>Cash in Savings/Time Deposits</t>
  </si>
  <si>
    <t>Page 9</t>
  </si>
  <si>
    <t>Unit Investment Trust Fund (UITF)</t>
  </si>
  <si>
    <t>Page 10</t>
  </si>
  <si>
    <t>Debt Securities</t>
  </si>
  <si>
    <t>Page 11</t>
  </si>
  <si>
    <t>Mortgage Loans</t>
  </si>
  <si>
    <t>Page 12</t>
  </si>
  <si>
    <t>Planholders' Loans</t>
  </si>
  <si>
    <t>Page 13</t>
  </si>
  <si>
    <t>Equity Securities</t>
  </si>
  <si>
    <t>Page 14</t>
  </si>
  <si>
    <t>Real Estate</t>
  </si>
  <si>
    <t>Page 15</t>
  </si>
  <si>
    <t>Other Equity Securities</t>
  </si>
  <si>
    <t>Page 16</t>
  </si>
  <si>
    <t>Real Estate Investment Trust (REIT) &amp; Exchange Traded Funds (ETF)</t>
  </si>
  <si>
    <t>Page 17</t>
  </si>
  <si>
    <t>Mutual Funds and other UITF</t>
  </si>
  <si>
    <t>Page 18</t>
  </si>
  <si>
    <t>Other Debt Securities</t>
  </si>
  <si>
    <t>Page 19</t>
  </si>
  <si>
    <t>Other Investments</t>
  </si>
  <si>
    <t>Page 20</t>
  </si>
  <si>
    <t xml:space="preserve">Accrued Investment Income </t>
  </si>
  <si>
    <t>Page 21</t>
  </si>
  <si>
    <t>Other Assets</t>
  </si>
  <si>
    <t>Page 22</t>
  </si>
  <si>
    <t>Service Assets</t>
  </si>
  <si>
    <t>Page 23</t>
  </si>
  <si>
    <t>Accrued Trust Fees</t>
  </si>
  <si>
    <t>Page 24</t>
  </si>
  <si>
    <t>Other Liabilities</t>
  </si>
  <si>
    <t>Page 25</t>
  </si>
  <si>
    <t>Retained Earnings</t>
  </si>
  <si>
    <t>Page 26</t>
  </si>
  <si>
    <t>Certification (Notarized and Sealed)</t>
  </si>
  <si>
    <t>Lagend:</t>
  </si>
  <si>
    <t>Formula</t>
  </si>
  <si>
    <t>Back to Contents</t>
  </si>
  <si>
    <t>For Input</t>
  </si>
  <si>
    <t>Date of Filing:  ______________________________________________________</t>
  </si>
  <si>
    <t>Company Representative/Contact Nunmber:  ____________________________________________</t>
  </si>
  <si>
    <t>IC Representative/Examiner: __________________________________________</t>
  </si>
  <si>
    <t>Date Received: ______________________________________________________</t>
  </si>
  <si>
    <t>Certificate of Authority No.</t>
  </si>
  <si>
    <t/>
  </si>
  <si>
    <t>Tax Identification:</t>
  </si>
  <si>
    <t>Date of Original Issue</t>
  </si>
  <si>
    <t>Registered Trade Name:</t>
  </si>
  <si>
    <t>Date of Latest Renewal</t>
  </si>
  <si>
    <t>Line of Business</t>
  </si>
  <si>
    <t>Organized under the Laws of the Republic of the Philippines</t>
  </si>
  <si>
    <t xml:space="preserve">               </t>
  </si>
  <si>
    <t>Incorporated on</t>
  </si>
  <si>
    <t>SEC Registration No.:</t>
  </si>
  <si>
    <t>Commenced business on</t>
  </si>
  <si>
    <t>Date of Issue</t>
  </si>
  <si>
    <t>Home Office address</t>
  </si>
  <si>
    <t>Mailing address</t>
  </si>
  <si>
    <t>Telephone no.:</t>
  </si>
  <si>
    <t>Email address</t>
  </si>
  <si>
    <t>Fax no.:</t>
  </si>
  <si>
    <t>Website</t>
  </si>
  <si>
    <t>MEMBERS OF THE BOARD, OFFICERS AND EMPLOYEES</t>
  </si>
  <si>
    <t>Position</t>
  </si>
  <si>
    <t>Name</t>
  </si>
  <si>
    <t>Nationality</t>
  </si>
  <si>
    <t>Sex</t>
  </si>
  <si>
    <t>Terms of Office</t>
  </si>
  <si>
    <t>From</t>
  </si>
  <si>
    <t>To</t>
  </si>
  <si>
    <t>Chairman</t>
  </si>
  <si>
    <t>Vice-Chairman</t>
  </si>
  <si>
    <t>Members</t>
  </si>
  <si>
    <t>Independent Directors:</t>
  </si>
  <si>
    <t>President</t>
  </si>
  <si>
    <t>Vice-President</t>
  </si>
  <si>
    <t>Secretary</t>
  </si>
  <si>
    <t>Treasurer</t>
  </si>
  <si>
    <t>General Manager</t>
  </si>
  <si>
    <t>Actuary</t>
  </si>
  <si>
    <t>Department Heads:</t>
  </si>
  <si>
    <t>Operation</t>
  </si>
  <si>
    <r>
      <rPr>
        <sz val="10"/>
        <color indexed="8"/>
        <rFont val="Arial"/>
        <family val="2"/>
      </rPr>
      <t>Sales / Marketing</t>
    </r>
  </si>
  <si>
    <t>Investments</t>
  </si>
  <si>
    <t>Administration</t>
  </si>
  <si>
    <t>Claims</t>
  </si>
  <si>
    <t>Chief Accountant</t>
  </si>
  <si>
    <t>Internal Auditor</t>
  </si>
  <si>
    <t>External Auditor</t>
  </si>
  <si>
    <t>Compliance Officers:</t>
  </si>
  <si>
    <t>Plan Type / Trust Account</t>
  </si>
  <si>
    <t>Trustees:</t>
  </si>
  <si>
    <t>Branch Office Address:</t>
  </si>
  <si>
    <t>Name of Manager:</t>
  </si>
  <si>
    <t>EXHIBIT 1 - BALANCE SHEET</t>
  </si>
  <si>
    <t>Actual Portfolio Mix  (%) *</t>
  </si>
  <si>
    <t>Allowable Limit</t>
  </si>
  <si>
    <t>Excess on 
Limit</t>
  </si>
  <si>
    <t>Cost</t>
  </si>
  <si>
    <t>Current Year</t>
  </si>
  <si>
    <t>Previous Year</t>
  </si>
  <si>
    <t>%</t>
  </si>
  <si>
    <t>Amount</t>
  </si>
  <si>
    <t>ASSETS</t>
  </si>
  <si>
    <t>A.</t>
  </si>
  <si>
    <t>Investments under Section 34 of the Pre-Need Code:</t>
  </si>
  <si>
    <t>Government Securities (Schedule 1)</t>
  </si>
  <si>
    <t>Cash in Savings/Time Deposits (Schedule 2)</t>
  </si>
  <si>
    <t>Unit Investment Trust Fund (UITF) (Schedule 3)</t>
  </si>
  <si>
    <t>Debt Securities (Schedule 4)</t>
  </si>
  <si>
    <t>Mortgage Loans (Schedule 5)</t>
  </si>
  <si>
    <t>Planholders' Loans (Schedule 6)</t>
  </si>
  <si>
    <t>Equity Securities (Schedule 7)</t>
  </si>
  <si>
    <t>Real Estate (Schedule 8)</t>
  </si>
  <si>
    <t>B.</t>
  </si>
  <si>
    <t>Other Allowable Investments:</t>
  </si>
  <si>
    <t>Other Equity Securities (Schedule 9)</t>
  </si>
  <si>
    <t>Real Estate Investment Trust (REIT) &amp; Exchange Traded Funds (ETF) (Schedule 10)</t>
  </si>
  <si>
    <t>Mutual Funds and other UITF (Schedule 11)</t>
  </si>
  <si>
    <t>Other Debt Securities (Schedule 12)</t>
  </si>
  <si>
    <t>Other Investments (Schedule 13):</t>
  </si>
  <si>
    <t>i.</t>
  </si>
  <si>
    <t>ii.</t>
  </si>
  <si>
    <t>iii.</t>
  </si>
  <si>
    <t>iv.</t>
  </si>
  <si>
    <t>v.</t>
  </si>
  <si>
    <t>vi.</t>
  </si>
  <si>
    <t>Other REIT and ETF</t>
  </si>
  <si>
    <t>vii.</t>
  </si>
  <si>
    <t>Other Mutual Funds and UITF</t>
  </si>
  <si>
    <t>Accrued Investment Income (Schedule 14)</t>
  </si>
  <si>
    <t>Other Assets (Schedule 15)</t>
  </si>
  <si>
    <t>Total Assets before Service Assets</t>
  </si>
  <si>
    <t>Service Assets (Schedule 16)</t>
  </si>
  <si>
    <t>Total Assets</t>
  </si>
  <si>
    <t>LIABILITIES</t>
  </si>
  <si>
    <t>Accrued Trust Fees (Schedule 17)</t>
  </si>
  <si>
    <t>Other Liabilities (Schedule 18)</t>
  </si>
  <si>
    <t>Total Liabilities</t>
  </si>
  <si>
    <r>
      <t xml:space="preserve">FUND </t>
    </r>
    <r>
      <rPr>
        <b/>
        <sz val="10"/>
        <rFont val="Arial"/>
        <family val="2"/>
      </rPr>
      <t>EQUITY</t>
    </r>
  </si>
  <si>
    <t xml:space="preserve">Fund Balance (beginning) </t>
  </si>
  <si>
    <t>Additional Contribution (current year) (Exhibit 4)</t>
  </si>
  <si>
    <t>Withdrawals (current year) (Exhibit 5)</t>
  </si>
  <si>
    <t>Adjustments (prior periods) (Schedule 1-18)</t>
  </si>
  <si>
    <t>Fund Balance (ending)</t>
  </si>
  <si>
    <t xml:space="preserve">Retained Earnings (beginning) </t>
  </si>
  <si>
    <t>Net Income (Loss) - (curent year) (Exhibit 2)</t>
  </si>
  <si>
    <t>Retained Earnings (end)</t>
  </si>
  <si>
    <t>Net Unrealized Income (Loss) (Schedule 1-16)</t>
  </si>
  <si>
    <t xml:space="preserve">Total Fund Equity </t>
  </si>
  <si>
    <t>Total Liabilities &amp; Fund Equity</t>
  </si>
  <si>
    <t>*</t>
  </si>
  <si>
    <t>Total Assets Exclusive ot Servie Assets</t>
  </si>
  <si>
    <t xml:space="preserve">Note: </t>
  </si>
  <si>
    <t>A "Not Applicable," “N/A,” "NONE," or "NlL" phrase should be indicated in the schedules or sheets that do not apply or are not suitable to the Company. </t>
  </si>
  <si>
    <t>Any schedule not in accordance with the prescribed format, wrong data entry, missing details, information, and incomplete information/s shall be subject to penalties as specified under CL 2014-15.</t>
  </si>
  <si>
    <t>The balance for the current year should be linked to the detailed schedule to ensure consistency and prevent encoding errors.</t>
  </si>
  <si>
    <t>EXHIBIT 2 - INCOME STATEMENT</t>
  </si>
  <si>
    <t>INCOME</t>
  </si>
  <si>
    <t>Interest Income</t>
  </si>
  <si>
    <t xml:space="preserve">Special Deposit Account </t>
  </si>
  <si>
    <t>Deposits in Bank</t>
  </si>
  <si>
    <t>Other Securities and Debt Instruments</t>
  </si>
  <si>
    <t>Others (Specify)</t>
  </si>
  <si>
    <t>Gain on Sale of Securities</t>
  </si>
  <si>
    <t>Dividend Income</t>
  </si>
  <si>
    <t>Other Income</t>
  </si>
  <si>
    <t>Total Income before Expenses</t>
  </si>
  <si>
    <t>EXPENSES</t>
  </si>
  <si>
    <t>Trust and Management Fee</t>
  </si>
  <si>
    <t>Other Expenses (Specify)</t>
  </si>
  <si>
    <t>Total Expenses</t>
  </si>
  <si>
    <t>NET INCOME BEFORE TAX</t>
  </si>
  <si>
    <t>Taxes (Specify)</t>
  </si>
  <si>
    <t>NET INCOME AFTER TAXES</t>
  </si>
  <si>
    <t>RETURN ON INVESTMENTS</t>
  </si>
  <si>
    <t>EXHIBIT 3 - LIST OF TRUSTEES</t>
  </si>
  <si>
    <t>Name of
Trustee</t>
  </si>
  <si>
    <t>Account
Number</t>
  </si>
  <si>
    <t>Trust Fund
Equity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</si>
  <si>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</si>
  <si>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</si>
  <si>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</si>
  <si>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</si>
  <si>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</si>
  <si>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</si>
  <si>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</si>
  <si>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</si>
  <si>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</si>
  <si>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</si>
  <si>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TOTALS   </t>
  </si>
  <si>
    <t>The balances in this schedule should match the amounts reported in the Trustee Bank reports. Any discrepancies should be reviewed and reconciled."</t>
  </si>
  <si>
    <r>
      <t xml:space="preserve">EXHIBIT 4 - SUMMARY OF MONTHLY DEPOSITS TO THE TRUST FUND  </t>
    </r>
    <r>
      <rPr>
        <b/>
        <i/>
        <sz val="10"/>
        <color theme="0"/>
        <rFont val="Arial"/>
        <family val="2"/>
      </rPr>
      <t>(Per Trustee)</t>
    </r>
  </si>
  <si>
    <t>Name of Trustee Bank</t>
  </si>
  <si>
    <t>Month</t>
  </si>
  <si>
    <t>Date of Deposit</t>
  </si>
  <si>
    <t>Amount of
Required Deposit</t>
  </si>
  <si>
    <t>Amount of
Actual Deposit</t>
  </si>
  <si>
    <t>Remarks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</si>
  <si>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</si>
  <si>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</si>
  <si>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</si>
  <si>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</si>
  <si>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</si>
  <si>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</si>
  <si>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</si>
  <si>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</si>
  <si>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</si>
  <si>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</si>
  <si>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</si>
  <si>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</si>
  <si>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t xml:space="preserve">EXHIBIT 5 - SUMMARY OF MONTHLY WITHDRAWALS FROM THE TRUST FUNDS </t>
    </r>
    <r>
      <rPr>
        <b/>
        <i/>
        <sz val="10"/>
        <color theme="0"/>
        <rFont val="Arial"/>
        <family val="2"/>
      </rPr>
      <t xml:space="preserve"> (Per Trustee)</t>
    </r>
  </si>
  <si>
    <t>bn</t>
  </si>
  <si>
    <t>Total Amount of</t>
  </si>
  <si>
    <t>Breakdown / Purpose of Withdrawal</t>
  </si>
  <si>
    <t>Description for "Others"</t>
  </si>
  <si>
    <t>Withdrawal</t>
  </si>
  <si>
    <t>Planholders' Benefits</t>
  </si>
  <si>
    <t>Trustee's Fees</t>
  </si>
  <si>
    <t>Taxes</t>
  </si>
  <si>
    <t>Others</t>
  </si>
  <si>
    <t>TOTALS</t>
  </si>
  <si>
    <t xml:space="preserve">SCHEDULE  1- Government Securities </t>
  </si>
  <si>
    <t>NAME OF TRUSTEE BANK</t>
  </si>
  <si>
    <t>SECURITY</t>
  </si>
  <si>
    <t>DATE</t>
  </si>
  <si>
    <t>INITIAL ACQUISITION/BOOKING VALUE</t>
  </si>
  <si>
    <t>PRICE</t>
  </si>
  <si>
    <t>Unrealized Gain (Loss)</t>
  </si>
  <si>
    <t>INTEREST</t>
  </si>
  <si>
    <t>Description</t>
  </si>
  <si>
    <t>Serial No.</t>
  </si>
  <si>
    <t>Acquired</t>
  </si>
  <si>
    <t>Issued</t>
  </si>
  <si>
    <t>Maturity</t>
  </si>
  <si>
    <t>Face Value</t>
  </si>
  <si>
    <t>Underwriting Discount/ Premium</t>
  </si>
  <si>
    <t>Acquisition Cost</t>
  </si>
  <si>
    <t>At Acquisition Date</t>
  </si>
  <si>
    <t>At Closing/ Balance Sheet Date</t>
  </si>
  <si>
    <t>Book Value</t>
  </si>
  <si>
    <t>Market Value</t>
  </si>
  <si>
    <t>Annual</t>
  </si>
  <si>
    <t xml:space="preserve">How </t>
  </si>
  <si>
    <t>Collected</t>
  </si>
  <si>
    <t>Accrued</t>
  </si>
  <si>
    <t xml:space="preserve">Earned </t>
  </si>
  <si>
    <t>Coupon Rate</t>
  </si>
  <si>
    <t>Paid*</t>
  </si>
  <si>
    <t>During the Year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</si>
  <si>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</si>
  <si>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</si>
  <si>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</si>
  <si>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</si>
  <si>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</si>
  <si>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</si>
  <si>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</si>
  <si>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</si>
  <si>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</si>
  <si>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</si>
  <si>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</si>
  <si>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</si>
  <si>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</si>
  <si>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(15)</t>
  </si>
  <si>
    <t>(16)</t>
  </si>
  <si>
    <t>(17)</t>
  </si>
  <si>
    <t>(18)</t>
  </si>
  <si>
    <t>(19)</t>
  </si>
  <si>
    <t>DOMESTIC ISSUES:</t>
  </si>
  <si>
    <t>FXTN:</t>
  </si>
  <si>
    <t>TREASURY BILLS</t>
  </si>
  <si>
    <t xml:space="preserve">Sub-total   </t>
  </si>
  <si>
    <t>FOREIGN ISSUES:</t>
  </si>
  <si>
    <t xml:space="preserve">T O T A L S     </t>
  </si>
  <si>
    <t>*Indicate whether annually, semi-monthly, quarterly or monthly.</t>
  </si>
  <si>
    <t>SCHEDULE 2 - Cash on hand and in banks</t>
  </si>
  <si>
    <t>Account/ Certificate Number</t>
  </si>
  <si>
    <t>Annual Rate/ Interest</t>
  </si>
  <si>
    <t>Term/ Period</t>
  </si>
  <si>
    <t>BALANCE</t>
  </si>
  <si>
    <t>I N T E R E S T</t>
  </si>
  <si>
    <t>Acquistion/ Placement</t>
  </si>
  <si>
    <t>At Acquisition/ Placement Date</t>
  </si>
  <si>
    <t>Earned</t>
  </si>
  <si>
    <t>Deposit in Own Bank</t>
  </si>
  <si>
    <t>Current Accounts:</t>
  </si>
  <si>
    <t>Sub-total</t>
  </si>
  <si>
    <t>Savings Accounts:</t>
  </si>
  <si>
    <t>Time Deposit Accounts:</t>
  </si>
  <si>
    <t>Total Deposits in Own Bank</t>
  </si>
  <si>
    <t>Deposit in Other Banks</t>
  </si>
  <si>
    <t>Total Deposits in Other Banks</t>
  </si>
  <si>
    <t xml:space="preserve">GRAND TOTAL </t>
  </si>
  <si>
    <t>Account /Certificate Number</t>
  </si>
  <si>
    <t>Acquisition Date</t>
  </si>
  <si>
    <t>Number of Units/Shares Held</t>
  </si>
  <si>
    <t>Net Asset Value per Unit/Share</t>
  </si>
  <si>
    <t>Mutual Funds</t>
  </si>
  <si>
    <t>Unit Investment Trust Funds</t>
  </si>
  <si>
    <t xml:space="preserve">GRAND TOTALS     </t>
  </si>
  <si>
    <t>SCHEDULE  4  - Debt Securities</t>
  </si>
  <si>
    <t>Limit</t>
  </si>
  <si>
    <t>CURRENT/CLOSING VALUE</t>
  </si>
  <si>
    <t>NAME OF TRUSTEE BANK/ ACCOUNT NUMBER</t>
  </si>
  <si>
    <t>Credit
Rating</t>
  </si>
  <si>
    <t>Exceed Limit?</t>
  </si>
  <si>
    <t>(14)</t>
  </si>
  <si>
    <t>(15= 14-13)</t>
  </si>
  <si>
    <t>(20)</t>
  </si>
  <si>
    <t>(21 = 18+19-20)</t>
  </si>
  <si>
    <t>ATRAM</t>
  </si>
  <si>
    <t>xxx</t>
  </si>
  <si>
    <t>BDO Account # 1</t>
  </si>
  <si>
    <t>BDO Account # 2</t>
  </si>
  <si>
    <t>BPI</t>
  </si>
  <si>
    <t>Landbank</t>
  </si>
  <si>
    <t>Sec. Bank</t>
  </si>
  <si>
    <t>Unionbank</t>
  </si>
  <si>
    <t>add additional rows as necessary</t>
  </si>
  <si>
    <t>Issuer 2</t>
  </si>
  <si>
    <t>Bank 1</t>
  </si>
  <si>
    <t>Bank 2</t>
  </si>
  <si>
    <t>Bank 3</t>
  </si>
  <si>
    <t>Bank 4</t>
  </si>
  <si>
    <t>Sub-total Issuer 2</t>
  </si>
  <si>
    <t>Issuer 3</t>
  </si>
  <si>
    <t>Sub-total Issuer 3</t>
  </si>
  <si>
    <t>Issuer 4</t>
  </si>
  <si>
    <t>Sub-total Issuer 4</t>
  </si>
  <si>
    <t>Issuer 5</t>
  </si>
  <si>
    <t>Sub-total Issuer 5</t>
  </si>
  <si>
    <t>Investments must be presented separately for each issuer and categorized by the respective bank account number. Please verify that all details align with the Trustee Bank Report.</t>
  </si>
  <si>
    <t xml:space="preserve">SCHEDULE 5 - Mortgage loans </t>
  </si>
  <si>
    <t xml:space="preserve">Name and </t>
  </si>
  <si>
    <t>Description of Property</t>
  </si>
  <si>
    <t>Record of Mortgage:</t>
  </si>
  <si>
    <t>Sound Value</t>
  </si>
  <si>
    <t>Term of Loan</t>
  </si>
  <si>
    <t>Amount of</t>
  </si>
  <si>
    <t>P R I N C I P A L</t>
  </si>
  <si>
    <t>Address of</t>
  </si>
  <si>
    <t>(TCT/CCT No.; Location;</t>
  </si>
  <si>
    <t>(Registry No.; Entry No.;</t>
  </si>
  <si>
    <t xml:space="preserve">of Land </t>
  </si>
  <si>
    <t>of Building</t>
  </si>
  <si>
    <t xml:space="preserve">Date </t>
  </si>
  <si>
    <t>Original</t>
  </si>
  <si>
    <t>Amount Unpaid</t>
  </si>
  <si>
    <t>Loaned During</t>
  </si>
  <si>
    <t>Paid During</t>
  </si>
  <si>
    <t>Mortgagor</t>
  </si>
  <si>
    <t>Area)</t>
  </si>
  <si>
    <t>City/Prov.; Amt of Notation)</t>
  </si>
  <si>
    <t>Mortgaged</t>
  </si>
  <si>
    <t>Given</t>
  </si>
  <si>
    <t>Due</t>
  </si>
  <si>
    <t>Loan</t>
  </si>
  <si>
    <t>Dec.31 Prev Yr</t>
  </si>
  <si>
    <t>the Year</t>
  </si>
  <si>
    <t>Dec.31 Current Yr</t>
  </si>
  <si>
    <t>Rate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</si>
  <si>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</si>
  <si>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</si>
  <si>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</si>
  <si>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</si>
  <si>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</si>
  <si>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</si>
  <si>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</si>
  <si>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</si>
  <si>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</si>
  <si>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</si>
  <si>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SCHEDULE 6 - Planholders' Loans </t>
  </si>
  <si>
    <t>Contract</t>
  </si>
  <si>
    <t>Policyholder /</t>
  </si>
  <si>
    <t>Date of</t>
  </si>
  <si>
    <t>Number</t>
  </si>
  <si>
    <t xml:space="preserve">of </t>
  </si>
  <si>
    <t>Borrower</t>
  </si>
  <si>
    <t>Insurance</t>
  </si>
  <si>
    <t>21</t>
  </si>
  <si>
    <t>22</t>
  </si>
  <si>
    <t>23</t>
  </si>
  <si>
    <t>24</t>
  </si>
  <si>
    <t>25</t>
  </si>
  <si>
    <t xml:space="preserve">T O T A L      </t>
  </si>
  <si>
    <t>Name of Trustee Bank/ 
Account Number</t>
  </si>
  <si>
    <t>Costs/Price</t>
  </si>
  <si>
    <t>Acquisition Cost (including transaction fees)</t>
  </si>
  <si>
    <t>Book Value at Balance Sheet Date</t>
  </si>
  <si>
    <t>Interest</t>
  </si>
  <si>
    <t>(12 = 11-10)</t>
  </si>
  <si>
    <t>BDO Account #1</t>
  </si>
  <si>
    <t>BDO Account #2</t>
  </si>
  <si>
    <t>SCHEDULE 8 - Real Estate</t>
  </si>
  <si>
    <t>TCT/CCT Number; City/Province</t>
  </si>
  <si>
    <t xml:space="preserve">Area &amp; Description </t>
  </si>
  <si>
    <t>Name of</t>
  </si>
  <si>
    <t>Date</t>
  </si>
  <si>
    <t>Estimated</t>
  </si>
  <si>
    <t>Actual</t>
  </si>
  <si>
    <t>Accumulated</t>
  </si>
  <si>
    <t>Net Book</t>
  </si>
  <si>
    <t>Market</t>
  </si>
  <si>
    <t>Recorded</t>
  </si>
  <si>
    <t>R E N T A L   I N C O M E</t>
  </si>
  <si>
    <t>of Lot / Building</t>
  </si>
  <si>
    <t>Vendor</t>
  </si>
  <si>
    <t>Life of</t>
  </si>
  <si>
    <t>Depreciation</t>
  </si>
  <si>
    <t>Value</t>
  </si>
  <si>
    <t>for the Latest</t>
  </si>
  <si>
    <t>Encumbrance</t>
  </si>
  <si>
    <t>Building</t>
  </si>
  <si>
    <t>(9=7-8)</t>
  </si>
  <si>
    <t>per Appraisal</t>
  </si>
  <si>
    <t>Appraisal Report</t>
  </si>
  <si>
    <t>(if Any)</t>
  </si>
  <si>
    <t>Investment Properties</t>
  </si>
  <si>
    <t>Lot</t>
  </si>
  <si>
    <t xml:space="preserve">GRAND TOTALS       </t>
  </si>
  <si>
    <t>SCHEDULE 9 - Other Equity Securities</t>
  </si>
  <si>
    <t>DESCRIPTION</t>
  </si>
  <si>
    <t>Certificate</t>
  </si>
  <si>
    <t>Credit</t>
  </si>
  <si>
    <t>How</t>
  </si>
  <si>
    <t>DIVIDEND</t>
  </si>
  <si>
    <t>Listed in the PSE?</t>
  </si>
  <si>
    <t>Credit rating of BAA by Philratings</t>
  </si>
  <si>
    <t>Rating</t>
  </si>
  <si>
    <t>of Shares</t>
  </si>
  <si>
    <t>Yes/No</t>
  </si>
  <si>
    <t>(13 = 12-11)</t>
  </si>
  <si>
    <t>Common Shares:</t>
  </si>
  <si>
    <t>Issuer 1</t>
  </si>
  <si>
    <t>Sub-total Issuer 1</t>
  </si>
  <si>
    <t>TOTALS - COMMON SHARES</t>
  </si>
  <si>
    <t>Preferred Shares:</t>
  </si>
  <si>
    <t>TOTALS - PREFERRED SHARES</t>
  </si>
  <si>
    <t>SCHEDULE 10 - Real Estate Investment Trust (REIT) &amp; Exchange Traded Funds (ETF)</t>
  </si>
  <si>
    <t>Name of Trustee Bank/ Account Number</t>
  </si>
  <si>
    <t>REIT</t>
  </si>
  <si>
    <t>TOTALS - REIT</t>
  </si>
  <si>
    <t>ETF</t>
  </si>
  <si>
    <t>TOTALS - ETF</t>
  </si>
  <si>
    <t>SCHEDULE 11 - Mutual Funds and other UITF</t>
  </si>
  <si>
    <t>TOTALS -MUTUAL FUNDS</t>
  </si>
  <si>
    <t>Other UITF</t>
  </si>
  <si>
    <t>TOTALS - OTHER UITF</t>
  </si>
  <si>
    <t>SCHEDULE  12  - Other Debt Securities</t>
  </si>
  <si>
    <t xml:space="preserve">SCHEDULE 13 - Other Investments  </t>
  </si>
  <si>
    <t>Number of Shares/Units</t>
  </si>
  <si>
    <t>Value per Share</t>
  </si>
  <si>
    <t>Certificate No./</t>
  </si>
  <si>
    <t>Placement</t>
  </si>
  <si>
    <t>At Closing/Balance Sheet Date</t>
  </si>
  <si>
    <t xml:space="preserve">Annual </t>
  </si>
  <si>
    <t xml:space="preserve">Paid </t>
  </si>
  <si>
    <t>TOTALS- DEBT SECURITIES</t>
  </si>
  <si>
    <t>TOTALS- MORTGAGE LOANS</t>
  </si>
  <si>
    <t>TOTALS- PLANHOLDER'S LOANS</t>
  </si>
  <si>
    <t>TOTALS- EQUITY SECURITIES</t>
  </si>
  <si>
    <t>TOTALS- REAL ESTATE</t>
  </si>
  <si>
    <t>TOTALS- OTHER REIT AND ETF</t>
  </si>
  <si>
    <t xml:space="preserve">GRAND TOTAL     </t>
  </si>
  <si>
    <t>Kind of Investment</t>
  </si>
  <si>
    <t>Accrued Investment Income</t>
  </si>
  <si>
    <t>Unearned Investment Income</t>
  </si>
  <si>
    <t>During the</t>
  </si>
  <si>
    <t>Year</t>
  </si>
  <si>
    <t>Subtotal</t>
  </si>
  <si>
    <t>Dividends on Stocks</t>
  </si>
  <si>
    <t xml:space="preserve">Nature </t>
  </si>
  <si>
    <t>Balance</t>
  </si>
  <si>
    <t>Balance of</t>
  </si>
  <si>
    <t>of Account</t>
  </si>
  <si>
    <t xml:space="preserve">TOTAL  </t>
  </si>
  <si>
    <t>*To be Itemized in detail.</t>
  </si>
  <si>
    <t>SCHEDULE 16 - Service Assets</t>
  </si>
  <si>
    <t>Description *</t>
  </si>
  <si>
    <t>Certificate No./ 
Serial No.</t>
  </si>
  <si>
    <t>Date Acquired/ Disposed</t>
  </si>
  <si>
    <t>(8 = 7-6)</t>
  </si>
  <si>
    <t>Mortuaries</t>
  </si>
  <si>
    <t>Balance Forwarded, Previous Year</t>
  </si>
  <si>
    <t>Provision for Depreciation of Previous Years Acquisitions, Current Year</t>
  </si>
  <si>
    <t>*Acquisition/ (Disposal)</t>
  </si>
  <si>
    <t>Memorial Lots/Columbaries</t>
  </si>
  <si>
    <t>Schools</t>
  </si>
  <si>
    <t>Retirement Homes</t>
  </si>
  <si>
    <t>SCHEDULE 17 - Accrued Trust Fees</t>
  </si>
  <si>
    <t>Particulars</t>
  </si>
  <si>
    <t>SCHEDULE 18 - Other Liabilities</t>
  </si>
  <si>
    <t>Accrued Taxes</t>
  </si>
  <si>
    <t xml:space="preserve">GRAND TOTAL  </t>
  </si>
  <si>
    <t>SCHEDULE 19 - Retained Earnings</t>
  </si>
  <si>
    <t>Retained Earnings, Beginning</t>
  </si>
  <si>
    <t>Realized Income</t>
  </si>
  <si>
    <t>Unrealized Income</t>
  </si>
  <si>
    <t>Prior Period Adjustments</t>
  </si>
  <si>
    <t>Retained Earnings, End</t>
  </si>
  <si>
    <t>COMPUTATION OF INVESTMENT LIMITS</t>
  </si>
  <si>
    <t>TYPE OF PLAN</t>
  </si>
  <si>
    <t>TRUSTEE BANK 1</t>
  </si>
  <si>
    <t>TRUSTEE BANK 2</t>
  </si>
  <si>
    <t>TRUSTEE BANK 3</t>
  </si>
  <si>
    <t>TRUSTEE BANK 4</t>
  </si>
  <si>
    <t>TRUSTEE BANK 5</t>
  </si>
  <si>
    <t>TRUSTEE BANK 6</t>
  </si>
  <si>
    <t>TRUSTEE BANK 7</t>
  </si>
  <si>
    <t>TRUSTEE BANK 8</t>
  </si>
  <si>
    <t>TRUSTEE BANK 9</t>
  </si>
  <si>
    <t>TRUSTEE BANK 10</t>
  </si>
  <si>
    <t>TOTAL</t>
  </si>
  <si>
    <t>Trust Account No.</t>
  </si>
  <si>
    <t>A. DEBT SECURITIES</t>
  </si>
  <si>
    <t>Type of Debt Securities (Corporate Bonds, Commercial Papers, Convertible Bonds, etc.)</t>
  </si>
  <si>
    <t>TOTAL AT COST</t>
  </si>
  <si>
    <t>/Linked with Trust Fund Statement</t>
  </si>
  <si>
    <t>PER ALLOCATED AMOUNT/ ISSUER</t>
  </si>
  <si>
    <t>Amount of Investment per Issuer</t>
  </si>
  <si>
    <t>EXCESS OF LIMITS</t>
  </si>
  <si>
    <t>Amount of Excess</t>
  </si>
  <si>
    <t>TOTAL TRUST FUND ASSETS @ COST</t>
  </si>
  <si>
    <t>19% OF TOTAL TRUST FUND</t>
  </si>
  <si>
    <t>10% OF ALLOCATED AMOUNT/ISSUER</t>
  </si>
  <si>
    <t>B. EQUITY SECURITIES</t>
  </si>
  <si>
    <t>Type of Equity Securities (Stocks, Preferred shares, Derivatives, etc.)</t>
  </si>
  <si>
    <t>34% OF TOTAL TRUST FUND</t>
  </si>
  <si>
    <t>C. REAL ESTATE</t>
  </si>
  <si>
    <t>APPRAISAL VALUE</t>
  </si>
  <si>
    <t>14% OF TOTAL TRUST FUND</t>
  </si>
  <si>
    <t>D. OTHER INVESTMENTS</t>
  </si>
  <si>
    <t>Type of Equity Securities (REIT &amp; ETF, Mutual Funds and Other UITF, Other Debt and Equity Securities, Other Investments)</t>
  </si>
  <si>
    <r>
      <rPr>
        <i/>
        <sz val="10"/>
        <color rgb="FFFF0000"/>
        <rFont val="Arial"/>
        <family val="2"/>
      </rPr>
      <t>__%</t>
    </r>
    <r>
      <rPr>
        <i/>
        <sz val="10"/>
        <color rgb="FF000000"/>
        <rFont val="Arial"/>
        <family val="2"/>
      </rPr>
      <t xml:space="preserve"> OF TOTAL TRUST FUND</t>
    </r>
  </si>
  <si>
    <t>15% OF TOTAL TRUST FUND- Per single entity</t>
  </si>
  <si>
    <t>5% OF TOTAL TRUST FUND for Other Investments</t>
  </si>
  <si>
    <t xml:space="preserve">Note/s: </t>
  </si>
  <si>
    <t>S.S.</t>
  </si>
  <si>
    <t>____________________  _______________, President; _______________________________, Vice President;</t>
  </si>
  <si>
    <t>______________________ _______________, Actuary; ___________________________________, Treasurer,</t>
  </si>
  <si>
    <t xml:space="preserve">and ____________________________________________________, Chief Accountant of the company, being </t>
  </si>
  <si>
    <t>duly sworn, each for himself deposes and says that they are the herein described officers of the said company,</t>
  </si>
  <si>
    <t xml:space="preserve">and that on the 31st day of  December last, all the herein described assets were the absolute properties of </t>
  </si>
  <si>
    <t xml:space="preserve">the said company, free and clear from any liens or claims thereon, except as therein stated, and that the </t>
  </si>
  <si>
    <t xml:space="preserve">foregoing statement, with the schedules and explanations therein contained, annexed or referred to are a full </t>
  </si>
  <si>
    <t>and correct statement of all the Assets, Liabilities, Income and Expenses and of the condition and affairs of</t>
  </si>
  <si>
    <t xml:space="preserve">the said company on the said thirty-first day of December last, and for the year ended on that date, according </t>
  </si>
  <si>
    <t>to the best of their information, knowledge and belief, respectively.</t>
  </si>
  <si>
    <t>, President</t>
  </si>
  <si>
    <t>, Vice President</t>
  </si>
  <si>
    <t>, Actuary</t>
  </si>
  <si>
    <t>, Treasurer</t>
  </si>
  <si>
    <t>, Chief Accountant</t>
  </si>
  <si>
    <t>Affix</t>
  </si>
  <si>
    <t>Corporate Residence Certificate No. _____________</t>
  </si>
  <si>
    <t>Documentary</t>
  </si>
  <si>
    <t>Issued at ___________________________________</t>
  </si>
  <si>
    <t>Stamps</t>
  </si>
  <si>
    <t>on _________________________________________</t>
  </si>
  <si>
    <t>Additional Residence Certificate No. ____________</t>
  </si>
  <si>
    <t>issued at ___________________________________</t>
  </si>
  <si>
    <t>Subscribed and sworn to before me this ______ day of ___________________.</t>
  </si>
  <si>
    <t>Notary Public</t>
  </si>
  <si>
    <t>My commission expires on December 31, ______</t>
  </si>
  <si>
    <t>Doc. No. _____</t>
  </si>
  <si>
    <t>Page No. _____</t>
  </si>
  <si>
    <t>Book No. _____</t>
  </si>
  <si>
    <t>Series of _____.</t>
  </si>
  <si>
    <t>ANNUAL STATEMENT of Trust Funds for the Year Ended December 31, 2024 of SUN LIFE FINANCIAL PLANS INC.</t>
  </si>
  <si>
    <t>semi-annually every</t>
  </si>
  <si>
    <t>EDUCATION PLANS</t>
  </si>
  <si>
    <t>1st</t>
  </si>
  <si>
    <t>2nd</t>
  </si>
  <si>
    <t>Day</t>
  </si>
  <si>
    <t>FXTN</t>
  </si>
  <si>
    <t>PIBD2025D103</t>
  </si>
  <si>
    <t>PIBD2025J116</t>
  </si>
  <si>
    <t>PIBD2026A122</t>
  </si>
  <si>
    <t>PIBD2026L139</t>
  </si>
  <si>
    <t>PIBD2027I140</t>
  </si>
  <si>
    <t>PIBD2028L151</t>
  </si>
  <si>
    <t>PIBD2039A232</t>
  </si>
  <si>
    <t>PIBD2042K253</t>
  </si>
  <si>
    <t>PIBD2525K015</t>
  </si>
  <si>
    <t>PIBD2530G029</t>
  </si>
  <si>
    <t>PIBD2531A032</t>
  </si>
  <si>
    <t>PIBD2531J042</t>
  </si>
  <si>
    <t>PIBD2532K057</t>
  </si>
  <si>
    <t>PIBD2534K062</t>
  </si>
  <si>
    <t>PIBD2540I116</t>
  </si>
  <si>
    <t>PH0000057374</t>
  </si>
  <si>
    <t>PH0000058281</t>
  </si>
  <si>
    <t>PIBD1032I695</t>
  </si>
  <si>
    <t>PIBD2030E166</t>
  </si>
  <si>
    <t>PIBD2031G171</t>
  </si>
  <si>
    <t>PIBD2032B183</t>
  </si>
  <si>
    <t>PIBD2038B224</t>
  </si>
  <si>
    <t>Jan</t>
  </si>
  <si>
    <t>Feb</t>
  </si>
  <si>
    <t>Mar</t>
  </si>
  <si>
    <t>Apr</t>
  </si>
  <si>
    <t>Jun</t>
  </si>
  <si>
    <t>PIBD2535I071</t>
  </si>
  <si>
    <t>Jul</t>
  </si>
  <si>
    <t>Aug</t>
  </si>
  <si>
    <t>Sep</t>
  </si>
  <si>
    <t>Oct</t>
  </si>
  <si>
    <t>Nov</t>
  </si>
  <si>
    <t>Dec</t>
  </si>
  <si>
    <t>PIBD0721CVTX</t>
  </si>
  <si>
    <t>T O T A L     E  D  U  C  A  T  I  O  N</t>
  </si>
  <si>
    <t>PIBD2535L086</t>
  </si>
  <si>
    <t>PIBD2536I0TX</t>
  </si>
  <si>
    <t>GRAND TOTAL EDUCATION PLANS</t>
  </si>
  <si>
    <t>AYALA LAND INC. CORP BOND (VTA</t>
  </si>
  <si>
    <t>ABOITIZ POWER CORP. BONDS (TX-</t>
  </si>
  <si>
    <t>NLEX CORP 7YR (VTA-TX)-OCI</t>
  </si>
  <si>
    <t>SMFB FIXED RATE BONDS (VTA-TX)</t>
  </si>
  <si>
    <t>ANNUAL STATEMENT of Trust Funds for the Year Ended December 31, 2024 of Sun Life Financial Plans, Inc.</t>
  </si>
  <si>
    <t>EDUCATION PLAN</t>
  </si>
  <si>
    <t>Due from brokers</t>
  </si>
  <si>
    <t>Accrued trust fee payable</t>
  </si>
  <si>
    <t>Accrued other expenses payable</t>
  </si>
  <si>
    <t>AX7499111</t>
  </si>
  <si>
    <t>ZR3181040</t>
  </si>
  <si>
    <t>AR7148588</t>
  </si>
  <si>
    <t>BG3473041</t>
  </si>
  <si>
    <t>Quarterly</t>
  </si>
  <si>
    <t>PENSION PLANS</t>
  </si>
  <si>
    <t>Interest Income:</t>
  </si>
  <si>
    <t>Bank Deposits</t>
  </si>
  <si>
    <t>Other Interest Income</t>
  </si>
  <si>
    <t>Dividend Receivable:</t>
  </si>
  <si>
    <t>Cash Dividend</t>
  </si>
  <si>
    <t>Dividends on Real Estate</t>
  </si>
  <si>
    <t>Other Dividends</t>
  </si>
  <si>
    <t>Other Investment Income:</t>
  </si>
  <si>
    <t>Other Investment Income (Please specify)</t>
  </si>
  <si>
    <t>GRAND TOTAL</t>
  </si>
  <si>
    <t>SCHEDULE 7 - Equity Securities</t>
  </si>
  <si>
    <t>Certificate Number</t>
  </si>
  <si>
    <t>Date Acquired</t>
  </si>
  <si>
    <t>How Acquired</t>
  </si>
  <si>
    <t>Number of Shares</t>
  </si>
  <si>
    <t>Not Applicable</t>
  </si>
  <si>
    <t>Various</t>
  </si>
  <si>
    <t>Purchase</t>
  </si>
  <si>
    <t>Jollibee Foods Corp</t>
  </si>
  <si>
    <t>DoubleDragon Corp.</t>
  </si>
  <si>
    <t>BDO Trust / 210780821001</t>
  </si>
  <si>
    <t>BDO Trust / 210780561001</t>
  </si>
  <si>
    <t>BDO PESO MONEY MARKET FUND ICR</t>
  </si>
  <si>
    <t xml:space="preserve">SCHEDULE 14 - Accrued Investment Income </t>
  </si>
  <si>
    <t>(3-4+5+6-7)</t>
  </si>
  <si>
    <t>SCHEDULE  15 - OTHER ASSETS</t>
  </si>
  <si>
    <t>SCHEDULE 3 - Unit Investment Trust Fund (UITF)</t>
  </si>
  <si>
    <t>BB1</t>
  </si>
  <si>
    <t>BB2</t>
  </si>
  <si>
    <t>BDO TRUST - PAR</t>
  </si>
  <si>
    <t>(14= 13-12)</t>
  </si>
  <si>
    <t>(20 = 17+18-19)</t>
  </si>
  <si>
    <t>PIBD2024H086</t>
  </si>
  <si>
    <t>PIBD2024K091</t>
  </si>
  <si>
    <t>N/A</t>
  </si>
  <si>
    <t>PIBD0725D618</t>
  </si>
  <si>
    <t>PIBD2024F075</t>
  </si>
  <si>
    <t>PIID0524C129</t>
  </si>
  <si>
    <t>PIBD1028C635</t>
  </si>
  <si>
    <t>RTB</t>
  </si>
  <si>
    <t>PIID0525H130</t>
  </si>
  <si>
    <t>PIID1026I057</t>
  </si>
  <si>
    <t>Peso Mega Savings - BDO</t>
  </si>
  <si>
    <t>Peso Time Deposit - BDO</t>
  </si>
  <si>
    <t>BDO TRUST - Non Par</t>
  </si>
  <si>
    <t>BDO TRUST NON-PAR</t>
  </si>
  <si>
    <t>BDO TRUST - NON PAR</t>
  </si>
  <si>
    <t>Not Rated</t>
  </si>
  <si>
    <t>BDO Trust NonPar / 210780821001</t>
  </si>
  <si>
    <t>MEGAWORLD CORP. BOND (VTA-TX)-</t>
  </si>
  <si>
    <t>AN0391317</t>
  </si>
  <si>
    <t>AX9947687</t>
  </si>
  <si>
    <t>ABOITIZ EQUITY VENTURES (VTA-T</t>
  </si>
  <si>
    <t>Aboitiz Equity Ventures Inc</t>
  </si>
  <si>
    <t>Aboitiz Power Corp.</t>
  </si>
  <si>
    <t>Ayala Corporation</t>
  </si>
  <si>
    <t>Ayala Land, Inc.</t>
  </si>
  <si>
    <t>Bank of The Philippine Islands</t>
  </si>
  <si>
    <t>BDO Unibank, Inc.</t>
  </si>
  <si>
    <t>Globe Telecom Inc</t>
  </si>
  <si>
    <t>GT Capital Holdings, Inc.</t>
  </si>
  <si>
    <t>International Container Terminal</t>
  </si>
  <si>
    <t>JG Summit Holdings Inc</t>
  </si>
  <si>
    <t>Manila Electric Company</t>
  </si>
  <si>
    <t>Megaworld Corp.</t>
  </si>
  <si>
    <t>Metropolitan Bank &amp; Trust Company</t>
  </si>
  <si>
    <t>MREIT Inc.</t>
  </si>
  <si>
    <t>PLDT, Inc.</t>
  </si>
  <si>
    <t>RL Commercial REIT, Inc.</t>
  </si>
  <si>
    <t>Robinsons Land Corp</t>
  </si>
  <si>
    <t>Security Bank Corporation</t>
  </si>
  <si>
    <t>Semirara Mining Corp.</t>
  </si>
  <si>
    <t>SM Investments Corp.</t>
  </si>
  <si>
    <t>SM Prime Holdings, Inc.</t>
  </si>
  <si>
    <t>Universal Robina Corp.</t>
  </si>
  <si>
    <t>Filinvest REIT Corp.</t>
  </si>
  <si>
    <t>Robinson's Retail Holdings, Inc.</t>
  </si>
  <si>
    <t>AREIT Inc.</t>
  </si>
  <si>
    <t>TOTAL EDUCATION</t>
  </si>
  <si>
    <t>Interest Receivable</t>
  </si>
  <si>
    <t>Per AS Sched</t>
  </si>
  <si>
    <t>Per FS</t>
  </si>
  <si>
    <t>GS</t>
  </si>
  <si>
    <t>Corp Bonds</t>
  </si>
  <si>
    <t>Cash &amp; TDs</t>
  </si>
  <si>
    <t>BDO Trust  - Non Par</t>
  </si>
  <si>
    <t>BDO Trust  - Par</t>
  </si>
  <si>
    <t>NOT APPLICABLE</t>
  </si>
  <si>
    <t>BDO TRUST -PAR</t>
  </si>
  <si>
    <t>Non Par - 821</t>
  </si>
  <si>
    <t>Sub-total Issuer 6</t>
  </si>
  <si>
    <t>T O T A L S      - NON PAR</t>
  </si>
  <si>
    <t>T O T A L S     - PAR</t>
  </si>
  <si>
    <t>BDO Trust Par / 210780561001</t>
  </si>
  <si>
    <t>Par -561</t>
  </si>
  <si>
    <t>Savings Deposit - Own Bank</t>
  </si>
  <si>
    <t>Trust fees with BDO</t>
  </si>
  <si>
    <t>PDTC fees</t>
  </si>
  <si>
    <t>BDO Trust - Non Par</t>
  </si>
  <si>
    <t>BDO Trust -  Par</t>
  </si>
  <si>
    <t>Investment receivable from sale of bonds</t>
  </si>
  <si>
    <t>semi-annually every Oct 14 and Apr 14</t>
  </si>
  <si>
    <t>semi-annually every Oct 20 and Apr 20</t>
  </si>
  <si>
    <t>semi-annually every Jul 19 and Jan 19</t>
  </si>
  <si>
    <t>semi-annually every Dec 7 and Jun 7</t>
  </si>
  <si>
    <t>semi-annually every Sep 6 and Mar 6</t>
  </si>
  <si>
    <t>semi-annually every Dec 4 and Jun 4</t>
  </si>
  <si>
    <t>semi-annually every Jul 24 and Jan 24</t>
  </si>
  <si>
    <t>semi-annually every Nov 24 and May 24</t>
  </si>
  <si>
    <t>semi-annually every Nov 29 and May 29</t>
  </si>
  <si>
    <t>semi-annually every Jul 28 and Jan 28</t>
  </si>
  <si>
    <t>semi-annually every Jul 26 and Jan 26</t>
  </si>
  <si>
    <t>semi-annually every Oct 5 and Apr 5</t>
  </si>
  <si>
    <t>semi-annually every Nov 5 and May 5</t>
  </si>
  <si>
    <t>semi-annually every Sep 9 and Mar 9</t>
  </si>
  <si>
    <t>semi-annually every Aug 17 and Feb 17</t>
  </si>
  <si>
    <t>semi-annually every Nov 28 and May 28</t>
  </si>
  <si>
    <t>semi-annually every Sep 15 and Mar 15</t>
  </si>
  <si>
    <t>semi-annually every Nov 27 and May 27</t>
  </si>
  <si>
    <t>semi-annually every Aug 2 and Feb 2</t>
  </si>
  <si>
    <t>semi-annually every Aug 22 and Feb 22</t>
  </si>
  <si>
    <t>semi-annually every Sep 30 and Mar 30</t>
  </si>
  <si>
    <t>SUN LIFE FINANCIAL PLANS, INC.</t>
  </si>
  <si>
    <t>5th Floor,Sun Life Centre,5th Avenue corner Rizal Drive,</t>
  </si>
  <si>
    <t xml:space="preserve">  Bonifacio Global City ,Taguig City 1634</t>
  </si>
  <si>
    <t>EDUCATION</t>
  </si>
  <si>
    <t xml:space="preserve">ANNUAL STATEMENT for the Year Ended December 31, 2024 of
SUN LIFE FINANCIAL PLANS, INC.
</t>
  </si>
  <si>
    <t>DECEMBER 31, 2024</t>
  </si>
  <si>
    <t xml:space="preserve">ANNUAL STATEMENT of Trust Funds for the Year Ended December 31, 2024 of </t>
  </si>
  <si>
    <t>PN-2024-04-R</t>
  </si>
  <si>
    <r>
      <t>2</t>
    </r>
    <r>
      <rPr>
        <vertAlign val="superscript"/>
        <sz val="10"/>
        <rFont val="Arial"/>
        <family val="2"/>
      </rPr>
      <t>nd</t>
    </r>
    <r>
      <rPr>
        <sz val="10"/>
        <rFont val="Arial"/>
        <family val="2"/>
      </rPr>
      <t xml:space="preserve"> Floor, Sun Life Centre, 5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Avenue corner Rizal Drive, Bonifacio Global City, Taguig City</t>
    </r>
  </si>
  <si>
    <t>8555-8888</t>
  </si>
  <si>
    <t>849-9619</t>
  </si>
  <si>
    <t>208-551-659-000</t>
  </si>
  <si>
    <t>Sun Life Financial Plans, Inc.</t>
  </si>
  <si>
    <t>PRE- NEED</t>
  </si>
  <si>
    <t xml:space="preserve">    A200014495</t>
  </si>
  <si>
    <t>2nd Floor, Sun Life Centre, 5th Avenue corner Rizal Drive, Bonifacio Global City, Taguig City</t>
  </si>
  <si>
    <t>sunlink@sunlife.com</t>
  </si>
  <si>
    <t>https://www.sunlife.com.ph</t>
  </si>
  <si>
    <t>Lucy C.L Chou</t>
  </si>
  <si>
    <t>Benedicto C. Sison</t>
  </si>
  <si>
    <t>Chinese</t>
  </si>
  <si>
    <t>Filipino and American</t>
  </si>
  <si>
    <t>Female</t>
  </si>
  <si>
    <t>Male</t>
  </si>
  <si>
    <t>Pak Lam Bennet Li</t>
  </si>
  <si>
    <t>Canadian</t>
  </si>
  <si>
    <t>Francisco S. A Sandejas</t>
  </si>
  <si>
    <t>Oscar S. Reyes</t>
  </si>
  <si>
    <t>Filipino</t>
  </si>
  <si>
    <t>Maria Sachiko A. Pang</t>
  </si>
  <si>
    <t>Leo Carl T. Chin</t>
  </si>
  <si>
    <t>Abigail L. Viaje</t>
  </si>
  <si>
    <t xml:space="preserve">Gaurav Mishra </t>
  </si>
  <si>
    <t>Indian</t>
  </si>
  <si>
    <t>Maria Carla M. Gonzales-Chong</t>
  </si>
  <si>
    <t>Ivan Corcuera</t>
  </si>
  <si>
    <t>Cheryl Blancaflor Cruz</t>
  </si>
  <si>
    <t>Leo Carl Chin</t>
  </si>
  <si>
    <t>Joel O. Bungabong</t>
  </si>
  <si>
    <t>Navarro Amper &amp; Co.</t>
  </si>
  <si>
    <t>Maria Teresa A. Co</t>
  </si>
  <si>
    <t>Banco De Oro Unibank, Inc</t>
  </si>
  <si>
    <t>Pension Non Par</t>
  </si>
  <si>
    <t>ACCT. 210-78079-7</t>
  </si>
  <si>
    <t>Pension Par</t>
  </si>
  <si>
    <t>ACCT. 210-78055-3</t>
  </si>
  <si>
    <t>Education Non Par</t>
  </si>
  <si>
    <t>ACCT. 210-78082-1</t>
  </si>
  <si>
    <t>Education Par</t>
  </si>
  <si>
    <t>ACCT. 210-78056-1</t>
  </si>
  <si>
    <t xml:space="preserve"> Banco De Oro Non Par</t>
  </si>
  <si>
    <t xml:space="preserve"> Banco De Oro Par</t>
  </si>
  <si>
    <t xml:space="preserve"> Banco De Oro Non-Par</t>
  </si>
  <si>
    <t xml:space="preserve"> Banco De Oro</t>
  </si>
  <si>
    <t>Banco de Oro Non Par</t>
  </si>
  <si>
    <t>210-78082-1</t>
  </si>
  <si>
    <t>Banco de Oro Par</t>
  </si>
  <si>
    <t>210-78056-1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</si>
</sst>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mm/dd/yy;@"/>
    <numFmt numFmtId="167" formatCode="0.0000%"/>
    <numFmt numFmtId="168" formatCode="_(* #,##0.0000_);_(* \(#,##0.0000\);_(* &quot;-&quot;??_);_(@_)"/>
    <numFmt numFmtId="169" formatCode="0.00000"/>
    <numFmt numFmtId="170" formatCode="[$-409]mmmm\ d\,\ yyyy;@"/>
  </numFmts>
  <fonts count="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b/>
      <sz val="8"/>
      <color indexed="81"/>
      <name val="Tahoma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20"/>
      <name val="Arial"/>
      <family val="2"/>
    </font>
    <font>
      <b/>
      <sz val="26"/>
      <name val="Arial"/>
      <family val="2"/>
    </font>
    <font>
      <i/>
      <sz val="18"/>
      <name val="Arial"/>
      <family val="2"/>
    </font>
    <font>
      <b/>
      <sz val="24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b/>
      <sz val="15"/>
      <name val="Arial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0"/>
      <color rgb="FFFFFFFF"/>
      <name val="Arial"/>
      <family val="2"/>
    </font>
    <font>
      <u/>
      <sz val="10"/>
      <color rgb="FFFFFFFF"/>
      <name val="Arial"/>
      <family val="2"/>
    </font>
    <font>
      <b/>
      <i/>
      <sz val="10"/>
      <color theme="0"/>
      <name val="Arial"/>
      <family val="2"/>
    </font>
    <font>
      <sz val="10"/>
      <color rgb="FFFFFFFF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u/>
      <sz val="10"/>
      <color indexed="12"/>
      <name val="Arial"/>
      <family val="2"/>
    </font>
    <font>
      <b/>
      <i/>
      <sz val="10"/>
      <color rgb="FFFF0000"/>
      <name val="Arial"/>
      <family val="2"/>
    </font>
    <font>
      <i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u/>
      <sz val="10"/>
      <color indexed="18"/>
      <name val="Arial"/>
      <family val="2"/>
    </font>
    <font>
      <sz val="12"/>
      <color theme="1"/>
      <name val="Arial"/>
      <family val="2"/>
    </font>
    <font>
      <sz val="9"/>
      <color indexed="81"/>
      <name val="Tahoma"/>
      <family val="2"/>
    </font>
    <font>
      <i/>
      <sz val="10"/>
      <color rgb="FFFF0000"/>
      <name val="Aptos Display"/>
      <family val="2"/>
    </font>
    <font>
      <i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E23ECB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sz val="18"/>
      <name val="Arial"/>
      <family val="2"/>
    </font>
    <font>
      <sz val="10"/>
      <color theme="1"/>
      <name val="Dax-Regular"/>
      <family val="2"/>
    </font>
    <font>
      <vertAlign val="superscript"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9118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91182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 style="double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73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0" fontId="18" fillId="23" borderId="7" applyNumberFormat="0" applyFont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8" fillId="0" borderId="0"/>
    <xf numFmtId="0" fontId="48" fillId="0" borderId="0" applyNumberFormat="0" applyFill="0" applyBorder="0" applyAlignment="0" applyProtection="0"/>
    <xf numFmtId="0" fontId="18" fillId="0" borderId="0"/>
    <xf numFmtId="43" fontId="8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0" fontId="8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4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3" fillId="0" borderId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7" fillId="0" borderId="0"/>
  </cellStyleXfs>
  <cellXfs count="1135">
    <xf numFmtId="0" fontId="0" fillId="0" borderId="0" xfId="0"/>
    <xf numFmtId="0" fontId="9" fillId="0" borderId="0" xfId="0" applyFont="1"/>
    <xf numFmtId="0" fontId="1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right"/>
    </xf>
    <xf numFmtId="0" fontId="13" fillId="0" borderId="0" xfId="0" quotePrefix="1" applyFont="1"/>
    <xf numFmtId="0" fontId="14" fillId="0" borderId="0" xfId="0" quotePrefix="1" applyFont="1"/>
    <xf numFmtId="43" fontId="0" fillId="0" borderId="0" xfId="28" applyFont="1"/>
    <xf numFmtId="0" fontId="9" fillId="0" borderId="0" xfId="0" applyFont="1" applyAlignment="1">
      <alignment horizontal="center"/>
    </xf>
    <xf numFmtId="0" fontId="8" fillId="0" borderId="0" xfId="0" applyFont="1"/>
    <xf numFmtId="0" fontId="0" fillId="0" borderId="16" xfId="0" applyBorder="1"/>
    <xf numFmtId="43" fontId="8" fillId="0" borderId="0" xfId="28"/>
    <xf numFmtId="0" fontId="0" fillId="0" borderId="0" xfId="0" quotePrefix="1"/>
    <xf numFmtId="43" fontId="0" fillId="0" borderId="0" xfId="28" applyFont="1" applyBorder="1"/>
    <xf numFmtId="43" fontId="0" fillId="0" borderId="0" xfId="28" quotePrefix="1" applyFont="1" applyBorder="1" applyAlignment="1">
      <alignment horizontal="center"/>
    </xf>
    <xf numFmtId="0" fontId="9" fillId="0" borderId="0" xfId="0" applyFont="1" applyAlignment="1">
      <alignment vertical="center"/>
    </xf>
    <xf numFmtId="0" fontId="0" fillId="0" borderId="26" xfId="0" applyBorder="1"/>
    <xf numFmtId="0" fontId="0" fillId="0" borderId="0" xfId="0" applyAlignment="1">
      <alignment vertical="center"/>
    </xf>
    <xf numFmtId="43" fontId="8" fillId="0" borderId="0" xfId="28" applyBorder="1"/>
    <xf numFmtId="0" fontId="9" fillId="0" borderId="26" xfId="0" applyFont="1" applyBorder="1" applyAlignment="1">
      <alignment horizontal="center" vertical="center"/>
    </xf>
    <xf numFmtId="0" fontId="0" fillId="0" borderId="23" xfId="0" quotePrefix="1" applyBorder="1"/>
    <xf numFmtId="0" fontId="0" fillId="0" borderId="19" xfId="0" applyBorder="1"/>
    <xf numFmtId="0" fontId="0" fillId="0" borderId="13" xfId="0" quotePrefix="1" applyBorder="1"/>
    <xf numFmtId="0" fontId="0" fillId="0" borderId="28" xfId="0" applyBorder="1"/>
    <xf numFmtId="0" fontId="0" fillId="0" borderId="26" xfId="0" quotePrefix="1" applyBorder="1"/>
    <xf numFmtId="0" fontId="13" fillId="0" borderId="0" xfId="0" applyFont="1"/>
    <xf numFmtId="0" fontId="13" fillId="0" borderId="42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37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37" fillId="0" borderId="0" xfId="0" applyFont="1" applyAlignment="1">
      <alignment horizontal="center" vertical="center"/>
    </xf>
    <xf numFmtId="0" fontId="0" fillId="0" borderId="29" xfId="0" applyBorder="1"/>
    <xf numFmtId="0" fontId="0" fillId="0" borderId="10" xfId="0" applyBorder="1"/>
    <xf numFmtId="0" fontId="0" fillId="0" borderId="35" xfId="0" applyBorder="1"/>
    <xf numFmtId="0" fontId="0" fillId="0" borderId="21" xfId="0" applyBorder="1"/>
    <xf numFmtId="0" fontId="8" fillId="0" borderId="0" xfId="43"/>
    <xf numFmtId="0" fontId="9" fillId="0" borderId="0" xfId="43" applyFont="1" applyAlignment="1">
      <alignment horizontal="left"/>
    </xf>
    <xf numFmtId="0" fontId="8" fillId="0" borderId="0" xfId="43" applyAlignment="1">
      <alignment horizontal="center"/>
    </xf>
    <xf numFmtId="0" fontId="8" fillId="0" borderId="0" xfId="43" applyAlignment="1">
      <alignment horizontal="left"/>
    </xf>
    <xf numFmtId="0" fontId="8" fillId="0" borderId="0" xfId="43" quotePrefix="1" applyAlignment="1">
      <alignment horizontal="center"/>
    </xf>
    <xf numFmtId="0" fontId="9" fillId="0" borderId="0" xfId="43" applyFont="1" applyAlignment="1">
      <alignment horizontal="center"/>
    </xf>
    <xf numFmtId="0" fontId="40" fillId="0" borderId="0" xfId="0" applyFont="1"/>
    <xf numFmtId="0" fontId="40" fillId="0" borderId="16" xfId="0" applyFont="1" applyBorder="1"/>
    <xf numFmtId="0" fontId="16" fillId="0" borderId="0" xfId="0" applyFont="1"/>
    <xf numFmtId="0" fontId="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9" fillId="0" borderId="29" xfId="0" applyFont="1" applyBorder="1"/>
    <xf numFmtId="0" fontId="9" fillId="0" borderId="10" xfId="0" applyFont="1" applyBorder="1"/>
    <xf numFmtId="43" fontId="8" fillId="0" borderId="0" xfId="28" applyFont="1" applyBorder="1"/>
    <xf numFmtId="0" fontId="8" fillId="0" borderId="29" xfId="0" applyFont="1" applyBorder="1"/>
    <xf numFmtId="43" fontId="8" fillId="0" borderId="0" xfId="28" quotePrefix="1" applyFont="1" applyBorder="1" applyAlignment="1">
      <alignment horizontal="center" vertical="center"/>
    </xf>
    <xf numFmtId="43" fontId="8" fillId="0" borderId="0" xfId="28" quotePrefix="1" applyFont="1" applyBorder="1" applyAlignment="1">
      <alignment horizontal="distributed"/>
    </xf>
    <xf numFmtId="43" fontId="8" fillId="0" borderId="0" xfId="28" quotePrefix="1" applyFont="1" applyBorder="1" applyAlignment="1">
      <alignment horizontal="center"/>
    </xf>
    <xf numFmtId="43" fontId="9" fillId="0" borderId="0" xfId="28" applyFont="1" applyBorder="1" applyAlignment="1">
      <alignment horizontal="right"/>
    </xf>
    <xf numFmtId="43" fontId="9" fillId="0" borderId="0" xfId="28" applyFont="1" applyBorder="1" applyAlignment="1"/>
    <xf numFmtId="0" fontId="13" fillId="0" borderId="0" xfId="0" applyFont="1" applyAlignment="1">
      <alignment horizontal="left"/>
    </xf>
    <xf numFmtId="0" fontId="13" fillId="0" borderId="0" xfId="43" quotePrefix="1" applyFont="1"/>
    <xf numFmtId="0" fontId="50" fillId="24" borderId="46" xfId="0" applyFont="1" applyFill="1" applyBorder="1" applyAlignment="1">
      <alignment horizontal="center" vertical="center" wrapText="1"/>
    </xf>
    <xf numFmtId="0" fontId="50" fillId="24" borderId="49" xfId="0" applyFont="1" applyFill="1" applyBorder="1" applyAlignment="1">
      <alignment horizontal="center" vertical="center"/>
    </xf>
    <xf numFmtId="0" fontId="50" fillId="24" borderId="50" xfId="0" applyFont="1" applyFill="1" applyBorder="1" applyAlignment="1">
      <alignment horizontal="center" vertical="center" wrapText="1"/>
    </xf>
    <xf numFmtId="0" fontId="50" fillId="24" borderId="46" xfId="0" applyFont="1" applyFill="1" applyBorder="1" applyAlignment="1">
      <alignment horizontal="center" vertical="center"/>
    </xf>
    <xf numFmtId="0" fontId="50" fillId="24" borderId="50" xfId="0" applyFont="1" applyFill="1" applyBorder="1" applyAlignment="1">
      <alignment horizontal="center" vertical="center"/>
    </xf>
    <xf numFmtId="0" fontId="8" fillId="0" borderId="51" xfId="43" applyBorder="1" applyAlignment="1">
      <alignment horizontal="center"/>
    </xf>
    <xf numFmtId="0" fontId="8" fillId="0" borderId="51" xfId="43" applyBorder="1"/>
    <xf numFmtId="0" fontId="8" fillId="0" borderId="16" xfId="43" applyBorder="1" applyAlignment="1">
      <alignment horizontal="center"/>
    </xf>
    <xf numFmtId="0" fontId="8" fillId="0" borderId="16" xfId="43" applyBorder="1"/>
    <xf numFmtId="0" fontId="8" fillId="0" borderId="16" xfId="43" quotePrefix="1" applyBorder="1" applyAlignment="1">
      <alignment horizontal="center"/>
    </xf>
    <xf numFmtId="0" fontId="8" fillId="0" borderId="16" xfId="43" applyBorder="1" applyAlignment="1">
      <alignment horizontal="left"/>
    </xf>
    <xf numFmtId="0" fontId="50" fillId="24" borderId="52" xfId="0" applyFont="1" applyFill="1" applyBorder="1" applyAlignment="1">
      <alignment horizontal="center" vertical="center" wrapText="1"/>
    </xf>
    <xf numFmtId="0" fontId="8" fillId="0" borderId="53" xfId="0" applyFont="1" applyBorder="1"/>
    <xf numFmtId="0" fontId="8" fillId="0" borderId="54" xfId="0" applyFont="1" applyBorder="1"/>
    <xf numFmtId="0" fontId="8" fillId="0" borderId="55" xfId="0" applyFont="1" applyBorder="1" applyAlignment="1">
      <alignment horizontal="left"/>
    </xf>
    <xf numFmtId="0" fontId="8" fillId="25" borderId="56" xfId="0" applyFont="1" applyFill="1" applyBorder="1"/>
    <xf numFmtId="0" fontId="51" fillId="24" borderId="56" xfId="0" applyFont="1" applyFill="1" applyBorder="1"/>
    <xf numFmtId="0" fontId="50" fillId="0" borderId="0" xfId="0" applyFont="1" applyAlignment="1">
      <alignment horizontal="center" vertical="center" wrapText="1"/>
    </xf>
    <xf numFmtId="43" fontId="8" fillId="0" borderId="0" xfId="0" applyNumberFormat="1" applyFont="1"/>
    <xf numFmtId="0" fontId="13" fillId="0" borderId="0" xfId="0" applyFont="1" applyAlignment="1">
      <alignment horizontal="left" indent="1"/>
    </xf>
    <xf numFmtId="43" fontId="0" fillId="0" borderId="10" xfId="28" applyFont="1" applyBorder="1"/>
    <xf numFmtId="0" fontId="0" fillId="0" borderId="29" xfId="0" quotePrefix="1" applyBorder="1" applyAlignment="1">
      <alignment horizontal="center"/>
    </xf>
    <xf numFmtId="0" fontId="0" fillId="0" borderId="29" xfId="0" quotePrefix="1" applyBorder="1"/>
    <xf numFmtId="43" fontId="0" fillId="0" borderId="21" xfId="28" applyFont="1" applyBorder="1"/>
    <xf numFmtId="0" fontId="8" fillId="0" borderId="10" xfId="0" quotePrefix="1" applyFont="1" applyBorder="1" applyAlignment="1">
      <alignment horizontal="center"/>
    </xf>
    <xf numFmtId="0" fontId="49" fillId="24" borderId="0" xfId="44" applyFont="1" applyFill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54" fillId="26" borderId="18" xfId="0" applyFont="1" applyFill="1" applyBorder="1" applyAlignment="1">
      <alignment horizontal="center" vertical="center"/>
    </xf>
    <xf numFmtId="0" fontId="54" fillId="26" borderId="12" xfId="0" applyFont="1" applyFill="1" applyBorder="1" applyAlignment="1">
      <alignment horizontal="center" vertical="center"/>
    </xf>
    <xf numFmtId="0" fontId="54" fillId="26" borderId="34" xfId="0" applyFont="1" applyFill="1" applyBorder="1" applyAlignment="1">
      <alignment horizontal="center" vertical="center"/>
    </xf>
    <xf numFmtId="0" fontId="54" fillId="26" borderId="34" xfId="0" applyFont="1" applyFill="1" applyBorder="1" applyAlignment="1">
      <alignment horizontal="center" vertical="center" wrapText="1"/>
    </xf>
    <xf numFmtId="0" fontId="54" fillId="26" borderId="34" xfId="0" applyFont="1" applyFill="1" applyBorder="1" applyAlignment="1">
      <alignment horizontal="center"/>
    </xf>
    <xf numFmtId="0" fontId="54" fillId="26" borderId="28" xfId="0" applyFont="1" applyFill="1" applyBorder="1" applyAlignment="1">
      <alignment horizontal="center" vertical="center"/>
    </xf>
    <xf numFmtId="0" fontId="54" fillId="26" borderId="38" xfId="0" quotePrefix="1" applyFont="1" applyFill="1" applyBorder="1" applyAlignment="1">
      <alignment horizontal="center"/>
    </xf>
    <xf numFmtId="0" fontId="54" fillId="26" borderId="40" xfId="0" quotePrefix="1" applyFont="1" applyFill="1" applyBorder="1" applyAlignment="1">
      <alignment horizontal="center"/>
    </xf>
    <xf numFmtId="0" fontId="54" fillId="26" borderId="13" xfId="0" applyFont="1" applyFill="1" applyBorder="1" applyAlignment="1">
      <alignment horizontal="center" vertical="center"/>
    </xf>
    <xf numFmtId="0" fontId="54" fillId="26" borderId="11" xfId="0" applyFont="1" applyFill="1" applyBorder="1" applyAlignment="1">
      <alignment horizontal="center" vertical="center"/>
    </xf>
    <xf numFmtId="0" fontId="54" fillId="26" borderId="11" xfId="0" applyFont="1" applyFill="1" applyBorder="1" applyAlignment="1">
      <alignment horizontal="center"/>
    </xf>
    <xf numFmtId="0" fontId="54" fillId="26" borderId="13" xfId="0" applyFont="1" applyFill="1" applyBorder="1" applyAlignment="1">
      <alignment horizontal="center"/>
    </xf>
    <xf numFmtId="0" fontId="54" fillId="26" borderId="11" xfId="0" applyFont="1" applyFill="1" applyBorder="1" applyAlignment="1">
      <alignment vertical="center"/>
    </xf>
    <xf numFmtId="0" fontId="57" fillId="26" borderId="11" xfId="0" applyFont="1" applyFill="1" applyBorder="1" applyAlignment="1">
      <alignment horizontal="center"/>
    </xf>
    <xf numFmtId="0" fontId="54" fillId="26" borderId="17" xfId="0" quotePrefix="1" applyFont="1" applyFill="1" applyBorder="1" applyAlignment="1">
      <alignment horizontal="center"/>
    </xf>
    <xf numFmtId="0" fontId="54" fillId="26" borderId="15" xfId="0" quotePrefix="1" applyFont="1" applyFill="1" applyBorder="1" applyAlignment="1">
      <alignment horizontal="center"/>
    </xf>
    <xf numFmtId="0" fontId="54" fillId="26" borderId="11" xfId="0" quotePrefix="1" applyFont="1" applyFill="1" applyBorder="1" applyAlignment="1">
      <alignment horizontal="center" vertical="center"/>
    </xf>
    <xf numFmtId="0" fontId="54" fillId="26" borderId="16" xfId="0" quotePrefix="1" applyFont="1" applyFill="1" applyBorder="1" applyAlignment="1">
      <alignment horizontal="center"/>
    </xf>
    <xf numFmtId="0" fontId="56" fillId="26" borderId="11" xfId="0" applyFont="1" applyFill="1" applyBorder="1" applyAlignment="1">
      <alignment horizontal="center"/>
    </xf>
    <xf numFmtId="0" fontId="54" fillId="26" borderId="0" xfId="0" applyFont="1" applyFill="1" applyAlignment="1">
      <alignment horizontal="center" vertical="center"/>
    </xf>
    <xf numFmtId="0" fontId="56" fillId="26" borderId="11" xfId="0" applyFont="1" applyFill="1" applyBorder="1" applyAlignment="1">
      <alignment horizontal="center" vertical="center"/>
    </xf>
    <xf numFmtId="0" fontId="56" fillId="26" borderId="19" xfId="0" applyFont="1" applyFill="1" applyBorder="1" applyAlignment="1">
      <alignment horizontal="center" vertical="center"/>
    </xf>
    <xf numFmtId="0" fontId="54" fillId="26" borderId="19" xfId="0" applyFont="1" applyFill="1" applyBorder="1" applyAlignment="1">
      <alignment horizontal="center" vertical="center"/>
    </xf>
    <xf numFmtId="0" fontId="54" fillId="26" borderId="22" xfId="0" quotePrefix="1" applyFont="1" applyFill="1" applyBorder="1" applyAlignment="1">
      <alignment horizontal="center"/>
    </xf>
    <xf numFmtId="0" fontId="53" fillId="24" borderId="15" xfId="0" applyFont="1" applyFill="1" applyBorder="1" applyAlignment="1">
      <alignment horizontal="center" vertical="center" wrapText="1"/>
    </xf>
    <xf numFmtId="0" fontId="53" fillId="24" borderId="22" xfId="0" applyFont="1" applyFill="1" applyBorder="1" applyAlignment="1">
      <alignment horizontal="center" vertical="center" wrapText="1"/>
    </xf>
    <xf numFmtId="0" fontId="50" fillId="24" borderId="39" xfId="0" applyFont="1" applyFill="1" applyBorder="1" applyAlignment="1">
      <alignment horizontal="center" vertical="center" wrapText="1"/>
    </xf>
    <xf numFmtId="0" fontId="50" fillId="24" borderId="38" xfId="0" applyFont="1" applyFill="1" applyBorder="1" applyAlignment="1">
      <alignment horizontal="center" vertical="center" wrapText="1"/>
    </xf>
    <xf numFmtId="0" fontId="50" fillId="24" borderId="40" xfId="0" applyFont="1" applyFill="1" applyBorder="1" applyAlignment="1">
      <alignment horizontal="center" vertical="center" wrapText="1"/>
    </xf>
    <xf numFmtId="0" fontId="53" fillId="24" borderId="60" xfId="0" applyFont="1" applyFill="1" applyBorder="1" applyAlignment="1">
      <alignment horizontal="center" vertical="center" wrapText="1"/>
    </xf>
    <xf numFmtId="0" fontId="54" fillId="26" borderId="45" xfId="0" applyFont="1" applyFill="1" applyBorder="1" applyAlignment="1">
      <alignment horizontal="center" vertical="center"/>
    </xf>
    <xf numFmtId="0" fontId="54" fillId="26" borderId="15" xfId="0" quotePrefix="1" applyFont="1" applyFill="1" applyBorder="1" applyAlignment="1">
      <alignment horizontal="center" vertical="center"/>
    </xf>
    <xf numFmtId="0" fontId="54" fillId="26" borderId="27" xfId="0" applyFont="1" applyFill="1" applyBorder="1" applyAlignment="1">
      <alignment horizontal="center"/>
    </xf>
    <xf numFmtId="0" fontId="54" fillId="26" borderId="19" xfId="0" applyFont="1" applyFill="1" applyBorder="1" applyAlignment="1">
      <alignment horizontal="center"/>
    </xf>
    <xf numFmtId="0" fontId="54" fillId="26" borderId="12" xfId="0" applyFont="1" applyFill="1" applyBorder="1" applyAlignment="1">
      <alignment horizontal="center"/>
    </xf>
    <xf numFmtId="0" fontId="0" fillId="0" borderId="0" xfId="43" applyFont="1"/>
    <xf numFmtId="0" fontId="0" fillId="0" borderId="66" xfId="43" applyFont="1" applyBorder="1" applyAlignment="1">
      <alignment horizontal="center"/>
    </xf>
    <xf numFmtId="0" fontId="0" fillId="0" borderId="66" xfId="43" applyFont="1" applyBorder="1" applyAlignment="1">
      <alignment horizontal="left"/>
    </xf>
    <xf numFmtId="0" fontId="54" fillId="26" borderId="10" xfId="0" applyFont="1" applyFill="1" applyBorder="1" applyAlignment="1">
      <alignment vertical="center"/>
    </xf>
    <xf numFmtId="0" fontId="54" fillId="26" borderId="30" xfId="0" applyFont="1" applyFill="1" applyBorder="1" applyAlignment="1">
      <alignment horizontal="center" vertical="center"/>
    </xf>
    <xf numFmtId="0" fontId="54" fillId="26" borderId="28" xfId="0" applyFont="1" applyFill="1" applyBorder="1" applyAlignment="1">
      <alignment horizontal="center"/>
    </xf>
    <xf numFmtId="0" fontId="57" fillId="26" borderId="11" xfId="0" applyFont="1" applyFill="1" applyBorder="1" applyAlignment="1">
      <alignment horizontal="center" vertical="center"/>
    </xf>
    <xf numFmtId="0" fontId="57" fillId="26" borderId="19" xfId="0" applyFont="1" applyFill="1" applyBorder="1" applyAlignment="1">
      <alignment horizontal="center" vertical="center"/>
    </xf>
    <xf numFmtId="0" fontId="54" fillId="26" borderId="19" xfId="0" applyFont="1" applyFill="1" applyBorder="1" applyAlignment="1">
      <alignment vertical="center"/>
    </xf>
    <xf numFmtId="0" fontId="56" fillId="26" borderId="13" xfId="0" applyFont="1" applyFill="1" applyBorder="1" applyAlignment="1">
      <alignment horizontal="center"/>
    </xf>
    <xf numFmtId="0" fontId="54" fillId="26" borderId="19" xfId="0" quotePrefix="1" applyFont="1" applyFill="1" applyBorder="1" applyAlignment="1">
      <alignment horizontal="center" vertical="center"/>
    </xf>
    <xf numFmtId="0" fontId="54" fillId="26" borderId="27" xfId="0" applyFont="1" applyFill="1" applyBorder="1" applyAlignment="1">
      <alignment vertical="center"/>
    </xf>
    <xf numFmtId="0" fontId="50" fillId="24" borderId="51" xfId="0" applyFont="1" applyFill="1" applyBorder="1" applyAlignment="1">
      <alignment horizontal="center" vertical="center"/>
    </xf>
    <xf numFmtId="0" fontId="50" fillId="24" borderId="70" xfId="0" applyFont="1" applyFill="1" applyBorder="1" applyAlignment="1">
      <alignment horizontal="center" vertical="center" wrapText="1"/>
    </xf>
    <xf numFmtId="0" fontId="50" fillId="24" borderId="71" xfId="0" applyFont="1" applyFill="1" applyBorder="1" applyAlignment="1">
      <alignment horizontal="center" vertical="center" wrapText="1"/>
    </xf>
    <xf numFmtId="0" fontId="50" fillId="24" borderId="71" xfId="0" applyFont="1" applyFill="1" applyBorder="1" applyAlignment="1">
      <alignment horizontal="center" vertical="center"/>
    </xf>
    <xf numFmtId="0" fontId="0" fillId="0" borderId="51" xfId="43" applyFont="1" applyBorder="1" applyAlignment="1">
      <alignment horizontal="center"/>
    </xf>
    <xf numFmtId="0" fontId="0" fillId="0" borderId="51" xfId="43" applyFont="1" applyBorder="1" applyAlignment="1">
      <alignment horizontal="left"/>
    </xf>
    <xf numFmtId="0" fontId="49" fillId="0" borderId="0" xfId="44" applyFont="1" applyFill="1" applyAlignment="1"/>
    <xf numFmtId="0" fontId="36" fillId="0" borderId="71" xfId="0" applyFont="1" applyBorder="1"/>
    <xf numFmtId="0" fontId="9" fillId="0" borderId="72" xfId="0" applyFont="1" applyBorder="1" applyAlignment="1">
      <alignment vertical="center"/>
    </xf>
    <xf numFmtId="0" fontId="36" fillId="0" borderId="63" xfId="0" applyFont="1" applyBorder="1"/>
    <xf numFmtId="0" fontId="9" fillId="0" borderId="64" xfId="0" applyFont="1" applyBorder="1" applyAlignment="1">
      <alignment vertical="center"/>
    </xf>
    <xf numFmtId="0" fontId="0" fillId="0" borderId="63" xfId="0" applyBorder="1"/>
    <xf numFmtId="0" fontId="37" fillId="0" borderId="64" xfId="0" applyFont="1" applyBorder="1" applyAlignment="1">
      <alignment vertical="center"/>
    </xf>
    <xf numFmtId="0" fontId="0" fillId="0" borderId="0" xfId="0" applyAlignment="1">
      <alignment horizontal="left" indent="2"/>
    </xf>
    <xf numFmtId="0" fontId="0" fillId="0" borderId="64" xfId="0" applyBorder="1"/>
    <xf numFmtId="0" fontId="13" fillId="0" borderId="63" xfId="0" applyFont="1" applyBorder="1"/>
    <xf numFmtId="0" fontId="13" fillId="0" borderId="64" xfId="0" applyFont="1" applyBorder="1"/>
    <xf numFmtId="0" fontId="13" fillId="0" borderId="0" xfId="0" applyFont="1" applyAlignment="1">
      <alignment horizontal="center"/>
    </xf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54" fillId="26" borderId="73" xfId="0" quotePrefix="1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0" fontId="9" fillId="0" borderId="63" xfId="0" applyFont="1" applyBorder="1" applyAlignment="1">
      <alignment horizontal="right"/>
    </xf>
    <xf numFmtId="43" fontId="8" fillId="0" borderId="66" xfId="28" applyBorder="1"/>
    <xf numFmtId="43" fontId="0" fillId="0" borderId="66" xfId="28" applyFont="1" applyBorder="1"/>
    <xf numFmtId="0" fontId="0" fillId="0" borderId="63" xfId="0" applyBorder="1" applyAlignment="1">
      <alignment horizontal="center"/>
    </xf>
    <xf numFmtId="0" fontId="9" fillId="0" borderId="0" xfId="0" quotePrefix="1" applyFont="1" applyAlignment="1">
      <alignment horizontal="left"/>
    </xf>
    <xf numFmtId="0" fontId="0" fillId="0" borderId="64" xfId="0" quotePrefix="1" applyBorder="1" applyAlignment="1">
      <alignment horizontal="center"/>
    </xf>
    <xf numFmtId="0" fontId="9" fillId="0" borderId="66" xfId="0" applyFont="1" applyBorder="1" applyAlignment="1">
      <alignment horizontal="right"/>
    </xf>
    <xf numFmtId="0" fontId="9" fillId="0" borderId="67" xfId="0" applyFont="1" applyBorder="1"/>
    <xf numFmtId="0" fontId="9" fillId="0" borderId="64" xfId="0" applyFont="1" applyBorder="1"/>
    <xf numFmtId="0" fontId="8" fillId="0" borderId="66" xfId="0" applyFont="1" applyBorder="1"/>
    <xf numFmtId="43" fontId="8" fillId="0" borderId="64" xfId="28" applyBorder="1"/>
    <xf numFmtId="0" fontId="8" fillId="0" borderId="0" xfId="0" quotePrefix="1" applyFont="1" applyAlignment="1">
      <alignment horizontal="center"/>
    </xf>
    <xf numFmtId="0" fontId="12" fillId="0" borderId="0" xfId="0" applyFont="1"/>
    <xf numFmtId="0" fontId="17" fillId="0" borderId="0" xfId="0" applyFont="1"/>
    <xf numFmtId="43" fontId="8" fillId="0" borderId="67" xfId="28" applyBorder="1"/>
    <xf numFmtId="0" fontId="0" fillId="0" borderId="0" xfId="0" applyAlignment="1">
      <alignment horizontal="left" indent="1"/>
    </xf>
    <xf numFmtId="0" fontId="9" fillId="0" borderId="0" xfId="0" applyFont="1" applyAlignment="1">
      <alignment horizontal="left" vertical="center"/>
    </xf>
    <xf numFmtId="0" fontId="8" fillId="27" borderId="56" xfId="0" applyFont="1" applyFill="1" applyBorder="1"/>
    <xf numFmtId="43" fontId="9" fillId="0" borderId="0" xfId="0" applyNumberFormat="1" applyFont="1" applyAlignment="1">
      <alignment horizontal="center" vertical="center" wrapText="1"/>
    </xf>
    <xf numFmtId="9" fontId="9" fillId="0" borderId="0" xfId="0" applyNumberFormat="1" applyFont="1" applyAlignment="1">
      <alignment horizontal="center" vertical="center" wrapText="1"/>
    </xf>
    <xf numFmtId="9" fontId="8" fillId="0" borderId="0" xfId="0" applyNumberFormat="1" applyFont="1"/>
    <xf numFmtId="43" fontId="0" fillId="28" borderId="0" xfId="28" applyFont="1" applyFill="1" applyBorder="1"/>
    <xf numFmtId="43" fontId="0" fillId="28" borderId="25" xfId="28" applyFont="1" applyFill="1" applyBorder="1"/>
    <xf numFmtId="43" fontId="8" fillId="28" borderId="25" xfId="28" applyFill="1" applyBorder="1"/>
    <xf numFmtId="43" fontId="8" fillId="28" borderId="57" xfId="28" applyFill="1" applyBorder="1"/>
    <xf numFmtId="43" fontId="0" fillId="28" borderId="10" xfId="28" applyFont="1" applyFill="1" applyBorder="1"/>
    <xf numFmtId="43" fontId="0" fillId="28" borderId="57" xfId="28" applyFont="1" applyFill="1" applyBorder="1"/>
    <xf numFmtId="43" fontId="0" fillId="27" borderId="25" xfId="28" applyFont="1" applyFill="1" applyBorder="1"/>
    <xf numFmtId="43" fontId="0" fillId="27" borderId="57" xfId="28" applyFont="1" applyFill="1" applyBorder="1"/>
    <xf numFmtId="43" fontId="0" fillId="27" borderId="26" xfId="28" applyFont="1" applyFill="1" applyBorder="1"/>
    <xf numFmtId="0" fontId="9" fillId="0" borderId="63" xfId="0" applyFont="1" applyBorder="1" applyAlignment="1">
      <alignment vertical="center"/>
    </xf>
    <xf numFmtId="9" fontId="9" fillId="0" borderId="0" xfId="0" applyNumberFormat="1" applyFont="1" applyAlignment="1">
      <alignment horizontal="center" vertical="center"/>
    </xf>
    <xf numFmtId="0" fontId="9" fillId="0" borderId="64" xfId="0" applyFont="1" applyBorder="1" applyAlignment="1">
      <alignment horizontal="center" vertical="center"/>
    </xf>
    <xf numFmtId="0" fontId="8" fillId="0" borderId="63" xfId="0" applyFont="1" applyBorder="1"/>
    <xf numFmtId="9" fontId="8" fillId="27" borderId="0" xfId="0" applyNumberFormat="1" applyFont="1" applyFill="1"/>
    <xf numFmtId="43" fontId="8" fillId="0" borderId="64" xfId="28" applyFont="1" applyBorder="1"/>
    <xf numFmtId="0" fontId="8" fillId="0" borderId="0" xfId="0" applyFont="1" applyAlignment="1">
      <alignment horizontal="left"/>
    </xf>
    <xf numFmtId="0" fontId="9" fillId="0" borderId="63" xfId="0" applyFont="1" applyBorder="1"/>
    <xf numFmtId="0" fontId="8" fillId="0" borderId="0" xfId="0" quotePrefix="1" applyFont="1"/>
    <xf numFmtId="9" fontId="0" fillId="27" borderId="0" xfId="0" applyNumberFormat="1" applyFill="1"/>
    <xf numFmtId="43" fontId="0" fillId="27" borderId="74" xfId="28" applyFont="1" applyFill="1" applyBorder="1"/>
    <xf numFmtId="9" fontId="8" fillId="0" borderId="0" xfId="0" applyNumberFormat="1" applyFont="1" applyAlignment="1">
      <alignment horizontal="center"/>
    </xf>
    <xf numFmtId="43" fontId="8" fillId="0" borderId="0" xfId="0" applyNumberFormat="1" applyFont="1" applyAlignment="1">
      <alignment horizontal="center"/>
    </xf>
    <xf numFmtId="0" fontId="8" fillId="0" borderId="65" xfId="0" applyFont="1" applyBorder="1"/>
    <xf numFmtId="0" fontId="8" fillId="0" borderId="66" xfId="0" applyFont="1" applyBorder="1" applyAlignment="1">
      <alignment horizontal="center"/>
    </xf>
    <xf numFmtId="9" fontId="8" fillId="0" borderId="66" xfId="0" applyNumberFormat="1" applyFont="1" applyBorder="1"/>
    <xf numFmtId="43" fontId="8" fillId="0" borderId="66" xfId="0" applyNumberFormat="1" applyFont="1" applyBorder="1"/>
    <xf numFmtId="43" fontId="8" fillId="0" borderId="66" xfId="28" applyFont="1" applyBorder="1"/>
    <xf numFmtId="43" fontId="8" fillId="0" borderId="67" xfId="28" applyFont="1" applyBorder="1"/>
    <xf numFmtId="43" fontId="0" fillId="28" borderId="64" xfId="28" applyFont="1" applyFill="1" applyBorder="1"/>
    <xf numFmtId="43" fontId="0" fillId="28" borderId="26" xfId="28" applyFont="1" applyFill="1" applyBorder="1"/>
    <xf numFmtId="0" fontId="8" fillId="0" borderId="23" xfId="0" applyFont="1" applyBorder="1" applyAlignment="1">
      <alignment horizontal="center"/>
    </xf>
    <xf numFmtId="0" fontId="60" fillId="0" borderId="0" xfId="0" applyFont="1"/>
    <xf numFmtId="43" fontId="61" fillId="0" borderId="0" xfId="44" applyNumberFormat="1" applyFont="1" applyFill="1" applyAlignment="1" applyProtection="1">
      <alignment horizontal="right" wrapText="1"/>
      <protection locked="0"/>
    </xf>
    <xf numFmtId="0" fontId="60" fillId="0" borderId="34" xfId="0" applyFont="1" applyBorder="1" applyAlignment="1">
      <alignment vertical="top" wrapText="1"/>
    </xf>
    <xf numFmtId="0" fontId="60" fillId="0" borderId="34" xfId="0" applyFont="1" applyBorder="1" applyAlignment="1">
      <alignment wrapText="1"/>
    </xf>
    <xf numFmtId="43" fontId="0" fillId="0" borderId="0" xfId="28" applyFont="1" applyFill="1" applyBorder="1"/>
    <xf numFmtId="0" fontId="54" fillId="26" borderId="20" xfId="0" quotePrefix="1" applyFont="1" applyFill="1" applyBorder="1" applyAlignment="1">
      <alignment horizontal="center"/>
    </xf>
    <xf numFmtId="43" fontId="0" fillId="28" borderId="32" xfId="28" applyFont="1" applyFill="1" applyBorder="1"/>
    <xf numFmtId="0" fontId="54" fillId="26" borderId="86" xfId="0" applyFont="1" applyFill="1" applyBorder="1" applyAlignment="1">
      <alignment horizontal="center"/>
    </xf>
    <xf numFmtId="0" fontId="54" fillId="26" borderId="68" xfId="0" applyFont="1" applyFill="1" applyBorder="1" applyAlignment="1">
      <alignment horizontal="center" vertical="center"/>
    </xf>
    <xf numFmtId="0" fontId="54" fillId="26" borderId="58" xfId="0" quotePrefix="1" applyFont="1" applyFill="1" applyBorder="1" applyAlignment="1">
      <alignment horizontal="center"/>
    </xf>
    <xf numFmtId="0" fontId="8" fillId="0" borderId="29" xfId="0" applyFont="1" applyBorder="1" applyAlignment="1">
      <alignment horizontal="left" vertical="center"/>
    </xf>
    <xf numFmtId="43" fontId="0" fillId="0" borderId="10" xfId="28" applyFont="1" applyFill="1" applyBorder="1"/>
    <xf numFmtId="43" fontId="0" fillId="28" borderId="58" xfId="28" applyFont="1" applyFill="1" applyBorder="1"/>
    <xf numFmtId="0" fontId="0" fillId="0" borderId="29" xfId="0" applyBorder="1" applyAlignment="1">
      <alignment horizontal="center"/>
    </xf>
    <xf numFmtId="43" fontId="0" fillId="0" borderId="16" xfId="28" applyFont="1" applyBorder="1"/>
    <xf numFmtId="0" fontId="54" fillId="26" borderId="10" xfId="0" applyFont="1" applyFill="1" applyBorder="1" applyAlignment="1">
      <alignment horizontal="center"/>
    </xf>
    <xf numFmtId="0" fontId="13" fillId="0" borderId="16" xfId="0" quotePrefix="1" applyFont="1" applyBorder="1"/>
    <xf numFmtId="0" fontId="58" fillId="0" borderId="0" xfId="0" applyFont="1" applyAlignment="1">
      <alignment horizontal="center"/>
    </xf>
    <xf numFmtId="0" fontId="66" fillId="0" borderId="0" xfId="0" applyFont="1"/>
    <xf numFmtId="0" fontId="67" fillId="0" borderId="0" xfId="0" applyFont="1"/>
    <xf numFmtId="0" fontId="67" fillId="0" borderId="0" xfId="0" quotePrefix="1" applyFont="1"/>
    <xf numFmtId="0" fontId="68" fillId="0" borderId="89" xfId="0" applyFont="1" applyBorder="1"/>
    <xf numFmtId="0" fontId="8" fillId="0" borderId="90" xfId="0" applyFont="1" applyBorder="1"/>
    <xf numFmtId="0" fontId="60" fillId="0" borderId="91" xfId="0" quotePrefix="1" applyFont="1" applyBorder="1"/>
    <xf numFmtId="0" fontId="8" fillId="0" borderId="91" xfId="0" applyFont="1" applyBorder="1"/>
    <xf numFmtId="0" fontId="0" fillId="0" borderId="92" xfId="0" quotePrefix="1" applyBorder="1"/>
    <xf numFmtId="0" fontId="8" fillId="0" borderId="19" xfId="0" applyFont="1" applyBorder="1"/>
    <xf numFmtId="0" fontId="8" fillId="0" borderId="26" xfId="0" applyFont="1" applyBorder="1"/>
    <xf numFmtId="0" fontId="68" fillId="0" borderId="19" xfId="0" applyFont="1" applyBorder="1"/>
    <xf numFmtId="0" fontId="60" fillId="0" borderId="0" xfId="0" quotePrefix="1" applyFont="1"/>
    <xf numFmtId="0" fontId="60" fillId="0" borderId="23" xfId="0" applyFont="1" applyBorder="1"/>
    <xf numFmtId="0" fontId="68" fillId="0" borderId="0" xfId="0" applyFont="1"/>
    <xf numFmtId="0" fontId="8" fillId="0" borderId="93" xfId="0" applyFont="1" applyBorder="1" applyAlignment="1">
      <alignment horizontal="left"/>
    </xf>
    <xf numFmtId="0" fontId="60" fillId="0" borderId="19" xfId="0" applyFont="1" applyBorder="1"/>
    <xf numFmtId="0" fontId="9" fillId="0" borderId="93" xfId="0" applyFont="1" applyBorder="1" applyAlignment="1">
      <alignment horizontal="center" vertical="center"/>
    </xf>
    <xf numFmtId="0" fontId="0" fillId="0" borderId="94" xfId="0" quotePrefix="1" applyBorder="1"/>
    <xf numFmtId="0" fontId="9" fillId="0" borderId="93" xfId="0" applyFont="1" applyBorder="1" applyAlignment="1">
      <alignment vertical="center"/>
    </xf>
    <xf numFmtId="0" fontId="8" fillId="0" borderId="93" xfId="0" applyFont="1" applyBorder="1"/>
    <xf numFmtId="0" fontId="8" fillId="0" borderId="93" xfId="0" applyFont="1" applyBorder="1" applyAlignment="1">
      <alignment horizontal="center"/>
    </xf>
    <xf numFmtId="0" fontId="0" fillId="0" borderId="93" xfId="0" quotePrefix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6" xfId="0" quotePrefix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0" borderId="93" xfId="0" quotePrefix="1" applyBorder="1"/>
    <xf numFmtId="0" fontId="69" fillId="0" borderId="19" xfId="0" applyFont="1" applyBorder="1" applyAlignment="1">
      <alignment horizontal="left" indent="2"/>
    </xf>
    <xf numFmtId="0" fontId="0" fillId="0" borderId="19" xfId="0" applyBorder="1" applyAlignment="1">
      <alignment horizontal="left" indent="2"/>
    </xf>
    <xf numFmtId="0" fontId="0" fillId="0" borderId="19" xfId="0" applyBorder="1" applyAlignment="1">
      <alignment horizontal="right"/>
    </xf>
    <xf numFmtId="0" fontId="0" fillId="0" borderId="93" xfId="0" applyBorder="1"/>
    <xf numFmtId="2" fontId="8" fillId="0" borderId="0" xfId="0" quotePrefix="1" applyNumberFormat="1" applyFont="1" applyAlignment="1">
      <alignment horizontal="center"/>
    </xf>
    <xf numFmtId="2" fontId="0" fillId="0" borderId="0" xfId="0" quotePrefix="1" applyNumberFormat="1"/>
    <xf numFmtId="2" fontId="0" fillId="0" borderId="0" xfId="0" applyNumberFormat="1"/>
    <xf numFmtId="2" fontId="0" fillId="0" borderId="0" xfId="0" quotePrefix="1" applyNumberFormat="1" applyAlignment="1">
      <alignment horizontal="left"/>
    </xf>
    <xf numFmtId="0" fontId="0" fillId="0" borderId="95" xfId="0" applyBorder="1"/>
    <xf numFmtId="0" fontId="0" fillId="0" borderId="96" xfId="0" applyBorder="1"/>
    <xf numFmtId="0" fontId="70" fillId="30" borderId="0" xfId="44" applyFont="1" applyFill="1" applyBorder="1" applyAlignment="1"/>
    <xf numFmtId="0" fontId="0" fillId="0" borderId="100" xfId="0" applyBorder="1"/>
    <xf numFmtId="0" fontId="0" fillId="0" borderId="97" xfId="0" applyBorder="1"/>
    <xf numFmtId="0" fontId="0" fillId="0" borderId="101" xfId="0" applyBorder="1"/>
    <xf numFmtId="0" fontId="48" fillId="0" borderId="71" xfId="44" applyBorder="1" applyAlignment="1">
      <alignment horizontal="center"/>
    </xf>
    <xf numFmtId="0" fontId="48" fillId="0" borderId="65" xfId="44" applyBorder="1" applyAlignment="1">
      <alignment horizontal="center"/>
    </xf>
    <xf numFmtId="0" fontId="48" fillId="0" borderId="47" xfId="44" applyBorder="1" applyAlignment="1">
      <alignment horizontal="center"/>
    </xf>
    <xf numFmtId="0" fontId="48" fillId="0" borderId="29" xfId="44" applyBorder="1" applyAlignment="1">
      <alignment horizontal="center"/>
    </xf>
    <xf numFmtId="0" fontId="48" fillId="0" borderId="35" xfId="44" applyBorder="1" applyAlignment="1">
      <alignment horizontal="center"/>
    </xf>
    <xf numFmtId="0" fontId="8" fillId="0" borderId="97" xfId="0" applyFont="1" applyBorder="1"/>
    <xf numFmtId="0" fontId="0" fillId="0" borderId="100" xfId="0" quotePrefix="1" applyBorder="1" applyAlignment="1">
      <alignment horizontal="center"/>
    </xf>
    <xf numFmtId="0" fontId="53" fillId="24" borderId="98" xfId="0" applyFont="1" applyFill="1" applyBorder="1" applyAlignment="1">
      <alignment horizontal="center" vertical="center" wrapText="1"/>
    </xf>
    <xf numFmtId="43" fontId="0" fillId="0" borderId="93" xfId="28" applyFont="1" applyBorder="1"/>
    <xf numFmtId="0" fontId="13" fillId="0" borderId="115" xfId="0" applyFont="1" applyBorder="1" applyAlignment="1">
      <alignment horizontal="center"/>
    </xf>
    <xf numFmtId="0" fontId="53" fillId="24" borderId="20" xfId="0" applyFont="1" applyFill="1" applyBorder="1" applyAlignment="1">
      <alignment horizontal="center" vertical="center" wrapText="1"/>
    </xf>
    <xf numFmtId="0" fontId="54" fillId="26" borderId="36" xfId="0" applyFont="1" applyFill="1" applyBorder="1" applyAlignment="1">
      <alignment horizontal="center" vertical="center"/>
    </xf>
    <xf numFmtId="0" fontId="54" fillId="26" borderId="39" xfId="0" quotePrefix="1" applyFont="1" applyFill="1" applyBorder="1" applyAlignment="1">
      <alignment horizontal="center"/>
    </xf>
    <xf numFmtId="0" fontId="54" fillId="26" borderId="60" xfId="0" quotePrefix="1" applyFont="1" applyFill="1" applyBorder="1" applyAlignment="1">
      <alignment horizontal="center"/>
    </xf>
    <xf numFmtId="0" fontId="56" fillId="26" borderId="27" xfId="0" applyFont="1" applyFill="1" applyBorder="1" applyAlignment="1">
      <alignment horizontal="center" vertical="center"/>
    </xf>
    <xf numFmtId="0" fontId="0" fillId="32" borderId="0" xfId="0" applyFill="1"/>
    <xf numFmtId="0" fontId="60" fillId="0" borderId="34" xfId="0" applyFont="1" applyBorder="1" applyAlignment="1">
      <alignment horizontal="center" vertical="center"/>
    </xf>
    <xf numFmtId="0" fontId="48" fillId="0" borderId="34" xfId="44" applyBorder="1" applyAlignment="1">
      <alignment horizontal="center" vertical="center" wrapText="1"/>
    </xf>
    <xf numFmtId="0" fontId="54" fillId="26" borderId="11" xfId="0" applyFont="1" applyFill="1" applyBorder="1" applyAlignment="1">
      <alignment horizontal="center" vertical="center" wrapText="1"/>
    </xf>
    <xf numFmtId="0" fontId="54" fillId="26" borderId="27" xfId="0" applyFont="1" applyFill="1" applyBorder="1" applyAlignment="1">
      <alignment horizontal="center" vertical="center"/>
    </xf>
    <xf numFmtId="0" fontId="54" fillId="26" borderId="41" xfId="0" quotePrefix="1" applyFont="1" applyFill="1" applyBorder="1" applyAlignment="1">
      <alignment horizontal="center"/>
    </xf>
    <xf numFmtId="0" fontId="48" fillId="0" borderId="0" xfId="44"/>
    <xf numFmtId="0" fontId="48" fillId="0" borderId="0" xfId="44" quotePrefix="1" applyAlignment="1">
      <alignment horizontal="left"/>
    </xf>
    <xf numFmtId="0" fontId="48" fillId="0" borderId="0" xfId="44" applyAlignment="1">
      <alignment horizontal="left"/>
    </xf>
    <xf numFmtId="43" fontId="8" fillId="0" borderId="0" xfId="28" applyFont="1" applyFill="1" applyBorder="1"/>
    <xf numFmtId="43" fontId="0" fillId="0" borderId="0" xfId="0" applyNumberFormat="1"/>
    <xf numFmtId="0" fontId="11" fillId="0" borderId="0" xfId="0" applyFont="1" applyAlignment="1">
      <alignment horizontal="center"/>
    </xf>
    <xf numFmtId="9" fontId="11" fillId="0" borderId="0" xfId="0" applyNumberFormat="1" applyFont="1"/>
    <xf numFmtId="43" fontId="11" fillId="0" borderId="0" xfId="0" applyNumberFormat="1" applyFont="1"/>
    <xf numFmtId="43" fontId="9" fillId="0" borderId="0" xfId="28" applyFont="1" applyFill="1" applyAlignment="1">
      <alignment horizontal="center" vertical="center" wrapText="1"/>
    </xf>
    <xf numFmtId="43" fontId="8" fillId="0" borderId="0" xfId="28" applyFont="1" applyFill="1"/>
    <xf numFmtId="43" fontId="0" fillId="0" borderId="0" xfId="28" applyFont="1" applyFill="1"/>
    <xf numFmtId="43" fontId="11" fillId="0" borderId="0" xfId="28" applyFont="1" applyFill="1"/>
    <xf numFmtId="0" fontId="67" fillId="32" borderId="0" xfId="0" applyFont="1" applyFill="1"/>
    <xf numFmtId="0" fontId="54" fillId="26" borderId="36" xfId="0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54" fillId="26" borderId="35" xfId="0" quotePrefix="1" applyFont="1" applyFill="1" applyBorder="1" applyAlignment="1">
      <alignment horizontal="center"/>
    </xf>
    <xf numFmtId="0" fontId="56" fillId="26" borderId="105" xfId="0" applyFont="1" applyFill="1" applyBorder="1" applyAlignment="1">
      <alignment horizontal="center" vertical="center"/>
    </xf>
    <xf numFmtId="43" fontId="56" fillId="26" borderId="105" xfId="28" applyFont="1" applyFill="1" applyBorder="1" applyAlignment="1">
      <alignment horizontal="center" vertical="center"/>
    </xf>
    <xf numFmtId="43" fontId="56" fillId="26" borderId="94" xfId="28" applyFont="1" applyFill="1" applyBorder="1" applyAlignment="1">
      <alignment horizontal="center" vertical="center"/>
    </xf>
    <xf numFmtId="43" fontId="56" fillId="26" borderId="27" xfId="28" applyFont="1" applyFill="1" applyBorder="1" applyAlignment="1">
      <alignment horizontal="center" vertical="center"/>
    </xf>
    <xf numFmtId="0" fontId="54" fillId="26" borderId="32" xfId="0" quotePrefix="1" applyFont="1" applyFill="1" applyBorder="1" applyAlignment="1">
      <alignment horizontal="center"/>
    </xf>
    <xf numFmtId="0" fontId="54" fillId="26" borderId="84" xfId="0" quotePrefix="1" applyFont="1" applyFill="1" applyBorder="1" applyAlignment="1">
      <alignment horizontal="center"/>
    </xf>
    <xf numFmtId="0" fontId="54" fillId="26" borderId="119" xfId="0" applyFont="1" applyFill="1" applyBorder="1" applyAlignment="1">
      <alignment vertical="center"/>
    </xf>
    <xf numFmtId="0" fontId="56" fillId="26" borderId="0" xfId="0" applyFont="1" applyFill="1" applyAlignment="1">
      <alignment horizontal="center" vertical="center"/>
    </xf>
    <xf numFmtId="0" fontId="57" fillId="26" borderId="0" xfId="0" applyFont="1" applyFill="1" applyAlignment="1">
      <alignment horizontal="center" vertical="center"/>
    </xf>
    <xf numFmtId="0" fontId="54" fillId="26" borderId="0" xfId="0" applyFont="1" applyFill="1" applyAlignment="1">
      <alignment horizontal="center"/>
    </xf>
    <xf numFmtId="0" fontId="57" fillId="26" borderId="0" xfId="0" applyFont="1" applyFill="1" applyAlignment="1">
      <alignment horizontal="center"/>
    </xf>
    <xf numFmtId="0" fontId="57" fillId="26" borderId="10" xfId="0" applyFont="1" applyFill="1" applyBorder="1" applyAlignment="1">
      <alignment horizontal="center"/>
    </xf>
    <xf numFmtId="0" fontId="54" fillId="26" borderId="14" xfId="0" quotePrefix="1" applyFont="1" applyFill="1" applyBorder="1" applyAlignment="1">
      <alignment horizontal="center"/>
    </xf>
    <xf numFmtId="0" fontId="54" fillId="26" borderId="93" xfId="0" applyFont="1" applyFill="1" applyBorder="1" applyAlignment="1">
      <alignment horizontal="center"/>
    </xf>
    <xf numFmtId="0" fontId="54" fillId="26" borderId="28" xfId="0" applyFont="1" applyFill="1" applyBorder="1" applyAlignment="1">
      <alignment vertical="center"/>
    </xf>
    <xf numFmtId="0" fontId="57" fillId="26" borderId="27" xfId="0" applyFont="1" applyFill="1" applyBorder="1" applyAlignment="1">
      <alignment horizontal="center"/>
    </xf>
    <xf numFmtId="0" fontId="57" fillId="26" borderId="93" xfId="0" applyFont="1" applyFill="1" applyBorder="1" applyAlignment="1">
      <alignment horizontal="center"/>
    </xf>
    <xf numFmtId="0" fontId="56" fillId="26" borderId="0" xfId="0" applyFont="1" applyFill="1" applyAlignment="1">
      <alignment horizontal="center"/>
    </xf>
    <xf numFmtId="0" fontId="57" fillId="26" borderId="124" xfId="0" applyFont="1" applyFill="1" applyBorder="1" applyAlignment="1">
      <alignment horizontal="center"/>
    </xf>
    <xf numFmtId="0" fontId="54" fillId="26" borderId="124" xfId="0" applyFont="1" applyFill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48" fillId="0" borderId="34" xfId="44" quotePrefix="1" applyBorder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34" xfId="0" applyFont="1" applyBorder="1" applyAlignment="1">
      <alignment vertical="center"/>
    </xf>
    <xf numFmtId="0" fontId="60" fillId="0" borderId="34" xfId="0" applyFont="1" applyBorder="1" applyAlignment="1">
      <alignment vertical="center" wrapText="1"/>
    </xf>
    <xf numFmtId="43" fontId="0" fillId="0" borderId="0" xfId="28" applyFont="1" applyBorder="1" applyAlignment="1">
      <alignment horizontal="center"/>
    </xf>
    <xf numFmtId="0" fontId="54" fillId="26" borderId="86" xfId="0" applyFont="1" applyFill="1" applyBorder="1"/>
    <xf numFmtId="0" fontId="49" fillId="0" borderId="0" xfId="44" applyFont="1" applyFill="1" applyAlignment="1">
      <alignment horizontal="center"/>
    </xf>
    <xf numFmtId="0" fontId="49" fillId="0" borderId="0" xfId="44" applyFont="1" applyFill="1" applyBorder="1" applyAlignment="1">
      <alignment horizontal="center"/>
    </xf>
    <xf numFmtId="0" fontId="54" fillId="26" borderId="0" xfId="0" applyFont="1" applyFill="1" applyAlignment="1">
      <alignment vertical="center"/>
    </xf>
    <xf numFmtId="0" fontId="9" fillId="0" borderId="29" xfId="0" applyFont="1" applyBorder="1" applyAlignment="1">
      <alignment horizontal="left"/>
    </xf>
    <xf numFmtId="0" fontId="0" fillId="0" borderId="10" xfId="0" quotePrefix="1" applyBorder="1" applyAlignment="1">
      <alignment horizontal="center"/>
    </xf>
    <xf numFmtId="0" fontId="9" fillId="0" borderId="29" xfId="0" applyFont="1" applyBorder="1" applyAlignment="1">
      <alignment horizontal="right"/>
    </xf>
    <xf numFmtId="164" fontId="0" fillId="28" borderId="0" xfId="0" applyNumberFormat="1" applyFill="1" applyAlignment="1">
      <alignment vertical="center"/>
    </xf>
    <xf numFmtId="43" fontId="8" fillId="0" borderId="0" xfId="28" applyFill="1" applyBorder="1"/>
    <xf numFmtId="43" fontId="8" fillId="0" borderId="10" xfId="28" applyBorder="1"/>
    <xf numFmtId="0" fontId="0" fillId="0" borderId="29" xfId="0" quotePrefix="1" applyBorder="1" applyAlignment="1">
      <alignment horizontal="right"/>
    </xf>
    <xf numFmtId="0" fontId="0" fillId="0" borderId="29" xfId="0" applyBorder="1" applyAlignment="1">
      <alignment horizontal="left" indent="2"/>
    </xf>
    <xf numFmtId="43" fontId="0" fillId="28" borderId="120" xfId="28" applyFont="1" applyFill="1" applyBorder="1"/>
    <xf numFmtId="0" fontId="17" fillId="0" borderId="29" xfId="0" applyFont="1" applyBorder="1"/>
    <xf numFmtId="43" fontId="8" fillId="0" borderId="10" xfId="28" applyFill="1" applyBorder="1"/>
    <xf numFmtId="43" fontId="8" fillId="0" borderId="16" xfId="28" applyBorder="1"/>
    <xf numFmtId="43" fontId="8" fillId="0" borderId="21" xfId="28" applyBorder="1"/>
    <xf numFmtId="43" fontId="9" fillId="27" borderId="33" xfId="0" applyNumberFormat="1" applyFont="1" applyFill="1" applyBorder="1" applyAlignment="1">
      <alignment horizontal="right"/>
    </xf>
    <xf numFmtId="43" fontId="9" fillId="27" borderId="121" xfId="0" applyNumberFormat="1" applyFont="1" applyFill="1" applyBorder="1" applyAlignment="1">
      <alignment horizontal="right"/>
    </xf>
    <xf numFmtId="1" fontId="73" fillId="0" borderId="0" xfId="54" applyNumberFormat="1" applyFont="1" applyBorder="1" applyAlignment="1" applyProtection="1">
      <alignment horizontal="left"/>
      <protection locked="0"/>
    </xf>
    <xf numFmtId="43" fontId="9" fillId="28" borderId="25" xfId="0" applyNumberFormat="1" applyFont="1" applyFill="1" applyBorder="1"/>
    <xf numFmtId="0" fontId="0" fillId="0" borderId="0" xfId="0" quotePrefix="1" applyAlignment="1">
      <alignment horizontal="left"/>
    </xf>
    <xf numFmtId="0" fontId="8" fillId="0" borderId="29" xfId="0" quotePrefix="1" applyFont="1" applyBorder="1" applyAlignment="1">
      <alignment horizontal="center"/>
    </xf>
    <xf numFmtId="43" fontId="9" fillId="28" borderId="57" xfId="0" applyNumberFormat="1" applyFont="1" applyFill="1" applyBorder="1"/>
    <xf numFmtId="0" fontId="8" fillId="0" borderId="0" xfId="43" applyAlignment="1">
      <alignment horizontal="left" indent="2"/>
    </xf>
    <xf numFmtId="43" fontId="8" fillId="28" borderId="26" xfId="28" applyFill="1" applyBorder="1"/>
    <xf numFmtId="43" fontId="8" fillId="28" borderId="120" xfId="28" applyFill="1" applyBorder="1"/>
    <xf numFmtId="0" fontId="54" fillId="26" borderId="60" xfId="28" quotePrefix="1" applyNumberFormat="1" applyFont="1" applyFill="1" applyBorder="1" applyAlignment="1">
      <alignment horizontal="center"/>
    </xf>
    <xf numFmtId="0" fontId="54" fillId="26" borderId="38" xfId="43" quotePrefix="1" applyFont="1" applyFill="1" applyBorder="1" applyAlignment="1">
      <alignment horizontal="center"/>
    </xf>
    <xf numFmtId="0" fontId="54" fillId="26" borderId="39" xfId="43" quotePrefix="1" applyFont="1" applyFill="1" applyBorder="1" applyAlignment="1">
      <alignment horizontal="center"/>
    </xf>
    <xf numFmtId="0" fontId="8" fillId="0" borderId="29" xfId="43" applyBorder="1" applyAlignment="1">
      <alignment horizontal="center"/>
    </xf>
    <xf numFmtId="0" fontId="8" fillId="0" borderId="10" xfId="43" quotePrefix="1" applyBorder="1" applyAlignment="1">
      <alignment horizontal="center"/>
    </xf>
    <xf numFmtId="0" fontId="12" fillId="0" borderId="0" xfId="43" applyFont="1"/>
    <xf numFmtId="0" fontId="8" fillId="0" borderId="29" xfId="43" applyBorder="1"/>
    <xf numFmtId="0" fontId="8" fillId="0" borderId="35" xfId="43" applyBorder="1"/>
    <xf numFmtId="0" fontId="8" fillId="0" borderId="21" xfId="43" applyBorder="1"/>
    <xf numFmtId="0" fontId="63" fillId="0" borderId="34" xfId="0" quotePrefix="1" applyFont="1" applyBorder="1" applyAlignment="1">
      <alignment vertical="top" wrapText="1"/>
    </xf>
    <xf numFmtId="0" fontId="62" fillId="29" borderId="34" xfId="0" applyFont="1" applyFill="1" applyBorder="1" applyAlignment="1">
      <alignment horizontal="center"/>
    </xf>
    <xf numFmtId="0" fontId="62" fillId="29" borderId="34" xfId="0" applyFont="1" applyFill="1" applyBorder="1" applyAlignment="1">
      <alignment horizontal="center" vertical="center"/>
    </xf>
    <xf numFmtId="0" fontId="48" fillId="0" borderId="34" xfId="44" quotePrefix="1" applyBorder="1" applyAlignment="1">
      <alignment horizontal="center" vertical="center" wrapText="1"/>
    </xf>
    <xf numFmtId="0" fontId="0" fillId="0" borderId="116" xfId="0" applyBorder="1"/>
    <xf numFmtId="0" fontId="60" fillId="0" borderId="34" xfId="0" quotePrefix="1" applyFont="1" applyBorder="1" applyAlignment="1">
      <alignment vertical="top" wrapText="1"/>
    </xf>
    <xf numFmtId="0" fontId="60" fillId="0" borderId="12" xfId="0" quotePrefix="1" applyFont="1" applyBorder="1" applyAlignment="1">
      <alignment vertical="top" wrapText="1"/>
    </xf>
    <xf numFmtId="0" fontId="60" fillId="0" borderId="34" xfId="0" quotePrefix="1" applyFont="1" applyBorder="1" applyAlignment="1">
      <alignment wrapText="1"/>
    </xf>
    <xf numFmtId="0" fontId="48" fillId="0" borderId="12" xfId="44" quotePrefix="1" applyBorder="1" applyAlignment="1">
      <alignment horizontal="center" vertical="center"/>
    </xf>
    <xf numFmtId="0" fontId="48" fillId="0" borderId="12" xfId="44" applyBorder="1" applyAlignment="1">
      <alignment horizontal="center" vertical="center"/>
    </xf>
    <xf numFmtId="0" fontId="48" fillId="0" borderId="12" xfId="44" applyBorder="1" applyAlignment="1">
      <alignment horizontal="center" vertical="center" wrapText="1"/>
    </xf>
    <xf numFmtId="0" fontId="48" fillId="0" borderId="12" xfId="44" quotePrefix="1" applyBorder="1" applyAlignment="1">
      <alignment horizontal="center" vertical="center" wrapText="1"/>
    </xf>
    <xf numFmtId="0" fontId="71" fillId="0" borderId="34" xfId="0" applyFont="1" applyBorder="1" applyAlignment="1">
      <alignment vertical="center" wrapText="1"/>
    </xf>
    <xf numFmtId="0" fontId="59" fillId="0" borderId="0" xfId="0" applyFont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0" fillId="0" borderId="0" xfId="0" applyAlignment="1">
      <alignment wrapText="1"/>
    </xf>
    <xf numFmtId="43" fontId="9" fillId="0" borderId="0" xfId="28" applyFont="1" applyAlignment="1">
      <alignment horizontal="center" wrapText="1"/>
    </xf>
    <xf numFmtId="9" fontId="0" fillId="0" borderId="0" xfId="0" applyNumberFormat="1"/>
    <xf numFmtId="43" fontId="8" fillId="33" borderId="0" xfId="28" applyFill="1"/>
    <xf numFmtId="43" fontId="0" fillId="33" borderId="0" xfId="0" applyNumberFormat="1" applyFill="1"/>
    <xf numFmtId="43" fontId="9" fillId="0" borderId="0" xfId="28" applyFont="1" applyFill="1" applyAlignment="1">
      <alignment wrapText="1"/>
    </xf>
    <xf numFmtId="0" fontId="0" fillId="0" borderId="0" xfId="0" quotePrefix="1" applyAlignment="1">
      <alignment vertical="center"/>
    </xf>
    <xf numFmtId="43" fontId="8" fillId="0" borderId="0" xfId="28" applyFill="1" applyAlignment="1"/>
    <xf numFmtId="43" fontId="9" fillId="0" borderId="0" xfId="28" applyFont="1" applyFill="1" applyAlignment="1">
      <alignment vertical="center" wrapText="1"/>
    </xf>
    <xf numFmtId="0" fontId="74" fillId="0" borderId="0" xfId="0" applyFont="1" applyAlignment="1">
      <alignment vertical="center" wrapText="1"/>
    </xf>
    <xf numFmtId="0" fontId="75" fillId="0" borderId="0" xfId="0" applyFont="1" applyAlignment="1">
      <alignment vertical="center"/>
    </xf>
    <xf numFmtId="43" fontId="0" fillId="27" borderId="0" xfId="28" applyFont="1" applyFill="1" applyBorder="1"/>
    <xf numFmtId="9" fontId="9" fillId="0" borderId="0" xfId="0" applyNumberFormat="1" applyFont="1" applyAlignment="1">
      <alignment vertical="center" wrapText="1"/>
    </xf>
    <xf numFmtId="43" fontId="9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9" fillId="0" borderId="0" xfId="0" applyFont="1" applyAlignment="1">
      <alignment wrapText="1"/>
    </xf>
    <xf numFmtId="0" fontId="13" fillId="0" borderId="0" xfId="0" applyFont="1" applyAlignment="1">
      <alignment vertical="center"/>
    </xf>
    <xf numFmtId="43" fontId="67" fillId="0" borderId="0" xfId="0" applyNumberFormat="1" applyFont="1"/>
    <xf numFmtId="0" fontId="67" fillId="0" borderId="0" xfId="0" applyFont="1" applyAlignment="1">
      <alignment horizontal="right" vertical="center"/>
    </xf>
    <xf numFmtId="0" fontId="67" fillId="0" borderId="0" xfId="0" applyFont="1" applyAlignment="1">
      <alignment vertical="center"/>
    </xf>
    <xf numFmtId="0" fontId="8" fillId="34" borderId="0" xfId="0" applyFont="1" applyFill="1" applyAlignment="1">
      <alignment horizontal="center"/>
    </xf>
    <xf numFmtId="43" fontId="0" fillId="28" borderId="32" xfId="28" applyFont="1" applyFill="1" applyBorder="1" applyAlignment="1">
      <alignment horizontal="center"/>
    </xf>
    <xf numFmtId="43" fontId="0" fillId="34" borderId="0" xfId="28" applyFont="1" applyFill="1" applyBorder="1"/>
    <xf numFmtId="43" fontId="0" fillId="34" borderId="0" xfId="28" applyFont="1" applyFill="1" applyBorder="1" applyAlignment="1">
      <alignment horizontal="center"/>
    </xf>
    <xf numFmtId="43" fontId="0" fillId="28" borderId="26" xfId="28" applyFont="1" applyFill="1" applyBorder="1" applyAlignment="1">
      <alignment horizontal="center"/>
    </xf>
    <xf numFmtId="43" fontId="0" fillId="28" borderId="0" xfId="28" applyFont="1" applyFill="1" applyBorder="1" applyAlignment="1">
      <alignment horizontal="center"/>
    </xf>
    <xf numFmtId="43" fontId="0" fillId="28" borderId="97" xfId="28" applyFont="1" applyFill="1" applyBorder="1" applyAlignment="1">
      <alignment horizontal="center"/>
    </xf>
    <xf numFmtId="43" fontId="0" fillId="0" borderId="23" xfId="28" applyFont="1" applyFill="1" applyBorder="1"/>
    <xf numFmtId="43" fontId="9" fillId="0" borderId="0" xfId="0" applyNumberFormat="1" applyFont="1" applyAlignment="1">
      <alignment horizontal="right"/>
    </xf>
    <xf numFmtId="43" fontId="9" fillId="0" borderId="0" xfId="0" applyNumberFormat="1" applyFont="1"/>
    <xf numFmtId="9" fontId="53" fillId="24" borderId="54" xfId="0" applyNumberFormat="1" applyFont="1" applyFill="1" applyBorder="1" applyAlignment="1">
      <alignment horizontal="center" vertical="center" wrapText="1"/>
    </xf>
    <xf numFmtId="10" fontId="0" fillId="28" borderId="0" xfId="55" applyNumberFormat="1" applyFont="1" applyFill="1" applyBorder="1" applyAlignment="1">
      <alignment horizontal="center"/>
    </xf>
    <xf numFmtId="9" fontId="8" fillId="28" borderId="0" xfId="0" applyNumberFormat="1" applyFont="1" applyFill="1"/>
    <xf numFmtId="0" fontId="54" fillId="26" borderId="13" xfId="0" quotePrefix="1" applyFont="1" applyFill="1" applyBorder="1" applyAlignment="1">
      <alignment horizontal="center"/>
    </xf>
    <xf numFmtId="0" fontId="9" fillId="0" borderId="0" xfId="58" applyFont="1" applyAlignment="1">
      <alignment horizontal="center" vertical="center" wrapText="1"/>
    </xf>
    <xf numFmtId="0" fontId="5" fillId="0" borderId="0" xfId="58"/>
    <xf numFmtId="0" fontId="5" fillId="35" borderId="0" xfId="58" applyFill="1"/>
    <xf numFmtId="0" fontId="37" fillId="0" borderId="0" xfId="58" applyFont="1" applyAlignment="1">
      <alignment horizontal="center" vertical="center"/>
    </xf>
    <xf numFmtId="0" fontId="9" fillId="0" borderId="0" xfId="58" applyFont="1" applyAlignment="1">
      <alignment horizontal="center" vertical="center"/>
    </xf>
    <xf numFmtId="0" fontId="5" fillId="0" borderId="0" xfId="58" applyAlignment="1">
      <alignment horizontal="center" vertical="center"/>
    </xf>
    <xf numFmtId="0" fontId="5" fillId="0" borderId="0" xfId="58" applyAlignment="1">
      <alignment horizontal="center"/>
    </xf>
    <xf numFmtId="0" fontId="5" fillId="0" borderId="0" xfId="58" applyAlignment="1">
      <alignment horizontal="center" vertical="center" wrapText="1"/>
    </xf>
    <xf numFmtId="0" fontId="8" fillId="0" borderId="0" xfId="58" quotePrefix="1" applyFont="1" applyAlignment="1">
      <alignment horizontal="center"/>
    </xf>
    <xf numFmtId="43" fontId="0" fillId="0" borderId="0" xfId="59" applyFont="1" applyFill="1"/>
    <xf numFmtId="0" fontId="77" fillId="0" borderId="0" xfId="58" applyFont="1" applyAlignment="1">
      <alignment horizontal="center" vertical="center" textRotation="255"/>
    </xf>
    <xf numFmtId="14" fontId="5" fillId="0" borderId="0" xfId="58" applyNumberFormat="1"/>
    <xf numFmtId="165" fontId="0" fillId="0" borderId="0" xfId="59" applyNumberFormat="1" applyFont="1" applyFill="1"/>
    <xf numFmtId="166" fontId="5" fillId="0" borderId="0" xfId="58" applyNumberFormat="1"/>
    <xf numFmtId="14" fontId="0" fillId="0" borderId="0" xfId="59" applyNumberFormat="1" applyFont="1" applyFill="1"/>
    <xf numFmtId="43" fontId="0" fillId="0" borderId="0" xfId="59" applyFont="1" applyFill="1" applyBorder="1"/>
    <xf numFmtId="43" fontId="5" fillId="0" borderId="0" xfId="58" applyNumberFormat="1"/>
    <xf numFmtId="165" fontId="0" fillId="0" borderId="0" xfId="59" applyNumberFormat="1" applyFont="1" applyFill="1" applyBorder="1"/>
    <xf numFmtId="165" fontId="5" fillId="0" borderId="0" xfId="58" applyNumberFormat="1"/>
    <xf numFmtId="0" fontId="13" fillId="0" borderId="0" xfId="58" quotePrefix="1" applyFont="1"/>
    <xf numFmtId="0" fontId="78" fillId="0" borderId="0" xfId="58" applyFont="1"/>
    <xf numFmtId="0" fontId="9" fillId="0" borderId="0" xfId="58" applyFont="1" applyAlignment="1">
      <alignment vertical="center" wrapText="1"/>
    </xf>
    <xf numFmtId="0" fontId="37" fillId="0" borderId="0" xfId="58" applyFont="1" applyAlignment="1">
      <alignment vertical="center"/>
    </xf>
    <xf numFmtId="0" fontId="5" fillId="0" borderId="0" xfId="58" applyAlignment="1">
      <alignment vertical="center"/>
    </xf>
    <xf numFmtId="165" fontId="5" fillId="0" borderId="0" xfId="58" applyNumberFormat="1" applyAlignment="1">
      <alignment vertical="center"/>
    </xf>
    <xf numFmtId="43" fontId="81" fillId="0" borderId="0" xfId="58" applyNumberFormat="1" applyFont="1"/>
    <xf numFmtId="0" fontId="82" fillId="0" borderId="0" xfId="61" applyFont="1" applyAlignment="1">
      <alignment horizontal="center"/>
    </xf>
    <xf numFmtId="0" fontId="82" fillId="0" borderId="0" xfId="61" applyFont="1"/>
    <xf numFmtId="0" fontId="8" fillId="0" borderId="0" xfId="61"/>
    <xf numFmtId="43" fontId="8" fillId="0" borderId="0" xfId="61" applyNumberFormat="1"/>
    <xf numFmtId="0" fontId="8" fillId="0" borderId="0" xfId="62"/>
    <xf numFmtId="0" fontId="77" fillId="0" borderId="29" xfId="58" applyFont="1" applyBorder="1" applyAlignment="1">
      <alignment horizontal="center" vertical="center" textRotation="255"/>
    </xf>
    <xf numFmtId="10" fontId="0" fillId="28" borderId="32" xfId="57" applyNumberFormat="1" applyFont="1" applyFill="1" applyBorder="1"/>
    <xf numFmtId="0" fontId="8" fillId="0" borderId="0" xfId="62" applyAlignment="1">
      <alignment horizontal="center"/>
    </xf>
    <xf numFmtId="0" fontId="9" fillId="0" borderId="29" xfId="65" applyFont="1" applyBorder="1" applyAlignment="1">
      <alignment wrapText="1"/>
    </xf>
    <xf numFmtId="0" fontId="8" fillId="0" borderId="0" xfId="62" quotePrefix="1" applyAlignment="1">
      <alignment horizontal="center"/>
    </xf>
    <xf numFmtId="43" fontId="8" fillId="0" borderId="0" xfId="50" applyBorder="1"/>
    <xf numFmtId="0" fontId="8" fillId="0" borderId="10" xfId="62" applyBorder="1"/>
    <xf numFmtId="0" fontId="9" fillId="0" borderId="29" xfId="62" applyFont="1" applyBorder="1" applyAlignment="1">
      <alignment vertical="center" wrapText="1"/>
    </xf>
    <xf numFmtId="0" fontId="9" fillId="0" borderId="0" xfId="62" applyFont="1" applyAlignment="1">
      <alignment horizontal="right"/>
    </xf>
    <xf numFmtId="0" fontId="9" fillId="0" borderId="10" xfId="62" applyFont="1" applyBorder="1"/>
    <xf numFmtId="0" fontId="14" fillId="0" borderId="0" xfId="62" quotePrefix="1" applyFont="1"/>
    <xf numFmtId="0" fontId="8" fillId="0" borderId="29" xfId="62" applyBorder="1"/>
    <xf numFmtId="0" fontId="8" fillId="0" borderId="35" xfId="62" applyBorder="1"/>
    <xf numFmtId="0" fontId="8" fillId="0" borderId="16" xfId="62" applyBorder="1"/>
    <xf numFmtId="43" fontId="8" fillId="0" borderId="16" xfId="50" applyBorder="1"/>
    <xf numFmtId="0" fontId="8" fillId="0" borderId="21" xfId="62" applyBorder="1"/>
    <xf numFmtId="43" fontId="8" fillId="0" borderId="0" xfId="50"/>
    <xf numFmtId="0" fontId="56" fillId="26" borderId="24" xfId="62" applyFont="1" applyFill="1" applyBorder="1" applyAlignment="1">
      <alignment horizontal="center" vertical="center"/>
    </xf>
    <xf numFmtId="43" fontId="56" fillId="26" borderId="24" xfId="50" applyFont="1" applyFill="1" applyBorder="1" applyAlignment="1">
      <alignment horizontal="center" vertical="center"/>
    </xf>
    <xf numFmtId="0" fontId="56" fillId="26" borderId="13" xfId="62" applyFont="1" applyFill="1" applyBorder="1" applyAlignment="1">
      <alignment horizontal="center" vertical="center"/>
    </xf>
    <xf numFmtId="43" fontId="56" fillId="26" borderId="13" xfId="50" applyFont="1" applyFill="1" applyBorder="1" applyAlignment="1">
      <alignment horizontal="center" vertical="center"/>
    </xf>
    <xf numFmtId="0" fontId="54" fillId="26" borderId="123" xfId="62" applyFont="1" applyFill="1" applyBorder="1" applyAlignment="1">
      <alignment horizontal="center"/>
    </xf>
    <xf numFmtId="0" fontId="54" fillId="26" borderId="27" xfId="62" quotePrefix="1" applyFont="1" applyFill="1" applyBorder="1" applyAlignment="1">
      <alignment horizontal="center"/>
    </xf>
    <xf numFmtId="0" fontId="54" fillId="26" borderId="118" xfId="62" quotePrefix="1" applyFont="1" applyFill="1" applyBorder="1" applyAlignment="1">
      <alignment horizontal="center"/>
    </xf>
    <xf numFmtId="14" fontId="0" fillId="0" borderId="0" xfId="28" applyNumberFormat="1" applyFont="1" applyFill="1" applyBorder="1"/>
    <xf numFmtId="0" fontId="9" fillId="0" borderId="0" xfId="69" applyFont="1" applyAlignment="1">
      <alignment vertical="center" wrapText="1"/>
    </xf>
    <xf numFmtId="0" fontId="3" fillId="0" borderId="0" xfId="69"/>
    <xf numFmtId="0" fontId="37" fillId="0" borderId="0" xfId="69" applyFont="1" applyAlignment="1">
      <alignment vertical="center"/>
    </xf>
    <xf numFmtId="0" fontId="54" fillId="26" borderId="105" xfId="69" applyFont="1" applyFill="1" applyBorder="1" applyAlignment="1">
      <alignment horizontal="center"/>
    </xf>
    <xf numFmtId="0" fontId="54" fillId="26" borderId="106" xfId="69" applyFont="1" applyFill="1" applyBorder="1" applyAlignment="1">
      <alignment horizontal="center"/>
    </xf>
    <xf numFmtId="0" fontId="54" fillId="26" borderId="11" xfId="69" applyFont="1" applyFill="1" applyBorder="1" applyAlignment="1">
      <alignment horizontal="center" vertical="center"/>
    </xf>
    <xf numFmtId="0" fontId="54" fillId="26" borderId="86" xfId="69" applyFont="1" applyFill="1" applyBorder="1" applyAlignment="1">
      <alignment horizontal="center" vertical="center"/>
    </xf>
    <xf numFmtId="0" fontId="54" fillId="26" borderId="19" xfId="69" applyFont="1" applyFill="1" applyBorder="1" applyAlignment="1">
      <alignment horizontal="center" vertical="center"/>
    </xf>
    <xf numFmtId="0" fontId="84" fillId="26" borderId="43" xfId="69" applyFont="1" applyFill="1" applyBorder="1" applyAlignment="1">
      <alignment horizontal="center"/>
    </xf>
    <xf numFmtId="0" fontId="54" fillId="26" borderId="15" xfId="69" quotePrefix="1" applyFont="1" applyFill="1" applyBorder="1" applyAlignment="1">
      <alignment horizontal="center"/>
    </xf>
    <xf numFmtId="43" fontId="0" fillId="0" borderId="97" xfId="70" applyFont="1" applyBorder="1"/>
    <xf numFmtId="43" fontId="0" fillId="0" borderId="97" xfId="70" applyFont="1" applyFill="1" applyBorder="1"/>
    <xf numFmtId="43" fontId="0" fillId="0" borderId="101" xfId="70" applyFont="1" applyBorder="1"/>
    <xf numFmtId="43" fontId="0" fillId="0" borderId="0" xfId="70" applyFont="1" applyBorder="1"/>
    <xf numFmtId="43" fontId="0" fillId="28" borderId="23" xfId="28" applyFont="1" applyFill="1" applyBorder="1"/>
    <xf numFmtId="43" fontId="3" fillId="0" borderId="0" xfId="69" applyNumberFormat="1"/>
    <xf numFmtId="43" fontId="3" fillId="0" borderId="10" xfId="69" applyNumberFormat="1" applyBorder="1"/>
    <xf numFmtId="0" fontId="9" fillId="0" borderId="29" xfId="0" quotePrefix="1" applyFont="1" applyBorder="1" applyAlignment="1">
      <alignment horizontal="left"/>
    </xf>
    <xf numFmtId="0" fontId="8" fillId="0" borderId="60" xfId="69" quotePrefix="1" applyFont="1" applyBorder="1" applyAlignment="1">
      <alignment horizontal="center"/>
    </xf>
    <xf numFmtId="0" fontId="3" fillId="0" borderId="32" xfId="69" applyBorder="1" applyAlignment="1">
      <alignment horizontal="left" indent="2"/>
    </xf>
    <xf numFmtId="0" fontId="8" fillId="0" borderId="131" xfId="69" quotePrefix="1" applyFont="1" applyBorder="1" applyAlignment="1">
      <alignment horizontal="center"/>
    </xf>
    <xf numFmtId="0" fontId="3" fillId="0" borderId="23" xfId="69" applyBorder="1" applyAlignment="1">
      <alignment horizontal="left" indent="2"/>
    </xf>
    <xf numFmtId="0" fontId="3" fillId="0" borderId="60" xfId="69" applyBorder="1"/>
    <xf numFmtId="0" fontId="3" fillId="0" borderId="32" xfId="69" applyBorder="1"/>
    <xf numFmtId="0" fontId="54" fillId="26" borderId="118" xfId="0" applyFont="1" applyFill="1" applyBorder="1" applyAlignment="1">
      <alignment horizontal="center" vertical="center"/>
    </xf>
    <xf numFmtId="43" fontId="0" fillId="28" borderId="68" xfId="28" applyFont="1" applyFill="1" applyBorder="1"/>
    <xf numFmtId="43" fontId="0" fillId="0" borderId="0" xfId="0" applyNumberFormat="1" applyAlignment="1">
      <alignment horizontal="center"/>
    </xf>
    <xf numFmtId="43" fontId="0" fillId="28" borderId="25" xfId="28" applyFont="1" applyFill="1" applyBorder="1" applyAlignment="1">
      <alignment horizontal="center"/>
    </xf>
    <xf numFmtId="1" fontId="73" fillId="0" borderId="0" xfId="71" applyNumberFormat="1" applyFont="1" applyBorder="1" applyAlignment="1" applyProtection="1">
      <alignment horizontal="left"/>
      <protection locked="0"/>
    </xf>
    <xf numFmtId="43" fontId="0" fillId="0" borderId="132" xfId="28" applyFont="1" applyFill="1" applyBorder="1"/>
    <xf numFmtId="0" fontId="56" fillId="26" borderId="13" xfId="0" applyFont="1" applyFill="1" applyBorder="1" applyAlignment="1">
      <alignment horizontal="center" vertical="center"/>
    </xf>
    <xf numFmtId="0" fontId="54" fillId="26" borderId="37" xfId="0" quotePrefix="1" applyFont="1" applyFill="1" applyBorder="1" applyAlignment="1">
      <alignment horizontal="center"/>
    </xf>
    <xf numFmtId="0" fontId="54" fillId="26" borderId="18" xfId="0" applyFont="1" applyFill="1" applyBorder="1" applyAlignment="1">
      <alignment horizontal="center"/>
    </xf>
    <xf numFmtId="0" fontId="54" fillId="26" borderId="44" xfId="0" applyFont="1" applyFill="1" applyBorder="1" applyAlignment="1">
      <alignment horizontal="center"/>
    </xf>
    <xf numFmtId="43" fontId="0" fillId="0" borderId="10" xfId="59" applyFont="1" applyFill="1" applyBorder="1"/>
    <xf numFmtId="43" fontId="0" fillId="27" borderId="120" xfId="28" applyFont="1" applyFill="1" applyBorder="1"/>
    <xf numFmtId="0" fontId="5" fillId="0" borderId="10" xfId="58" applyBorder="1"/>
    <xf numFmtId="0" fontId="13" fillId="0" borderId="16" xfId="58" quotePrefix="1" applyFont="1" applyBorder="1"/>
    <xf numFmtId="0" fontId="5" fillId="0" borderId="16" xfId="58" applyBorder="1"/>
    <xf numFmtId="165" fontId="0" fillId="0" borderId="16" xfId="59" applyNumberFormat="1" applyFont="1" applyFill="1" applyBorder="1"/>
    <xf numFmtId="43" fontId="0" fillId="0" borderId="16" xfId="59" applyFont="1" applyFill="1" applyBorder="1"/>
    <xf numFmtId="0" fontId="5" fillId="0" borderId="21" xfId="58" applyBorder="1"/>
    <xf numFmtId="0" fontId="58" fillId="0" borderId="29" xfId="0" applyFont="1" applyBorder="1" applyAlignment="1">
      <alignment horizontal="center"/>
    </xf>
    <xf numFmtId="0" fontId="67" fillId="0" borderId="29" xfId="0" applyFont="1" applyBorder="1"/>
    <xf numFmtId="0" fontId="67" fillId="0" borderId="35" xfId="0" applyFont="1" applyBorder="1"/>
    <xf numFmtId="0" fontId="67" fillId="0" borderId="16" xfId="0" applyFont="1" applyBorder="1"/>
    <xf numFmtId="43" fontId="0" fillId="0" borderId="0" xfId="59" applyFont="1" applyFill="1" applyBorder="1" applyAlignment="1">
      <alignment horizontal="center"/>
    </xf>
    <xf numFmtId="43" fontId="5" fillId="0" borderId="0" xfId="28" applyFont="1"/>
    <xf numFmtId="0" fontId="9" fillId="0" borderId="0" xfId="58" applyFont="1"/>
    <xf numFmtId="0" fontId="5" fillId="0" borderId="0" xfId="58" quotePrefix="1" applyAlignment="1">
      <alignment horizontal="center"/>
    </xf>
    <xf numFmtId="10" fontId="5" fillId="0" borderId="0" xfId="58" applyNumberFormat="1"/>
    <xf numFmtId="43" fontId="5" fillId="0" borderId="0" xfId="28" applyFont="1" applyBorder="1"/>
    <xf numFmtId="14" fontId="0" fillId="0" borderId="0" xfId="0" applyNumberFormat="1"/>
    <xf numFmtId="9" fontId="5" fillId="0" borderId="0" xfId="57" applyFont="1"/>
    <xf numFmtId="167" fontId="5" fillId="0" borderId="0" xfId="57" applyNumberFormat="1" applyFont="1"/>
    <xf numFmtId="43" fontId="5" fillId="0" borderId="10" xfId="28" applyFont="1" applyBorder="1"/>
    <xf numFmtId="167" fontId="0" fillId="0" borderId="0" xfId="57" applyNumberFormat="1" applyFont="1" applyFill="1" applyBorder="1"/>
    <xf numFmtId="167" fontId="5" fillId="0" borderId="0" xfId="57" applyNumberFormat="1" applyFont="1" applyBorder="1"/>
    <xf numFmtId="43" fontId="0" fillId="0" borderId="0" xfId="28" applyFont="1" applyBorder="1" applyAlignment="1">
      <alignment vertical="center"/>
    </xf>
    <xf numFmtId="43" fontId="0" fillId="28" borderId="10" xfId="28" applyFont="1" applyFill="1" applyBorder="1" applyAlignment="1">
      <alignment vertical="center"/>
    </xf>
    <xf numFmtId="43" fontId="0" fillId="0" borderId="10" xfId="28" applyFont="1" applyBorder="1" applyAlignment="1">
      <alignment vertical="center"/>
    </xf>
    <xf numFmtId="43" fontId="0" fillId="27" borderId="32" xfId="28" applyFont="1" applyFill="1" applyBorder="1" applyAlignment="1">
      <alignment vertical="center"/>
    </xf>
    <xf numFmtId="43" fontId="0" fillId="27" borderId="58" xfId="28" applyFont="1" applyFill="1" applyBorder="1" applyAlignment="1">
      <alignment vertical="center"/>
    </xf>
    <xf numFmtId="43" fontId="0" fillId="0" borderId="0" xfId="59" applyFont="1" applyFill="1" applyBorder="1" applyAlignment="1">
      <alignment vertical="center"/>
    </xf>
    <xf numFmtId="0" fontId="17" fillId="0" borderId="0" xfId="58" applyFont="1" applyAlignment="1">
      <alignment vertical="center"/>
    </xf>
    <xf numFmtId="0" fontId="12" fillId="0" borderId="0" xfId="58" applyFont="1" applyAlignment="1">
      <alignment vertical="center"/>
    </xf>
    <xf numFmtId="0" fontId="9" fillId="0" borderId="0" xfId="58" applyFont="1" applyAlignment="1">
      <alignment horizontal="left" vertical="center"/>
    </xf>
    <xf numFmtId="0" fontId="5" fillId="0" borderId="0" xfId="58" applyAlignment="1">
      <alignment horizontal="left" vertical="center"/>
    </xf>
    <xf numFmtId="0" fontId="5" fillId="0" borderId="0" xfId="58" quotePrefix="1" applyAlignment="1">
      <alignment horizontal="center" vertical="center"/>
    </xf>
    <xf numFmtId="0" fontId="5" fillId="0" borderId="0" xfId="58" applyAlignment="1">
      <alignment horizontal="left" vertical="center" indent="2"/>
    </xf>
    <xf numFmtId="0" fontId="1" fillId="0" borderId="0" xfId="58" applyFont="1" applyAlignment="1">
      <alignment vertical="center"/>
    </xf>
    <xf numFmtId="14" fontId="5" fillId="0" borderId="0" xfId="58" applyNumberFormat="1" applyAlignment="1">
      <alignment vertical="center"/>
    </xf>
    <xf numFmtId="167" fontId="5" fillId="0" borderId="0" xfId="57" applyNumberFormat="1" applyFont="1" applyBorder="1" applyAlignment="1">
      <alignment vertical="center"/>
    </xf>
    <xf numFmtId="167" fontId="0" fillId="0" borderId="0" xfId="59" applyNumberFormat="1" applyFont="1" applyFill="1" applyBorder="1" applyAlignment="1">
      <alignment vertical="center"/>
    </xf>
    <xf numFmtId="165" fontId="0" fillId="0" borderId="0" xfId="59" applyNumberFormat="1" applyFont="1" applyFill="1" applyBorder="1" applyAlignment="1">
      <alignment vertical="center"/>
    </xf>
    <xf numFmtId="0" fontId="8" fillId="0" borderId="0" xfId="58" applyFont="1" applyAlignment="1">
      <alignment horizontal="left" vertical="center" indent="2"/>
    </xf>
    <xf numFmtId="0" fontId="9" fillId="0" borderId="0" xfId="58" applyFont="1" applyAlignment="1">
      <alignment horizontal="right" vertical="center"/>
    </xf>
    <xf numFmtId="167" fontId="0" fillId="0" borderId="0" xfId="60" applyNumberFormat="1" applyFont="1" applyFill="1" applyBorder="1" applyAlignment="1">
      <alignment vertical="center"/>
    </xf>
    <xf numFmtId="43" fontId="0" fillId="0" borderId="10" xfId="59" applyFont="1" applyFill="1" applyBorder="1" applyAlignment="1">
      <alignment vertical="center"/>
    </xf>
    <xf numFmtId="0" fontId="5" fillId="0" borderId="29" xfId="58" applyBorder="1" applyAlignment="1">
      <alignment vertical="center"/>
    </xf>
    <xf numFmtId="0" fontId="5" fillId="0" borderId="29" xfId="58" applyBorder="1"/>
    <xf numFmtId="0" fontId="5" fillId="0" borderId="35" xfId="58" applyBorder="1"/>
    <xf numFmtId="43" fontId="5" fillId="0" borderId="16" xfId="58" applyNumberFormat="1" applyBorder="1"/>
    <xf numFmtId="43" fontId="81" fillId="0" borderId="16" xfId="58" applyNumberFormat="1" applyFont="1" applyBorder="1"/>
    <xf numFmtId="43" fontId="5" fillId="0" borderId="21" xfId="58" applyNumberFormat="1" applyBorder="1"/>
    <xf numFmtId="0" fontId="54" fillId="26" borderId="30" xfId="0" applyFont="1" applyFill="1" applyBorder="1" applyAlignment="1">
      <alignment horizontal="center"/>
    </xf>
    <xf numFmtId="0" fontId="57" fillId="26" borderId="12" xfId="0" applyFont="1" applyFill="1" applyBorder="1" applyAlignment="1">
      <alignment horizontal="center"/>
    </xf>
    <xf numFmtId="0" fontId="57" fillId="26" borderId="34" xfId="0" applyFont="1" applyFill="1" applyBorder="1" applyAlignment="1">
      <alignment horizontal="center"/>
    </xf>
    <xf numFmtId="0" fontId="57" fillId="26" borderId="38" xfId="0" applyFont="1" applyFill="1" applyBorder="1" applyAlignment="1">
      <alignment horizontal="center"/>
    </xf>
    <xf numFmtId="0" fontId="57" fillId="26" borderId="36" xfId="0" applyFont="1" applyFill="1" applyBorder="1" applyAlignment="1">
      <alignment horizontal="center"/>
    </xf>
    <xf numFmtId="0" fontId="17" fillId="0" borderId="0" xfId="61" applyFont="1"/>
    <xf numFmtId="0" fontId="12" fillId="0" borderId="0" xfId="61" applyFont="1"/>
    <xf numFmtId="43" fontId="8" fillId="0" borderId="10" xfId="50" applyFont="1" applyBorder="1"/>
    <xf numFmtId="0" fontId="8" fillId="0" borderId="0" xfId="61" quotePrefix="1" applyAlignment="1">
      <alignment horizontal="center"/>
    </xf>
    <xf numFmtId="0" fontId="8" fillId="0" borderId="0" xfId="61" applyAlignment="1">
      <alignment horizontal="left"/>
    </xf>
    <xf numFmtId="0" fontId="8" fillId="0" borderId="0" xfId="61" applyAlignment="1">
      <alignment horizontal="left" indent="2"/>
    </xf>
    <xf numFmtId="43" fontId="8" fillId="0" borderId="0" xfId="61" applyNumberFormat="1" applyAlignment="1">
      <alignment horizontal="left" indent="2"/>
    </xf>
    <xf numFmtId="43" fontId="8" fillId="0" borderId="0" xfId="50" applyFont="1" applyBorder="1"/>
    <xf numFmtId="43" fontId="8" fillId="27" borderId="26" xfId="28" applyFont="1" applyFill="1" applyBorder="1"/>
    <xf numFmtId="43" fontId="8" fillId="27" borderId="120" xfId="28" applyFont="1" applyFill="1" applyBorder="1"/>
    <xf numFmtId="43" fontId="8" fillId="0" borderId="10" xfId="28" applyFont="1" applyBorder="1"/>
    <xf numFmtId="0" fontId="8" fillId="0" borderId="0" xfId="61" applyAlignment="1">
      <alignment horizontal="center"/>
    </xf>
    <xf numFmtId="14" fontId="8" fillId="0" borderId="0" xfId="61" applyNumberFormat="1" applyAlignment="1">
      <alignment horizontal="left" indent="2"/>
    </xf>
    <xf numFmtId="43" fontId="8" fillId="0" borderId="0" xfId="59" applyFont="1" applyBorder="1" applyAlignment="1">
      <alignment horizontal="left" indent="2"/>
    </xf>
    <xf numFmtId="168" fontId="8" fillId="0" borderId="0" xfId="59" applyNumberFormat="1" applyFont="1" applyBorder="1" applyAlignment="1">
      <alignment horizontal="left" indent="2"/>
    </xf>
    <xf numFmtId="0" fontId="8" fillId="0" borderId="0" xfId="0" applyFont="1" applyAlignment="1">
      <alignment horizontal="left" indent="2"/>
    </xf>
    <xf numFmtId="0" fontId="8" fillId="0" borderId="29" xfId="61" applyBorder="1"/>
    <xf numFmtId="0" fontId="9" fillId="0" borderId="0" xfId="61" applyFont="1" applyAlignment="1">
      <alignment horizontal="right"/>
    </xf>
    <xf numFmtId="43" fontId="12" fillId="0" borderId="0" xfId="61" applyNumberFormat="1" applyFont="1"/>
    <xf numFmtId="0" fontId="8" fillId="0" borderId="35" xfId="61" applyBorder="1"/>
    <xf numFmtId="0" fontId="8" fillId="0" borderId="16" xfId="61" applyBorder="1"/>
    <xf numFmtId="43" fontId="8" fillId="0" borderId="16" xfId="61" applyNumberFormat="1" applyBorder="1"/>
    <xf numFmtId="43" fontId="8" fillId="0" borderId="21" xfId="61" applyNumberFormat="1" applyBorder="1"/>
    <xf numFmtId="43" fontId="9" fillId="0" borderId="0" xfId="28" applyFont="1" applyAlignment="1">
      <alignment vertical="center"/>
    </xf>
    <xf numFmtId="43" fontId="8" fillId="0" borderId="0" xfId="28" applyFont="1"/>
    <xf numFmtId="43" fontId="9" fillId="0" borderId="0" xfId="0" applyNumberFormat="1" applyFont="1" applyAlignment="1">
      <alignment vertical="center"/>
    </xf>
    <xf numFmtId="168" fontId="0" fillId="28" borderId="32" xfId="28" applyNumberFormat="1" applyFont="1" applyFill="1" applyBorder="1"/>
    <xf numFmtId="168" fontId="0" fillId="0" borderId="0" xfId="28" applyNumberFormat="1" applyFont="1" applyBorder="1"/>
    <xf numFmtId="168" fontId="0" fillId="28" borderId="0" xfId="28" applyNumberFormat="1" applyFont="1" applyFill="1" applyBorder="1"/>
    <xf numFmtId="10" fontId="0" fillId="28" borderId="0" xfId="57" applyNumberFormat="1" applyFont="1" applyFill="1" applyBorder="1"/>
    <xf numFmtId="43" fontId="0" fillId="0" borderId="16" xfId="0" applyNumberFormat="1" applyBorder="1"/>
    <xf numFmtId="43" fontId="0" fillId="0" borderId="0" xfId="28" applyFont="1" applyFill="1" applyBorder="1" applyAlignment="1">
      <alignment horizontal="center"/>
    </xf>
    <xf numFmtId="43" fontId="9" fillId="28" borderId="137" xfId="28" applyFont="1" applyFill="1" applyBorder="1"/>
    <xf numFmtId="43" fontId="9" fillId="28" borderId="137" xfId="28" applyFont="1" applyFill="1" applyBorder="1" applyAlignment="1">
      <alignment horizontal="center"/>
    </xf>
    <xf numFmtId="0" fontId="0" fillId="0" borderId="35" xfId="0" quotePrefix="1" applyBorder="1" applyAlignment="1">
      <alignment horizontal="center"/>
    </xf>
    <xf numFmtId="0" fontId="9" fillId="0" borderId="16" xfId="0" applyFont="1" applyBorder="1"/>
    <xf numFmtId="43" fontId="0" fillId="0" borderId="16" xfId="28" applyFont="1" applyFill="1" applyBorder="1"/>
    <xf numFmtId="43" fontId="0" fillId="0" borderId="16" xfId="28" applyFont="1" applyFill="1" applyBorder="1" applyAlignment="1">
      <alignment horizontal="center"/>
    </xf>
    <xf numFmtId="43" fontId="9" fillId="27" borderId="138" xfId="28" applyFont="1" applyFill="1" applyBorder="1"/>
    <xf numFmtId="43" fontId="9" fillId="0" borderId="0" xfId="28" applyFont="1" applyFill="1" applyBorder="1"/>
    <xf numFmtId="43" fontId="56" fillId="26" borderId="13" xfId="28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43" fontId="8" fillId="0" borderId="0" xfId="28" applyFont="1" applyBorder="1" applyAlignment="1">
      <alignment horizontal="center"/>
    </xf>
    <xf numFmtId="168" fontId="8" fillId="0" borderId="0" xfId="28" applyNumberFormat="1" applyFont="1" applyBorder="1" applyAlignment="1">
      <alignment horizontal="center"/>
    </xf>
    <xf numFmtId="10" fontId="8" fillId="0" borderId="0" xfId="57" applyNumberFormat="1" applyFont="1" applyBorder="1" applyAlignment="1">
      <alignment horizontal="center"/>
    </xf>
    <xf numFmtId="168" fontId="8" fillId="0" borderId="0" xfId="0" applyNumberFormat="1" applyFont="1" applyAlignment="1">
      <alignment horizontal="center"/>
    </xf>
    <xf numFmtId="10" fontId="0" fillId="0" borderId="0" xfId="57" applyNumberFormat="1" applyFont="1" applyBorder="1"/>
    <xf numFmtId="0" fontId="8" fillId="0" borderId="23" xfId="0" applyFont="1" applyBorder="1"/>
    <xf numFmtId="43" fontId="0" fillId="0" borderId="23" xfId="28" applyFont="1" applyBorder="1"/>
    <xf numFmtId="43" fontId="0" fillId="0" borderId="93" xfId="0" applyNumberFormat="1" applyBorder="1"/>
    <xf numFmtId="0" fontId="54" fillId="26" borderId="45" xfId="0" quotePrefix="1" applyFont="1" applyFill="1" applyBorder="1" applyAlignment="1">
      <alignment horizontal="center"/>
    </xf>
    <xf numFmtId="0" fontId="54" fillId="26" borderId="23" xfId="0" quotePrefix="1" applyFont="1" applyFill="1" applyBorder="1" applyAlignment="1">
      <alignment horizontal="center"/>
    </xf>
    <xf numFmtId="0" fontId="54" fillId="26" borderId="12" xfId="0" quotePrefix="1" applyFont="1" applyFill="1" applyBorder="1" applyAlignment="1">
      <alignment horizontal="center"/>
    </xf>
    <xf numFmtId="0" fontId="54" fillId="26" borderId="44" xfId="0" quotePrefix="1" applyFont="1" applyFill="1" applyBorder="1" applyAlignment="1">
      <alignment horizontal="center"/>
    </xf>
    <xf numFmtId="0" fontId="54" fillId="26" borderId="18" xfId="0" quotePrefix="1" applyFont="1" applyFill="1" applyBorder="1" applyAlignment="1">
      <alignment horizontal="center"/>
    </xf>
    <xf numFmtId="0" fontId="54" fillId="26" borderId="68" xfId="0" quotePrefix="1" applyFont="1" applyFill="1" applyBorder="1" applyAlignment="1">
      <alignment horizontal="center"/>
    </xf>
    <xf numFmtId="0" fontId="8" fillId="0" borderId="23" xfId="0" applyFont="1" applyBorder="1" applyAlignment="1">
      <alignment horizontal="left"/>
    </xf>
    <xf numFmtId="14" fontId="8" fillId="0" borderId="23" xfId="0" applyNumberFormat="1" applyFont="1" applyBorder="1" applyAlignment="1">
      <alignment horizontal="center"/>
    </xf>
    <xf numFmtId="43" fontId="8" fillId="0" borderId="23" xfId="28" applyFont="1" applyBorder="1" applyAlignment="1">
      <alignment horizontal="center"/>
    </xf>
    <xf numFmtId="0" fontId="8" fillId="34" borderId="23" xfId="0" applyFont="1" applyFill="1" applyBorder="1" applyAlignment="1">
      <alignment horizontal="center"/>
    </xf>
    <xf numFmtId="168" fontId="8" fillId="0" borderId="23" xfId="28" applyNumberFormat="1" applyFont="1" applyBorder="1" applyAlignment="1">
      <alignment horizontal="center"/>
    </xf>
    <xf numFmtId="10" fontId="8" fillId="0" borderId="23" xfId="57" applyNumberFormat="1" applyFont="1" applyBorder="1" applyAlignment="1">
      <alignment horizontal="center"/>
    </xf>
    <xf numFmtId="0" fontId="8" fillId="0" borderId="131" xfId="0" applyFont="1" applyBorder="1" applyAlignment="1">
      <alignment horizontal="left" vertical="center"/>
    </xf>
    <xf numFmtId="0" fontId="0" fillId="0" borderId="87" xfId="0" applyBorder="1"/>
    <xf numFmtId="0" fontId="0" fillId="0" borderId="124" xfId="0" applyBorder="1"/>
    <xf numFmtId="43" fontId="8" fillId="0" borderId="0" xfId="28" applyFont="1" applyBorder="1" applyAlignment="1">
      <alignment horizontal="center" vertical="center"/>
    </xf>
    <xf numFmtId="43" fontId="8" fillId="0" borderId="26" xfId="28" applyFont="1" applyBorder="1" applyAlignment="1"/>
    <xf numFmtId="43" fontId="8" fillId="0" borderId="0" xfId="28" applyFont="1" applyBorder="1" applyAlignment="1"/>
    <xf numFmtId="43" fontId="8" fillId="0" borderId="26" xfId="28" applyBorder="1"/>
    <xf numFmtId="43" fontId="9" fillId="0" borderId="25" xfId="28" applyFont="1" applyBorder="1"/>
    <xf numFmtId="169" fontId="82" fillId="0" borderId="0" xfId="61" applyNumberFormat="1" applyFont="1"/>
    <xf numFmtId="167" fontId="8" fillId="0" borderId="0" xfId="59" applyNumberFormat="1" applyFont="1" applyFill="1" applyBorder="1" applyAlignment="1">
      <alignment horizontal="center"/>
    </xf>
    <xf numFmtId="165" fontId="77" fillId="0" borderId="0" xfId="59" applyNumberFormat="1" applyFont="1" applyFill="1" applyBorder="1" applyAlignment="1">
      <alignment horizontal="center"/>
    </xf>
    <xf numFmtId="43" fontId="77" fillId="0" borderId="0" xfId="59" applyFont="1" applyFill="1" applyBorder="1" applyAlignment="1">
      <alignment horizontal="center"/>
    </xf>
    <xf numFmtId="165" fontId="79" fillId="0" borderId="0" xfId="59" applyNumberFormat="1" applyFont="1" applyFill="1" applyBorder="1"/>
    <xf numFmtId="0" fontId="1" fillId="0" borderId="0" xfId="58" applyFont="1"/>
    <xf numFmtId="0" fontId="5" fillId="0" borderId="0" xfId="58" applyAlignment="1">
      <alignment horizontal="left"/>
    </xf>
    <xf numFmtId="165" fontId="80" fillId="0" borderId="0" xfId="59" applyNumberFormat="1" applyFont="1" applyFill="1" applyBorder="1"/>
    <xf numFmtId="0" fontId="77" fillId="0" borderId="0" xfId="58" applyFont="1"/>
    <xf numFmtId="170" fontId="8" fillId="0" borderId="26" xfId="0" applyNumberFormat="1" applyFont="1" applyBorder="1" applyAlignment="1">
      <alignment horizontal="left"/>
    </xf>
    <xf numFmtId="170" fontId="60" fillId="0" borderId="93" xfId="0" applyNumberFormat="1" applyFont="1" applyBorder="1" applyAlignment="1">
      <alignment horizontal="left"/>
    </xf>
    <xf numFmtId="170" fontId="8" fillId="0" borderId="93" xfId="0" applyNumberFormat="1" applyFont="1" applyBorder="1" applyAlignment="1">
      <alignment horizontal="left"/>
    </xf>
    <xf numFmtId="0" fontId="68" fillId="0" borderId="93" xfId="72" applyFont="1" applyBorder="1" applyAlignment="1">
      <alignment horizontal="left" wrapText="1"/>
    </xf>
    <xf numFmtId="0" fontId="68" fillId="0" borderId="26" xfId="0" applyFont="1" applyBorder="1" applyAlignment="1">
      <alignment wrapText="1"/>
    </xf>
    <xf numFmtId="170" fontId="0" fillId="0" borderId="93" xfId="0" quotePrefix="1" applyNumberFormat="1" applyBorder="1" applyAlignment="1">
      <alignment horizontal="center"/>
    </xf>
    <xf numFmtId="170" fontId="8" fillId="0" borderId="93" xfId="0" quotePrefix="1" applyNumberFormat="1" applyFont="1" applyBorder="1" applyAlignment="1">
      <alignment horizontal="center"/>
    </xf>
    <xf numFmtId="170" fontId="0" fillId="0" borderId="26" xfId="0" quotePrefix="1" applyNumberFormat="1" applyBorder="1" applyAlignment="1">
      <alignment horizontal="center"/>
    </xf>
    <xf numFmtId="0" fontId="0" fillId="0" borderId="26" xfId="0" quotePrefix="1" applyBorder="1" applyAlignment="1">
      <alignment horizontal="left"/>
    </xf>
    <xf numFmtId="0" fontId="0" fillId="0" borderId="93" xfId="0" quotePrefix="1" applyBorder="1" applyAlignment="1">
      <alignment horizontal="left"/>
    </xf>
    <xf numFmtId="0" fontId="0" fillId="0" borderId="26" xfId="0" applyBorder="1" applyAlignment="1">
      <alignment horizontal="left"/>
    </xf>
    <xf numFmtId="0" fontId="8" fillId="0" borderId="93" xfId="0" quotePrefix="1" applyFont="1" applyBorder="1"/>
    <xf numFmtId="0" fontId="8" fillId="0" borderId="93" xfId="0" quotePrefix="1" applyFont="1" applyBorder="1" applyAlignment="1">
      <alignment horizontal="left"/>
    </xf>
    <xf numFmtId="0" fontId="8" fillId="0" borderId="26" xfId="0" quotePrefix="1" applyFont="1" applyBorder="1"/>
    <xf numFmtId="165" fontId="8" fillId="0" borderId="0" xfId="0" applyNumberFormat="1" applyFont="1" applyAlignment="1">
      <alignment horizontal="center" vertical="center"/>
    </xf>
    <xf numFmtId="165" fontId="8" fillId="0" borderId="0" xfId="28" applyNumberFormat="1" applyFont="1" applyFill="1" applyBorder="1"/>
    <xf numFmtId="165" fontId="8" fillId="0" borderId="0" xfId="28" applyNumberFormat="1" applyFont="1" applyFill="1"/>
    <xf numFmtId="165" fontId="8" fillId="0" borderId="0" xfId="0" applyNumberFormat="1" applyFont="1"/>
    <xf numFmtId="165" fontId="8" fillId="0" borderId="0" xfId="28" applyNumberFormat="1" applyFont="1" applyBorder="1"/>
    <xf numFmtId="165" fontId="8" fillId="28" borderId="26" xfId="0" applyNumberFormat="1" applyFont="1" applyFill="1" applyBorder="1"/>
    <xf numFmtId="165" fontId="8" fillId="27" borderId="25" xfId="28" applyNumberFormat="1" applyFont="1" applyFill="1" applyBorder="1"/>
    <xf numFmtId="165" fontId="8" fillId="0" borderId="0" xfId="0" applyNumberFormat="1" applyFont="1" applyAlignment="1">
      <alignment horizontal="center"/>
    </xf>
    <xf numFmtId="165" fontId="8" fillId="27" borderId="32" xfId="28" applyNumberFormat="1" applyFont="1" applyFill="1" applyBorder="1"/>
    <xf numFmtId="9" fontId="8" fillId="0" borderId="0" xfId="0" applyNumberFormat="1" applyFont="1" applyAlignment="1">
      <alignment horizontal="left" indent="1"/>
    </xf>
    <xf numFmtId="43" fontId="8" fillId="0" borderId="0" xfId="0" applyNumberFormat="1" applyFont="1" applyAlignment="1">
      <alignment horizontal="left" indent="1"/>
    </xf>
    <xf numFmtId="43" fontId="8" fillId="0" borderId="0" xfId="28" applyFont="1" applyBorder="1" applyAlignment="1">
      <alignment horizontal="left" indent="1"/>
    </xf>
    <xf numFmtId="43" fontId="8" fillId="27" borderId="32" xfId="28" applyFont="1" applyFill="1" applyBorder="1" applyAlignment="1">
      <alignment horizontal="left" indent="1"/>
    </xf>
    <xf numFmtId="43" fontId="0" fillId="0" borderId="0" xfId="28" applyFont="1" applyBorder="1" applyAlignment="1">
      <alignment horizontal="left" indent="1"/>
    </xf>
    <xf numFmtId="165" fontId="8" fillId="27" borderId="33" xfId="28" applyNumberFormat="1" applyFont="1" applyFill="1" applyBorder="1" applyAlignment="1">
      <alignment horizontal="left" indent="1"/>
    </xf>
    <xf numFmtId="165" fontId="8" fillId="0" borderId="0" xfId="28" applyNumberFormat="1" applyFont="1" applyFill="1" applyBorder="1" applyAlignment="1">
      <alignment horizontal="left" indent="1"/>
    </xf>
    <xf numFmtId="165" fontId="0" fillId="28" borderId="0" xfId="28" applyNumberFormat="1" applyFont="1" applyFill="1" applyBorder="1" applyAlignment="1">
      <alignment horizontal="center"/>
    </xf>
    <xf numFmtId="165" fontId="8" fillId="28" borderId="0" xfId="0" applyNumberFormat="1" applyFont="1" applyFill="1"/>
    <xf numFmtId="165" fontId="0" fillId="28" borderId="0" xfId="56" applyNumberFormat="1" applyFont="1" applyFill="1" applyBorder="1" applyAlignment="1">
      <alignment horizontal="center"/>
    </xf>
    <xf numFmtId="165" fontId="8" fillId="27" borderId="0" xfId="0" applyNumberFormat="1" applyFont="1" applyFill="1"/>
    <xf numFmtId="165" fontId="0" fillId="27" borderId="0" xfId="0" applyNumberFormat="1" applyFill="1"/>
    <xf numFmtId="165" fontId="0" fillId="0" borderId="0" xfId="28" applyNumberFormat="1" applyFont="1" applyFill="1" applyBorder="1"/>
    <xf numFmtId="165" fontId="0" fillId="28" borderId="0" xfId="28" applyNumberFormat="1" applyFont="1" applyFill="1" applyBorder="1"/>
    <xf numFmtId="165" fontId="0" fillId="27" borderId="26" xfId="28" applyNumberFormat="1" applyFont="1" applyFill="1" applyBorder="1"/>
    <xf numFmtId="165" fontId="0" fillId="28" borderId="10" xfId="28" applyNumberFormat="1" applyFont="1" applyFill="1" applyBorder="1"/>
    <xf numFmtId="165" fontId="0" fillId="27" borderId="120" xfId="28" applyNumberFormat="1" applyFont="1" applyFill="1" applyBorder="1"/>
    <xf numFmtId="0" fontId="9" fillId="0" borderId="0" xfId="58" applyFont="1" applyAlignment="1">
      <alignment horizontal="left" indent="2"/>
    </xf>
    <xf numFmtId="165" fontId="0" fillId="28" borderId="25" xfId="59" applyNumberFormat="1" applyFont="1" applyFill="1" applyBorder="1" applyAlignment="1">
      <alignment horizontal="left" indent="2"/>
    </xf>
    <xf numFmtId="43" fontId="0" fillId="0" borderId="0" xfId="59" applyFont="1" applyFill="1" applyBorder="1" applyAlignment="1">
      <alignment horizontal="left" indent="2"/>
    </xf>
    <xf numFmtId="10" fontId="5" fillId="0" borderId="0" xfId="58" applyNumberFormat="1" applyAlignment="1">
      <alignment horizontal="left" indent="2"/>
    </xf>
    <xf numFmtId="0" fontId="5" fillId="0" borderId="0" xfId="58" applyAlignment="1">
      <alignment horizontal="left" indent="2"/>
    </xf>
    <xf numFmtId="165" fontId="0" fillId="28" borderId="25" xfId="28" applyNumberFormat="1" applyFont="1" applyFill="1" applyBorder="1"/>
    <xf numFmtId="165" fontId="0" fillId="0" borderId="10" xfId="59" applyNumberFormat="1" applyFont="1" applyFill="1" applyBorder="1"/>
    <xf numFmtId="165" fontId="0" fillId="28" borderId="57" xfId="28" applyNumberFormat="1" applyFont="1" applyFill="1" applyBorder="1"/>
    <xf numFmtId="165" fontId="5" fillId="0" borderId="10" xfId="58" applyNumberFormat="1" applyBorder="1"/>
    <xf numFmtId="165" fontId="5" fillId="0" borderId="0" xfId="28" applyNumberFormat="1" applyFont="1" applyBorder="1"/>
    <xf numFmtId="165" fontId="0" fillId="28" borderId="25" xfId="28" applyNumberFormat="1" applyFont="1" applyFill="1" applyBorder="1" applyAlignment="1">
      <alignment horizontal="left" indent="2"/>
    </xf>
    <xf numFmtId="165" fontId="0" fillId="28" borderId="57" xfId="28" applyNumberFormat="1" applyFont="1" applyFill="1" applyBorder="1" applyAlignment="1">
      <alignment horizontal="left" indent="2"/>
    </xf>
    <xf numFmtId="165" fontId="8" fillId="0" borderId="0" xfId="28" applyNumberFormat="1" applyFont="1" applyBorder="1" applyAlignment="1">
      <alignment vertical="center"/>
    </xf>
    <xf numFmtId="165" fontId="0" fillId="0" borderId="0" xfId="28" applyNumberFormat="1" applyFont="1" applyBorder="1" applyAlignment="1">
      <alignment vertical="center"/>
    </xf>
    <xf numFmtId="165" fontId="0" fillId="28" borderId="10" xfId="28" applyNumberFormat="1" applyFont="1" applyFill="1" applyBorder="1" applyAlignment="1">
      <alignment vertical="center"/>
    </xf>
    <xf numFmtId="165" fontId="0" fillId="0" borderId="10" xfId="28" applyNumberFormat="1" applyFont="1" applyBorder="1" applyAlignment="1">
      <alignment vertical="center"/>
    </xf>
    <xf numFmtId="165" fontId="0" fillId="27" borderId="23" xfId="28" applyNumberFormat="1" applyFont="1" applyFill="1" applyBorder="1" applyAlignment="1">
      <alignment vertical="center"/>
    </xf>
    <xf numFmtId="165" fontId="0" fillId="27" borderId="68" xfId="28" applyNumberFormat="1" applyFont="1" applyFill="1" applyBorder="1" applyAlignment="1">
      <alignment vertical="center"/>
    </xf>
    <xf numFmtId="165" fontId="0" fillId="27" borderId="33" xfId="28" applyNumberFormat="1" applyFont="1" applyFill="1" applyBorder="1" applyAlignment="1">
      <alignment vertical="center"/>
    </xf>
    <xf numFmtId="165" fontId="0" fillId="27" borderId="121" xfId="28" applyNumberFormat="1" applyFont="1" applyFill="1" applyBorder="1" applyAlignment="1">
      <alignment vertical="center"/>
    </xf>
    <xf numFmtId="165" fontId="0" fillId="0" borderId="10" xfId="59" applyNumberFormat="1" applyFont="1" applyFill="1" applyBorder="1" applyAlignment="1">
      <alignment vertical="center"/>
    </xf>
    <xf numFmtId="165" fontId="8" fillId="27" borderId="26" xfId="28" applyNumberFormat="1" applyFont="1" applyFill="1" applyBorder="1"/>
    <xf numFmtId="165" fontId="8" fillId="27" borderId="120" xfId="28" applyNumberFormat="1" applyFont="1" applyFill="1" applyBorder="1"/>
    <xf numFmtId="165" fontId="8" fillId="0" borderId="10" xfId="28" applyNumberFormat="1" applyFont="1" applyBorder="1"/>
    <xf numFmtId="165" fontId="8" fillId="28" borderId="25" xfId="61" applyNumberFormat="1" applyFill="1" applyBorder="1" applyAlignment="1">
      <alignment horizontal="right"/>
    </xf>
    <xf numFmtId="165" fontId="8" fillId="28" borderId="57" xfId="59" applyNumberFormat="1" applyFont="1" applyFill="1" applyBorder="1" applyAlignment="1">
      <alignment horizontal="right"/>
    </xf>
    <xf numFmtId="165" fontId="9" fillId="28" borderId="25" xfId="61" applyNumberFormat="1" applyFont="1" applyFill="1" applyBorder="1" applyAlignment="1">
      <alignment horizontal="right"/>
    </xf>
    <xf numFmtId="165" fontId="9" fillId="28" borderId="57" xfId="61" applyNumberFormat="1" applyFont="1" applyFill="1" applyBorder="1" applyAlignment="1">
      <alignment horizontal="right"/>
    </xf>
    <xf numFmtId="165" fontId="8" fillId="0" borderId="23" xfId="0" applyNumberFormat="1" applyFont="1" applyBorder="1" applyAlignment="1">
      <alignment horizontal="center"/>
    </xf>
    <xf numFmtId="165" fontId="8" fillId="0" borderId="23" xfId="28" applyNumberFormat="1" applyFont="1" applyBorder="1" applyAlignment="1">
      <alignment horizontal="center"/>
    </xf>
    <xf numFmtId="165" fontId="0" fillId="28" borderId="32" xfId="28" applyNumberFormat="1" applyFont="1" applyFill="1" applyBorder="1" applyAlignment="1">
      <alignment horizontal="left" indent="1"/>
    </xf>
    <xf numFmtId="165" fontId="0" fillId="0" borderId="0" xfId="28" applyNumberFormat="1" applyFont="1" applyBorder="1"/>
    <xf numFmtId="165" fontId="0" fillId="28" borderId="32" xfId="28" applyNumberFormat="1" applyFont="1" applyFill="1" applyBorder="1"/>
    <xf numFmtId="165" fontId="0" fillId="28" borderId="23" xfId="28" applyNumberFormat="1" applyFont="1" applyFill="1" applyBorder="1"/>
    <xf numFmtId="165" fontId="8" fillId="0" borderId="0" xfId="28" applyNumberFormat="1" applyFont="1" applyBorder="1" applyAlignment="1">
      <alignment horizontal="center"/>
    </xf>
    <xf numFmtId="165" fontId="0" fillId="0" borderId="93" xfId="28" applyNumberFormat="1" applyFont="1" applyBorder="1"/>
    <xf numFmtId="165" fontId="0" fillId="27" borderId="25" xfId="28" applyNumberFormat="1" applyFont="1" applyFill="1" applyBorder="1"/>
    <xf numFmtId="165" fontId="0" fillId="27" borderId="57" xfId="28" applyNumberFormat="1" applyFont="1" applyFill="1" applyBorder="1"/>
    <xf numFmtId="165" fontId="0" fillId="0" borderId="23" xfId="28" applyNumberFormat="1" applyFont="1" applyBorder="1"/>
    <xf numFmtId="165" fontId="9" fillId="27" borderId="138" xfId="28" applyNumberFormat="1" applyFont="1" applyFill="1" applyBorder="1"/>
    <xf numFmtId="165" fontId="0" fillId="0" borderId="16" xfId="0" applyNumberFormat="1" applyBorder="1"/>
    <xf numFmtId="165" fontId="0" fillId="0" borderId="16" xfId="28" applyNumberFormat="1" applyFont="1" applyBorder="1"/>
    <xf numFmtId="165" fontId="0" fillId="27" borderId="0" xfId="28" applyNumberFormat="1" applyFont="1" applyFill="1" applyBorder="1"/>
    <xf numFmtId="168" fontId="0" fillId="0" borderId="0" xfId="59" applyNumberFormat="1" applyFont="1" applyFill="1" applyBorder="1"/>
    <xf numFmtId="165" fontId="8" fillId="0" borderId="0" xfId="59" applyNumberFormat="1" applyFont="1" applyBorder="1" applyAlignment="1">
      <alignment horizontal="left" indent="2"/>
    </xf>
    <xf numFmtId="165" fontId="8" fillId="0" borderId="0" xfId="28" applyNumberFormat="1" applyFont="1" applyBorder="1" applyAlignment="1">
      <alignment horizontal="left" indent="2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9" fillId="28" borderId="137" xfId="28" applyNumberFormat="1" applyFont="1" applyFill="1" applyBorder="1"/>
    <xf numFmtId="165" fontId="0" fillId="0" borderId="16" xfId="28" applyNumberFormat="1" applyFont="1" applyFill="1" applyBorder="1"/>
    <xf numFmtId="165" fontId="0" fillId="34" borderId="0" xfId="28" applyNumberFormat="1" applyFont="1" applyFill="1" applyBorder="1" applyAlignment="1">
      <alignment horizontal="center"/>
    </xf>
    <xf numFmtId="165" fontId="0" fillId="34" borderId="0" xfId="28" applyNumberFormat="1" applyFont="1" applyFill="1" applyBorder="1"/>
    <xf numFmtId="165" fontId="0" fillId="34" borderId="0" xfId="0" applyNumberFormat="1" applyFill="1"/>
    <xf numFmtId="165" fontId="0" fillId="0" borderId="132" xfId="28" applyNumberFormat="1" applyFont="1" applyFill="1" applyBorder="1"/>
    <xf numFmtId="165" fontId="9" fillId="0" borderId="0" xfId="28" applyNumberFormat="1" applyFont="1" applyFill="1" applyBorder="1"/>
    <xf numFmtId="165" fontId="0" fillId="0" borderId="0" xfId="28" applyNumberFormat="1" applyFont="1" applyBorder="1" applyAlignment="1">
      <alignment horizontal="center"/>
    </xf>
    <xf numFmtId="165" fontId="0" fillId="0" borderId="0" xfId="0" applyNumberFormat="1" applyAlignment="1">
      <alignment horizontal="center" vertical="center"/>
    </xf>
    <xf numFmtId="165" fontId="9" fillId="28" borderId="136" xfId="28" applyNumberFormat="1" applyFont="1" applyFill="1" applyBorder="1"/>
    <xf numFmtId="165" fontId="0" fillId="0" borderId="21" xfId="28" applyNumberFormat="1" applyFont="1" applyFill="1" applyBorder="1"/>
    <xf numFmtId="165" fontId="0" fillId="0" borderId="10" xfId="28" applyNumberFormat="1" applyFont="1" applyFill="1" applyBorder="1"/>
    <xf numFmtId="165" fontId="8" fillId="28" borderId="10" xfId="28" applyNumberFormat="1" applyFont="1" applyFill="1" applyBorder="1"/>
    <xf numFmtId="165" fontId="0" fillId="0" borderId="0" xfId="28" applyNumberFormat="1" applyFont="1"/>
    <xf numFmtId="165" fontId="8" fillId="28" borderId="137" xfId="28" applyNumberFormat="1" applyFont="1" applyFill="1" applyBorder="1"/>
    <xf numFmtId="165" fontId="8" fillId="28" borderId="57" xfId="28" applyNumberFormat="1" applyFont="1" applyFill="1" applyBorder="1"/>
    <xf numFmtId="165" fontId="9" fillId="28" borderId="139" xfId="28" applyNumberFormat="1" applyFont="1" applyFill="1" applyBorder="1"/>
    <xf numFmtId="165" fontId="0" fillId="27" borderId="23" xfId="28" applyNumberFormat="1" applyFont="1" applyFill="1" applyBorder="1"/>
    <xf numFmtId="165" fontId="0" fillId="0" borderId="23" xfId="28" applyNumberFormat="1" applyFont="1" applyFill="1" applyBorder="1"/>
    <xf numFmtId="165" fontId="0" fillId="27" borderId="32" xfId="28" applyNumberFormat="1" applyFont="1" applyFill="1" applyBorder="1"/>
    <xf numFmtId="165" fontId="0" fillId="0" borderId="0" xfId="70" applyNumberFormat="1" applyFont="1" applyBorder="1"/>
    <xf numFmtId="165" fontId="0" fillId="0" borderId="0" xfId="70" applyNumberFormat="1" applyFont="1" applyFill="1" applyBorder="1"/>
    <xf numFmtId="165" fontId="0" fillId="28" borderId="68" xfId="28" applyNumberFormat="1" applyFont="1" applyFill="1" applyBorder="1"/>
    <xf numFmtId="165" fontId="3" fillId="0" borderId="0" xfId="69" applyNumberFormat="1"/>
    <xf numFmtId="165" fontId="3" fillId="0" borderId="10" xfId="69" applyNumberFormat="1" applyBorder="1"/>
    <xf numFmtId="165" fontId="0" fillId="28" borderId="64" xfId="0" applyNumberFormat="1" applyFill="1" applyBorder="1"/>
    <xf numFmtId="165" fontId="0" fillId="27" borderId="32" xfId="70" applyNumberFormat="1" applyFont="1" applyFill="1" applyBorder="1"/>
    <xf numFmtId="165" fontId="0" fillId="27" borderId="58" xfId="70" applyNumberFormat="1" applyFont="1" applyFill="1" applyBorder="1"/>
    <xf numFmtId="165" fontId="0" fillId="27" borderId="23" xfId="70" applyNumberFormat="1" applyFont="1" applyFill="1" applyBorder="1"/>
    <xf numFmtId="165" fontId="0" fillId="27" borderId="68" xfId="70" applyNumberFormat="1" applyFont="1" applyFill="1" applyBorder="1"/>
    <xf numFmtId="165" fontId="0" fillId="0" borderId="32" xfId="59" applyNumberFormat="1" applyFont="1" applyBorder="1"/>
    <xf numFmtId="165" fontId="0" fillId="0" borderId="58" xfId="59" applyNumberFormat="1" applyFont="1" applyBorder="1"/>
    <xf numFmtId="165" fontId="8" fillId="0" borderId="0" xfId="28" applyNumberFormat="1" applyBorder="1"/>
    <xf numFmtId="165" fontId="8" fillId="0" borderId="26" xfId="28" applyNumberFormat="1" applyFont="1" applyBorder="1" applyAlignment="1"/>
    <xf numFmtId="165" fontId="8" fillId="0" borderId="0" xfId="28" applyNumberFormat="1" applyFont="1" applyBorder="1" applyAlignment="1"/>
    <xf numFmtId="165" fontId="8" fillId="0" borderId="26" xfId="28" applyNumberFormat="1" applyBorder="1"/>
    <xf numFmtId="165" fontId="9" fillId="0" borderId="25" xfId="28" applyNumberFormat="1" applyFont="1" applyBorder="1"/>
    <xf numFmtId="165" fontId="8" fillId="0" borderId="0" xfId="50" applyNumberFormat="1" applyBorder="1"/>
    <xf numFmtId="165" fontId="8" fillId="0" borderId="26" xfId="50" applyNumberFormat="1" applyFont="1" applyBorder="1" applyAlignment="1"/>
    <xf numFmtId="165" fontId="8" fillId="0" borderId="0" xfId="50" applyNumberFormat="1" applyFont="1" applyBorder="1" applyAlignment="1"/>
    <xf numFmtId="165" fontId="9" fillId="28" borderId="25" xfId="50" applyNumberFormat="1" applyFont="1" applyFill="1" applyBorder="1"/>
    <xf numFmtId="165" fontId="9" fillId="28" borderId="138" xfId="28" applyNumberFormat="1" applyFont="1" applyFill="1" applyBorder="1"/>
    <xf numFmtId="165" fontId="9" fillId="0" borderId="66" xfId="28" applyNumberFormat="1" applyFont="1" applyBorder="1" applyAlignment="1">
      <alignment horizontal="right"/>
    </xf>
    <xf numFmtId="165" fontId="9" fillId="0" borderId="66" xfId="28" applyNumberFormat="1" applyFont="1" applyBorder="1" applyAlignment="1"/>
    <xf numFmtId="165" fontId="9" fillId="0" borderId="0" xfId="28" applyNumberFormat="1" applyFont="1" applyFill="1" applyAlignment="1">
      <alignment horizontal="center" vertical="center"/>
    </xf>
    <xf numFmtId="165" fontId="8" fillId="0" borderId="66" xfId="28" applyNumberFormat="1" applyFont="1" applyFill="1" applyBorder="1"/>
    <xf numFmtId="165" fontId="8" fillId="0" borderId="64" xfId="28" applyNumberFormat="1" applyFont="1" applyBorder="1"/>
    <xf numFmtId="41" fontId="8" fillId="0" borderId="0" xfId="28" quotePrefix="1" applyNumberFormat="1" applyFont="1" applyBorder="1" applyAlignment="1">
      <alignment horizontal="center" vertical="center"/>
    </xf>
    <xf numFmtId="41" fontId="8" fillId="0" borderId="0" xfId="28" quotePrefix="1" applyNumberFormat="1" applyFont="1" applyBorder="1" applyAlignment="1">
      <alignment horizontal="distributed"/>
    </xf>
    <xf numFmtId="41" fontId="0" fillId="0" borderId="0" xfId="28" applyNumberFormat="1" applyFont="1" applyBorder="1"/>
    <xf numFmtId="41" fontId="8" fillId="0" borderId="26" xfId="28" quotePrefix="1" applyNumberFormat="1" applyFont="1" applyBorder="1" applyAlignment="1">
      <alignment horizontal="center" vertical="center"/>
    </xf>
    <xf numFmtId="43" fontId="8" fillId="0" borderId="26" xfId="28" quotePrefix="1" applyFont="1" applyBorder="1" applyAlignment="1">
      <alignment horizontal="center"/>
    </xf>
    <xf numFmtId="41" fontId="8" fillId="0" borderId="0" xfId="28" quotePrefix="1" applyNumberFormat="1" applyFont="1" applyBorder="1" applyAlignment="1">
      <alignment horizontal="center"/>
    </xf>
    <xf numFmtId="43" fontId="0" fillId="0" borderId="26" xfId="28" applyFont="1" applyBorder="1"/>
    <xf numFmtId="0" fontId="53" fillId="24" borderId="29" xfId="0" applyFont="1" applyFill="1" applyBorder="1" applyAlignment="1">
      <alignment horizontal="center" vertical="center" wrapText="1"/>
    </xf>
    <xf numFmtId="0" fontId="53" fillId="24" borderId="0" xfId="0" applyFont="1" applyFill="1" applyAlignment="1">
      <alignment horizontal="center" vertical="center" wrapText="1"/>
    </xf>
    <xf numFmtId="0" fontId="8" fillId="0" borderId="29" xfId="0" applyFont="1" applyBorder="1" applyAlignment="1">
      <alignment vertical="center" wrapText="1"/>
    </xf>
    <xf numFmtId="0" fontId="53" fillId="0" borderId="29" xfId="0" applyFont="1" applyBorder="1" applyAlignment="1">
      <alignment horizontal="center" vertical="center" wrapText="1"/>
    </xf>
    <xf numFmtId="41" fontId="8" fillId="0" borderId="0" xfId="28" quotePrefix="1" applyNumberFormat="1" applyFont="1" applyFill="1" applyBorder="1" applyAlignment="1">
      <alignment horizontal="center" vertical="center"/>
    </xf>
    <xf numFmtId="41" fontId="8" fillId="0" borderId="0" xfId="28" quotePrefix="1" applyNumberFormat="1" applyFont="1" applyFill="1" applyBorder="1" applyAlignment="1">
      <alignment horizontal="distributed"/>
    </xf>
    <xf numFmtId="0" fontId="8" fillId="0" borderId="19" xfId="0" applyFont="1" applyBorder="1" applyAlignment="1">
      <alignment vertical="center" wrapText="1"/>
    </xf>
    <xf numFmtId="165" fontId="8" fillId="27" borderId="57" xfId="28" applyNumberFormat="1" applyFont="1" applyFill="1" applyBorder="1"/>
    <xf numFmtId="165" fontId="8" fillId="27" borderId="80" xfId="28" applyNumberFormat="1" applyFont="1" applyFill="1" applyBorder="1"/>
    <xf numFmtId="165" fontId="8" fillId="27" borderId="81" xfId="28" applyNumberFormat="1" applyFont="1" applyFill="1" applyBorder="1"/>
    <xf numFmtId="165" fontId="0" fillId="0" borderId="23" xfId="0" applyNumberFormat="1" applyBorder="1"/>
    <xf numFmtId="165" fontId="0" fillId="0" borderId="26" xfId="0" applyNumberFormat="1" applyBorder="1"/>
    <xf numFmtId="165" fontId="0" fillId="27" borderId="23" xfId="0" applyNumberFormat="1" applyFill="1" applyBorder="1"/>
    <xf numFmtId="165" fontId="0" fillId="27" borderId="25" xfId="0" applyNumberFormat="1" applyFill="1" applyBorder="1"/>
    <xf numFmtId="0" fontId="8" fillId="0" borderId="63" xfId="0" applyFont="1" applyBorder="1" applyAlignment="1">
      <alignment wrapText="1"/>
    </xf>
    <xf numFmtId="165" fontId="8" fillId="28" borderId="25" xfId="28" applyNumberFormat="1" applyFont="1" applyFill="1" applyBorder="1" applyAlignment="1"/>
    <xf numFmtId="165" fontId="0" fillId="0" borderId="64" xfId="0" applyNumberFormat="1" applyBorder="1"/>
    <xf numFmtId="165" fontId="8" fillId="28" borderId="57" xfId="28" applyNumberFormat="1" applyFont="1" applyFill="1" applyBorder="1" applyAlignment="1"/>
    <xf numFmtId="41" fontId="0" fillId="0" borderId="101" xfId="28" applyNumberFormat="1" applyFont="1" applyBorder="1"/>
    <xf numFmtId="41" fontId="0" fillId="0" borderId="10" xfId="28" applyNumberFormat="1" applyFont="1" applyBorder="1"/>
    <xf numFmtId="41" fontId="0" fillId="27" borderId="57" xfId="28" applyNumberFormat="1" applyFont="1" applyFill="1" applyBorder="1"/>
    <xf numFmtId="41" fontId="0" fillId="27" borderId="25" xfId="28" applyNumberFormat="1" applyFont="1" applyFill="1" applyBorder="1"/>
    <xf numFmtId="165" fontId="59" fillId="28" borderId="33" xfId="59" applyNumberFormat="1" applyFont="1" applyFill="1" applyBorder="1" applyAlignment="1">
      <alignment vertical="center"/>
    </xf>
    <xf numFmtId="165" fontId="59" fillId="28" borderId="121" xfId="59" applyNumberFormat="1" applyFont="1" applyFill="1" applyBorder="1" applyAlignment="1">
      <alignment vertical="center"/>
    </xf>
    <xf numFmtId="10" fontId="8" fillId="0" borderId="32" xfId="57" applyNumberFormat="1" applyFont="1" applyBorder="1" applyAlignment="1">
      <alignment horizontal="center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42" fillId="0" borderId="29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1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44" fillId="0" borderId="29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9" fillId="24" borderId="0" xfId="44" applyFont="1" applyFill="1" applyAlignment="1">
      <alignment horizontal="center"/>
    </xf>
    <xf numFmtId="0" fontId="45" fillId="0" borderId="0" xfId="0" quotePrefix="1" applyFont="1" applyAlignment="1">
      <alignment horizontal="center"/>
    </xf>
    <xf numFmtId="0" fontId="45" fillId="0" borderId="0" xfId="0" applyFont="1" applyAlignment="1">
      <alignment horizontal="center"/>
    </xf>
    <xf numFmtId="0" fontId="35" fillId="0" borderId="0" xfId="43" applyFont="1" applyAlignment="1">
      <alignment horizontal="center" vertical="center" wrapText="1"/>
    </xf>
    <xf numFmtId="0" fontId="35" fillId="0" borderId="0" xfId="43" applyFont="1" applyAlignment="1">
      <alignment horizontal="center" wrapText="1"/>
    </xf>
    <xf numFmtId="0" fontId="37" fillId="0" borderId="0" xfId="0" applyFont="1" applyAlignment="1">
      <alignment horizontal="center" vertical="center"/>
    </xf>
    <xf numFmtId="0" fontId="9" fillId="0" borderId="34" xfId="0" applyFont="1" applyBorder="1" applyAlignment="1">
      <alignment vertical="center"/>
    </xf>
    <xf numFmtId="15" fontId="60" fillId="0" borderId="26" xfId="0" applyNumberFormat="1" applyFont="1" applyBorder="1"/>
    <xf numFmtId="15" fontId="60" fillId="0" borderId="26" xfId="0" applyNumberFormat="1" applyFont="1" applyBorder="1" applyAlignment="1">
      <alignment horizontal="left"/>
    </xf>
    <xf numFmtId="0" fontId="35" fillId="0" borderId="0" xfId="0" applyFont="1" applyAlignment="1">
      <alignment horizontal="center" vertical="justify" wrapText="1"/>
    </xf>
    <xf numFmtId="0" fontId="0" fillId="0" borderId="88" xfId="0" applyBorder="1"/>
    <xf numFmtId="0" fontId="68" fillId="0" borderId="90" xfId="0" applyFont="1" applyBorder="1"/>
    <xf numFmtId="0" fontId="9" fillId="0" borderId="93" xfId="0" quotePrefix="1" applyFont="1" applyBorder="1" applyAlignment="1">
      <alignment horizontal="center"/>
    </xf>
    <xf numFmtId="0" fontId="9" fillId="0" borderId="19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49" fillId="31" borderId="0" xfId="44" applyFont="1" applyFill="1" applyBorder="1" applyAlignment="1">
      <alignment horizontal="center"/>
    </xf>
    <xf numFmtId="170" fontId="60" fillId="0" borderId="26" xfId="0" applyNumberFormat="1" applyFont="1" applyBorder="1" applyAlignment="1">
      <alignment horizontal="left"/>
    </xf>
    <xf numFmtId="15" fontId="68" fillId="0" borderId="26" xfId="0" applyNumberFormat="1" applyFont="1" applyBorder="1" applyAlignment="1">
      <alignment wrapText="1"/>
    </xf>
    <xf numFmtId="15" fontId="48" fillId="0" borderId="26" xfId="44" applyNumberFormat="1" applyBorder="1"/>
    <xf numFmtId="0" fontId="9" fillId="0" borderId="28" xfId="0" applyFont="1" applyBorder="1" applyAlignment="1">
      <alignment horizontal="center" vertical="center"/>
    </xf>
    <xf numFmtId="0" fontId="9" fillId="0" borderId="93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justify" wrapText="1"/>
    </xf>
    <xf numFmtId="0" fontId="9" fillId="0" borderId="0" xfId="0" applyFont="1" applyAlignment="1">
      <alignment horizontal="left" vertical="center"/>
    </xf>
    <xf numFmtId="0" fontId="9" fillId="0" borderId="0" xfId="0" quotePrefix="1" applyFont="1" applyAlignment="1">
      <alignment horizontal="left"/>
    </xf>
    <xf numFmtId="0" fontId="9" fillId="0" borderId="94" xfId="0" applyFont="1" applyBorder="1" applyAlignment="1">
      <alignment horizontal="center" vertical="center"/>
    </xf>
    <xf numFmtId="9" fontId="53" fillId="24" borderId="54" xfId="0" applyNumberFormat="1" applyFont="1" applyFill="1" applyBorder="1" applyAlignment="1">
      <alignment horizontal="center" vertical="center" wrapText="1"/>
    </xf>
    <xf numFmtId="0" fontId="53" fillId="24" borderId="54" xfId="0" applyFont="1" applyFill="1" applyBorder="1" applyAlignment="1">
      <alignment horizontal="center" vertical="center" wrapText="1"/>
    </xf>
    <xf numFmtId="43" fontId="53" fillId="24" borderId="54" xfId="0" applyNumberFormat="1" applyFont="1" applyFill="1" applyBorder="1" applyAlignment="1">
      <alignment horizontal="center" vertical="center" wrapText="1"/>
    </xf>
    <xf numFmtId="43" fontId="53" fillId="24" borderId="54" xfId="28" applyFont="1" applyFill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50" fillId="24" borderId="100" xfId="0" applyFont="1" applyFill="1" applyBorder="1" applyAlignment="1">
      <alignment horizontal="center" vertical="center" wrapText="1"/>
    </xf>
    <xf numFmtId="0" fontId="50" fillId="24" borderId="97" xfId="0" applyFont="1" applyFill="1" applyBorder="1" applyAlignment="1">
      <alignment horizontal="center" vertical="center" wrapText="1"/>
    </xf>
    <xf numFmtId="0" fontId="50" fillId="24" borderId="101" xfId="0" applyFont="1" applyFill="1" applyBorder="1" applyAlignment="1">
      <alignment horizontal="center" vertical="center" wrapText="1"/>
    </xf>
    <xf numFmtId="0" fontId="49" fillId="31" borderId="0" xfId="44" applyFont="1" applyFill="1" applyAlignment="1">
      <alignment horizontal="center"/>
    </xf>
    <xf numFmtId="0" fontId="9" fillId="0" borderId="59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53" fillId="24" borderId="43" xfId="0" applyFont="1" applyFill="1" applyBorder="1" applyAlignment="1">
      <alignment horizontal="center" vertical="center" wrapText="1"/>
    </xf>
    <xf numFmtId="0" fontId="53" fillId="24" borderId="14" xfId="0" applyFont="1" applyFill="1" applyBorder="1" applyAlignment="1">
      <alignment horizontal="center" vertical="center" wrapText="1"/>
    </xf>
    <xf numFmtId="0" fontId="50" fillId="24" borderId="11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50" fillId="24" borderId="115" xfId="0" applyFont="1" applyFill="1" applyBorder="1" applyAlignment="1">
      <alignment horizontal="center" vertical="center" wrapText="1"/>
    </xf>
    <xf numFmtId="0" fontId="50" fillId="24" borderId="39" xfId="0" applyFont="1" applyFill="1" applyBorder="1" applyAlignment="1">
      <alignment horizontal="center" vertical="center" wrapText="1"/>
    </xf>
    <xf numFmtId="0" fontId="50" fillId="24" borderId="106" xfId="0" applyFont="1" applyFill="1" applyBorder="1" applyAlignment="1">
      <alignment horizontal="center" vertical="center" wrapText="1"/>
    </xf>
    <xf numFmtId="0" fontId="50" fillId="24" borderId="37" xfId="0" applyFont="1" applyFill="1" applyBorder="1" applyAlignment="1">
      <alignment horizontal="center" vertical="center" wrapText="1"/>
    </xf>
    <xf numFmtId="0" fontId="50" fillId="24" borderId="61" xfId="0" applyFont="1" applyFill="1" applyBorder="1" applyAlignment="1">
      <alignment horizontal="center" vertical="center" wrapText="1"/>
    </xf>
    <xf numFmtId="0" fontId="50" fillId="24" borderId="32" xfId="0" applyFont="1" applyFill="1" applyBorder="1" applyAlignment="1">
      <alignment horizontal="center" vertical="center" wrapText="1"/>
    </xf>
    <xf numFmtId="0" fontId="50" fillId="24" borderId="38" xfId="0" applyFont="1" applyFill="1" applyBorder="1" applyAlignment="1">
      <alignment horizontal="center" vertical="center" wrapText="1"/>
    </xf>
    <xf numFmtId="0" fontId="50" fillId="24" borderId="105" xfId="0" applyFont="1" applyFill="1" applyBorder="1" applyAlignment="1">
      <alignment horizontal="center" vertical="center" wrapText="1"/>
    </xf>
    <xf numFmtId="0" fontId="53" fillId="24" borderId="58" xfId="0" applyFont="1" applyFill="1" applyBorder="1" applyAlignment="1">
      <alignment horizontal="center" vertical="center" wrapText="1"/>
    </xf>
    <xf numFmtId="0" fontId="53" fillId="24" borderId="60" xfId="0" applyFont="1" applyFill="1" applyBorder="1" applyAlignment="1">
      <alignment horizontal="center" vertical="center" wrapText="1"/>
    </xf>
    <xf numFmtId="0" fontId="53" fillId="24" borderId="101" xfId="0" applyFont="1" applyFill="1" applyBorder="1" applyAlignment="1">
      <alignment horizontal="center" vertical="center" wrapText="1"/>
    </xf>
    <xf numFmtId="0" fontId="53" fillId="24" borderId="100" xfId="0" applyFont="1" applyFill="1" applyBorder="1" applyAlignment="1">
      <alignment horizontal="center" vertical="center" wrapText="1"/>
    </xf>
    <xf numFmtId="0" fontId="53" fillId="24" borderId="39" xfId="0" applyFont="1" applyFill="1" applyBorder="1" applyAlignment="1">
      <alignment horizontal="center" vertical="center" wrapText="1"/>
    </xf>
    <xf numFmtId="0" fontId="53" fillId="24" borderId="37" xfId="0" applyFont="1" applyFill="1" applyBorder="1" applyAlignment="1">
      <alignment horizontal="center" vertical="center" wrapText="1"/>
    </xf>
    <xf numFmtId="0" fontId="53" fillId="24" borderId="117" xfId="0" applyFont="1" applyFill="1" applyBorder="1" applyAlignment="1">
      <alignment horizontal="center" vertical="center" wrapText="1"/>
    </xf>
    <xf numFmtId="0" fontId="53" fillId="24" borderId="107" xfId="0" applyFont="1" applyFill="1" applyBorder="1" applyAlignment="1">
      <alignment horizontal="center" vertical="center" wrapText="1"/>
    </xf>
    <xf numFmtId="0" fontId="53" fillId="24" borderId="12" xfId="0" applyFont="1" applyFill="1" applyBorder="1" applyAlignment="1">
      <alignment horizontal="center" vertical="center" wrapText="1"/>
    </xf>
    <xf numFmtId="0" fontId="53" fillId="24" borderId="15" xfId="0" applyFont="1" applyFill="1" applyBorder="1" applyAlignment="1">
      <alignment horizontal="center" vertical="center" wrapText="1"/>
    </xf>
    <xf numFmtId="0" fontId="53" fillId="24" borderId="38" xfId="0" applyFont="1" applyFill="1" applyBorder="1" applyAlignment="1">
      <alignment horizontal="center" vertical="center" wrapText="1"/>
    </xf>
    <xf numFmtId="0" fontId="53" fillId="24" borderId="10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4" fillId="26" borderId="63" xfId="0" applyFont="1" applyFill="1" applyBorder="1" applyAlignment="1">
      <alignment horizontal="center" vertical="center" wrapText="1"/>
    </xf>
    <xf numFmtId="0" fontId="55" fillId="24" borderId="75" xfId="0" applyFont="1" applyFill="1" applyBorder="1" applyAlignment="1">
      <alignment horizontal="center" vertical="center" wrapText="1"/>
    </xf>
    <xf numFmtId="0" fontId="55" fillId="24" borderId="76" xfId="0" applyFont="1" applyFill="1" applyBorder="1" applyAlignment="1">
      <alignment horizontal="center" vertical="center" wrapText="1"/>
    </xf>
    <xf numFmtId="0" fontId="55" fillId="24" borderId="77" xfId="0" applyFont="1" applyFill="1" applyBorder="1" applyAlignment="1">
      <alignment horizontal="center" vertical="center" wrapText="1"/>
    </xf>
    <xf numFmtId="0" fontId="54" fillId="26" borderId="22" xfId="0" quotePrefix="1" applyFont="1" applyFill="1" applyBorder="1" applyAlignment="1">
      <alignment horizontal="center" vertical="center"/>
    </xf>
    <xf numFmtId="0" fontId="54" fillId="26" borderId="17" xfId="0" quotePrefix="1" applyFont="1" applyFill="1" applyBorder="1" applyAlignment="1">
      <alignment horizontal="center" vertical="center"/>
    </xf>
    <xf numFmtId="0" fontId="54" fillId="26" borderId="28" xfId="0" applyFont="1" applyFill="1" applyBorder="1" applyAlignment="1">
      <alignment horizontal="center" vertical="center"/>
    </xf>
    <xf numFmtId="0" fontId="54" fillId="26" borderId="93" xfId="0" applyFont="1" applyFill="1" applyBorder="1" applyAlignment="1">
      <alignment horizontal="center" vertical="center"/>
    </xf>
    <xf numFmtId="0" fontId="54" fillId="26" borderId="62" xfId="0" applyFont="1" applyFill="1" applyBorder="1" applyAlignment="1">
      <alignment horizontal="center" vertical="center"/>
    </xf>
    <xf numFmtId="0" fontId="54" fillId="26" borderId="48" xfId="0" applyFont="1" applyFill="1" applyBorder="1" applyAlignment="1">
      <alignment horizontal="center" vertical="center" wrapText="1"/>
    </xf>
    <xf numFmtId="0" fontId="54" fillId="26" borderId="18" xfId="0" applyFont="1" applyFill="1" applyBorder="1" applyAlignment="1">
      <alignment horizontal="center" vertical="center"/>
    </xf>
    <xf numFmtId="0" fontId="54" fillId="26" borderId="24" xfId="0" applyFont="1" applyFill="1" applyBorder="1" applyAlignment="1">
      <alignment horizontal="center" vertical="center"/>
    </xf>
    <xf numFmtId="0" fontId="54" fillId="26" borderId="19" xfId="0" applyFont="1" applyFill="1" applyBorder="1" applyAlignment="1">
      <alignment horizontal="center" vertical="center"/>
    </xf>
    <xf numFmtId="0" fontId="54" fillId="26" borderId="13" xfId="0" applyFont="1" applyFill="1" applyBorder="1" applyAlignment="1">
      <alignment horizontal="center" vertical="center"/>
    </xf>
    <xf numFmtId="0" fontId="9" fillId="0" borderId="0" xfId="58" applyFont="1" applyAlignment="1">
      <alignment horizontal="center" vertical="center" wrapText="1"/>
    </xf>
    <xf numFmtId="0" fontId="37" fillId="0" borderId="0" xfId="58" applyFont="1" applyAlignment="1">
      <alignment horizontal="center" vertical="center"/>
    </xf>
    <xf numFmtId="0" fontId="55" fillId="26" borderId="114" xfId="58" applyFont="1" applyFill="1" applyBorder="1" applyAlignment="1">
      <alignment horizontal="center" vertical="center"/>
    </xf>
    <xf numFmtId="0" fontId="55" fillId="26" borderId="116" xfId="58" applyFont="1" applyFill="1" applyBorder="1" applyAlignment="1">
      <alignment horizontal="center" vertical="center"/>
    </xf>
    <xf numFmtId="0" fontId="55" fillId="26" borderId="117" xfId="58" applyFont="1" applyFill="1" applyBorder="1" applyAlignment="1">
      <alignment horizontal="center" vertical="center"/>
    </xf>
    <xf numFmtId="0" fontId="53" fillId="24" borderId="61" xfId="0" applyFont="1" applyFill="1" applyBorder="1" applyAlignment="1">
      <alignment horizontal="center" vertical="center" wrapText="1"/>
    </xf>
    <xf numFmtId="0" fontId="54" fillId="26" borderId="111" xfId="0" applyFont="1" applyFill="1" applyBorder="1" applyAlignment="1">
      <alignment horizontal="center" vertical="center"/>
    </xf>
    <xf numFmtId="0" fontId="54" fillId="26" borderId="133" xfId="0" applyFont="1" applyFill="1" applyBorder="1" applyAlignment="1">
      <alignment horizontal="center" vertical="center"/>
    </xf>
    <xf numFmtId="0" fontId="54" fillId="26" borderId="134" xfId="0" applyFont="1" applyFill="1" applyBorder="1" applyAlignment="1">
      <alignment horizontal="center" vertical="center"/>
    </xf>
    <xf numFmtId="0" fontId="54" fillId="26" borderId="128" xfId="0" applyFont="1" applyFill="1" applyBorder="1" applyAlignment="1">
      <alignment horizontal="center" vertical="center"/>
    </xf>
    <xf numFmtId="0" fontId="54" fillId="26" borderId="98" xfId="0" applyFont="1" applyFill="1" applyBorder="1" applyAlignment="1">
      <alignment horizontal="distributed" vertical="center"/>
    </xf>
    <xf numFmtId="0" fontId="54" fillId="26" borderId="99" xfId="0" applyFont="1" applyFill="1" applyBorder="1" applyAlignment="1">
      <alignment horizontal="distributed" vertical="center"/>
    </xf>
    <xf numFmtId="0" fontId="54" fillId="26" borderId="39" xfId="0" applyFont="1" applyFill="1" applyBorder="1" applyAlignment="1">
      <alignment horizontal="center" vertical="center"/>
    </xf>
    <xf numFmtId="0" fontId="54" fillId="26" borderId="37" xfId="0" applyFont="1" applyFill="1" applyBorder="1" applyAlignment="1">
      <alignment horizontal="center" vertical="center"/>
    </xf>
    <xf numFmtId="0" fontId="54" fillId="26" borderId="106" xfId="0" applyFont="1" applyFill="1" applyBorder="1" applyAlignment="1">
      <alignment horizontal="center" vertical="center"/>
    </xf>
    <xf numFmtId="0" fontId="54" fillId="26" borderId="107" xfId="0" applyFont="1" applyFill="1" applyBorder="1" applyAlignment="1">
      <alignment horizontal="center" vertical="center"/>
    </xf>
    <xf numFmtId="0" fontId="54" fillId="26" borderId="38" xfId="0" applyFont="1" applyFill="1" applyBorder="1" applyAlignment="1">
      <alignment horizontal="center" vertical="center"/>
    </xf>
    <xf numFmtId="0" fontId="54" fillId="26" borderId="109" xfId="0" applyFont="1" applyFill="1" applyBorder="1" applyAlignment="1">
      <alignment horizontal="center" vertical="center"/>
    </xf>
    <xf numFmtId="0" fontId="54" fillId="26" borderId="40" xfId="0" applyFont="1" applyFill="1" applyBorder="1" applyAlignment="1">
      <alignment horizontal="center" vertical="center"/>
    </xf>
    <xf numFmtId="0" fontId="54" fillId="26" borderId="110" xfId="0" applyFont="1" applyFill="1" applyBorder="1" applyAlignment="1">
      <alignment horizontal="center" vertical="center"/>
    </xf>
    <xf numFmtId="0" fontId="54" fillId="26" borderId="105" xfId="0" applyFont="1" applyFill="1" applyBorder="1" applyAlignment="1">
      <alignment horizontal="center" vertical="center"/>
    </xf>
    <xf numFmtId="0" fontId="54" fillId="26" borderId="22" xfId="0" applyFont="1" applyFill="1" applyBorder="1" applyAlignment="1">
      <alignment horizontal="center" vertical="center"/>
    </xf>
    <xf numFmtId="0" fontId="54" fillId="26" borderId="15" xfId="0" applyFont="1" applyFill="1" applyBorder="1" applyAlignment="1">
      <alignment horizontal="center" vertical="center" wrapText="1"/>
    </xf>
    <xf numFmtId="0" fontId="54" fillId="26" borderId="109" xfId="0" applyFont="1" applyFill="1" applyBorder="1" applyAlignment="1">
      <alignment horizontal="center" vertical="center" wrapText="1"/>
    </xf>
    <xf numFmtId="0" fontId="77" fillId="0" borderId="100" xfId="58" applyFont="1" applyBorder="1" applyAlignment="1">
      <alignment horizontal="center" vertical="center" textRotation="255"/>
    </xf>
    <xf numFmtId="0" fontId="77" fillId="0" borderId="29" xfId="58" applyFont="1" applyBorder="1" applyAlignment="1">
      <alignment horizontal="center" vertical="center" textRotation="255"/>
    </xf>
    <xf numFmtId="0" fontId="77" fillId="0" borderId="35" xfId="58" applyFont="1" applyBorder="1" applyAlignment="1">
      <alignment horizontal="center" vertical="center" textRotation="255"/>
    </xf>
    <xf numFmtId="0" fontId="54" fillId="26" borderId="110" xfId="0" applyFont="1" applyFill="1" applyBorder="1" applyAlignment="1">
      <alignment horizontal="center" vertical="center" wrapText="1"/>
    </xf>
    <xf numFmtId="0" fontId="54" fillId="26" borderId="19" xfId="0" applyFont="1" applyFill="1" applyBorder="1" applyAlignment="1">
      <alignment horizontal="center" vertical="center" wrapText="1"/>
    </xf>
    <xf numFmtId="0" fontId="54" fillId="26" borderId="28" xfId="0" applyFont="1" applyFill="1" applyBorder="1" applyAlignment="1">
      <alignment horizontal="center" vertical="center" wrapText="1"/>
    </xf>
    <xf numFmtId="0" fontId="54" fillId="26" borderId="11" xfId="0" applyFont="1" applyFill="1" applyBorder="1" applyAlignment="1">
      <alignment horizontal="center" vertical="center"/>
    </xf>
    <xf numFmtId="0" fontId="54" fillId="26" borderId="27" xfId="0" applyFont="1" applyFill="1" applyBorder="1" applyAlignment="1">
      <alignment horizontal="center" vertical="center"/>
    </xf>
    <xf numFmtId="0" fontId="54" fillId="26" borderId="38" xfId="0" applyFont="1" applyFill="1" applyBorder="1" applyAlignment="1">
      <alignment horizontal="center" vertical="center" wrapText="1"/>
    </xf>
    <xf numFmtId="0" fontId="54" fillId="26" borderId="39" xfId="0" quotePrefix="1" applyFont="1" applyFill="1" applyBorder="1" applyAlignment="1">
      <alignment horizontal="center"/>
    </xf>
    <xf numFmtId="0" fontId="54" fillId="26" borderId="37" xfId="0" quotePrefix="1" applyFont="1" applyFill="1" applyBorder="1" applyAlignment="1">
      <alignment horizontal="center"/>
    </xf>
    <xf numFmtId="0" fontId="5" fillId="0" borderId="0" xfId="58" applyAlignment="1">
      <alignment horizontal="center"/>
    </xf>
    <xf numFmtId="0" fontId="9" fillId="0" borderId="0" xfId="58" applyFont="1" applyAlignment="1">
      <alignment horizontal="left" vertical="center"/>
    </xf>
    <xf numFmtId="0" fontId="77" fillId="0" borderId="115" xfId="58" applyFont="1" applyBorder="1" applyAlignment="1">
      <alignment horizontal="center" vertical="center" textRotation="255"/>
    </xf>
    <xf numFmtId="0" fontId="77" fillId="0" borderId="42" xfId="58" applyFont="1" applyBorder="1" applyAlignment="1">
      <alignment horizontal="center" vertical="center" textRotation="255"/>
    </xf>
    <xf numFmtId="0" fontId="77" fillId="0" borderId="43" xfId="58" applyFont="1" applyBorder="1" applyAlignment="1">
      <alignment horizontal="center" vertical="center" textRotation="255"/>
    </xf>
    <xf numFmtId="0" fontId="54" fillId="26" borderId="60" xfId="0" quotePrefix="1" applyFont="1" applyFill="1" applyBorder="1" applyAlignment="1">
      <alignment horizontal="center"/>
    </xf>
    <xf numFmtId="0" fontId="55" fillId="26" borderId="113" xfId="0" applyFont="1" applyFill="1" applyBorder="1" applyAlignment="1">
      <alignment horizontal="center" vertical="center"/>
    </xf>
    <xf numFmtId="0" fontId="54" fillId="26" borderId="14" xfId="0" applyFont="1" applyFill="1" applyBorder="1" applyAlignment="1">
      <alignment horizontal="center" vertical="center" wrapText="1"/>
    </xf>
    <xf numFmtId="0" fontId="54" fillId="26" borderId="61" xfId="0" applyFont="1" applyFill="1" applyBorder="1" applyAlignment="1">
      <alignment horizontal="center" vertical="center" wrapText="1"/>
    </xf>
    <xf numFmtId="0" fontId="54" fillId="26" borderId="107" xfId="0" applyFont="1" applyFill="1" applyBorder="1" applyAlignment="1">
      <alignment horizontal="center" vertical="center" wrapText="1"/>
    </xf>
    <xf numFmtId="0" fontId="54" fillId="26" borderId="20" xfId="0" applyFont="1" applyFill="1" applyBorder="1" applyAlignment="1">
      <alignment horizontal="center" vertical="center"/>
    </xf>
    <xf numFmtId="0" fontId="54" fillId="26" borderId="35" xfId="0" applyFont="1" applyFill="1" applyBorder="1" applyAlignment="1">
      <alignment horizontal="center" vertical="center"/>
    </xf>
    <xf numFmtId="0" fontId="54" fillId="26" borderId="135" xfId="0" applyFont="1" applyFill="1" applyBorder="1" applyAlignment="1">
      <alignment horizontal="center" vertical="center"/>
    </xf>
    <xf numFmtId="0" fontId="54" fillId="26" borderId="114" xfId="0" applyFont="1" applyFill="1" applyBorder="1" applyAlignment="1">
      <alignment horizontal="center" vertical="center"/>
    </xf>
    <xf numFmtId="0" fontId="54" fillId="26" borderId="108" xfId="0" applyFont="1" applyFill="1" applyBorder="1" applyAlignment="1">
      <alignment horizontal="center" vertical="center" wrapText="1"/>
    </xf>
    <xf numFmtId="0" fontId="54" fillId="26" borderId="86" xfId="0" applyFont="1" applyFill="1" applyBorder="1" applyAlignment="1">
      <alignment horizontal="center" vertical="center" wrapText="1"/>
    </xf>
    <xf numFmtId="0" fontId="54" fillId="26" borderId="29" xfId="0" applyFont="1" applyFill="1" applyBorder="1" applyAlignment="1">
      <alignment horizontal="center" vertical="center" wrapText="1"/>
    </xf>
    <xf numFmtId="0" fontId="54" fillId="26" borderId="105" xfId="0" applyFont="1" applyFill="1" applyBorder="1" applyAlignment="1">
      <alignment horizontal="center" vertical="center" wrapText="1"/>
    </xf>
    <xf numFmtId="0" fontId="54" fillId="26" borderId="118" xfId="0" applyFont="1" applyFill="1" applyBorder="1" applyAlignment="1">
      <alignment horizontal="center" vertical="center"/>
    </xf>
    <xf numFmtId="0" fontId="54" fillId="26" borderId="119" xfId="0" applyFont="1" applyFill="1" applyBorder="1" applyAlignment="1">
      <alignment horizontal="center" vertical="center"/>
    </xf>
    <xf numFmtId="0" fontId="54" fillId="26" borderId="86" xfId="0" applyFont="1" applyFill="1" applyBorder="1" applyAlignment="1">
      <alignment horizontal="center" vertical="center"/>
    </xf>
    <xf numFmtId="0" fontId="54" fillId="26" borderId="42" xfId="0" applyFont="1" applyFill="1" applyBorder="1" applyAlignment="1">
      <alignment horizontal="center" vertical="center"/>
    </xf>
    <xf numFmtId="0" fontId="54" fillId="26" borderId="32" xfId="0" applyFont="1" applyFill="1" applyBorder="1" applyAlignment="1">
      <alignment horizontal="center" vertical="center" wrapText="1"/>
    </xf>
    <xf numFmtId="0" fontId="54" fillId="26" borderId="97" xfId="0" applyFont="1" applyFill="1" applyBorder="1" applyAlignment="1">
      <alignment horizontal="center" vertical="center" wrapText="1"/>
    </xf>
    <xf numFmtId="0" fontId="9" fillId="0" borderId="16" xfId="58" applyFont="1" applyBorder="1" applyAlignment="1">
      <alignment horizontal="left" vertical="center"/>
    </xf>
    <xf numFmtId="0" fontId="54" fillId="26" borderId="40" xfId="0" quotePrefix="1" applyFont="1" applyFill="1" applyBorder="1" applyAlignment="1">
      <alignment horizontal="center"/>
    </xf>
    <xf numFmtId="0" fontId="54" fillId="26" borderId="41" xfId="0" quotePrefix="1" applyFont="1" applyFill="1" applyBorder="1" applyAlignment="1">
      <alignment horizontal="center"/>
    </xf>
    <xf numFmtId="0" fontId="85" fillId="0" borderId="115" xfId="58" applyFont="1" applyBorder="1" applyAlignment="1">
      <alignment horizontal="center" vertical="center" textRotation="255"/>
    </xf>
    <xf numFmtId="0" fontId="85" fillId="0" borderId="42" xfId="58" applyFont="1" applyBorder="1" applyAlignment="1">
      <alignment horizontal="center" vertical="center" textRotation="255"/>
    </xf>
    <xf numFmtId="0" fontId="85" fillId="0" borderId="43" xfId="58" applyFont="1" applyBorder="1" applyAlignment="1">
      <alignment horizontal="center" vertical="center" textRotation="255"/>
    </xf>
    <xf numFmtId="0" fontId="9" fillId="0" borderId="0" xfId="61" applyFont="1" applyAlignment="1">
      <alignment horizontal="right"/>
    </xf>
    <xf numFmtId="0" fontId="55" fillId="26" borderId="114" xfId="0" applyFont="1" applyFill="1" applyBorder="1" applyAlignment="1">
      <alignment horizontal="center" vertical="center"/>
    </xf>
    <xf numFmtId="0" fontId="55" fillId="26" borderId="116" xfId="0" applyFont="1" applyFill="1" applyBorder="1" applyAlignment="1">
      <alignment horizontal="center" vertical="center"/>
    </xf>
    <xf numFmtId="0" fontId="55" fillId="26" borderId="117" xfId="0" applyFont="1" applyFill="1" applyBorder="1" applyAlignment="1">
      <alignment horizontal="center" vertical="center"/>
    </xf>
    <xf numFmtId="0" fontId="54" fillId="26" borderId="82" xfId="0" applyFont="1" applyFill="1" applyBorder="1" applyAlignment="1">
      <alignment horizontal="center" vertical="center" wrapText="1"/>
    </xf>
    <xf numFmtId="0" fontId="54" fillId="26" borderId="119" xfId="0" applyFont="1" applyFill="1" applyBorder="1" applyAlignment="1">
      <alignment horizontal="center" vertical="center" wrapText="1"/>
    </xf>
    <xf numFmtId="0" fontId="54" fillId="26" borderId="122" xfId="0" applyFont="1" applyFill="1" applyBorder="1" applyAlignment="1">
      <alignment horizontal="center" vertical="center"/>
    </xf>
    <xf numFmtId="0" fontId="54" fillId="26" borderId="129" xfId="0" applyFont="1" applyFill="1" applyBorder="1" applyAlignment="1">
      <alignment horizontal="center" vertical="center"/>
    </xf>
    <xf numFmtId="0" fontId="54" fillId="26" borderId="11" xfId="0" applyFont="1" applyFill="1" applyBorder="1" applyAlignment="1">
      <alignment horizontal="center" vertical="center" wrapText="1"/>
    </xf>
    <xf numFmtId="0" fontId="54" fillId="26" borderId="27" xfId="0" applyFont="1" applyFill="1" applyBorder="1" applyAlignment="1">
      <alignment horizontal="center" vertical="center" wrapText="1"/>
    </xf>
    <xf numFmtId="0" fontId="54" fillId="26" borderId="103" xfId="0" applyFont="1" applyFill="1" applyBorder="1" applyAlignment="1">
      <alignment horizontal="center" vertical="center" wrapText="1"/>
    </xf>
    <xf numFmtId="0" fontId="54" fillId="26" borderId="99" xfId="0" applyFont="1" applyFill="1" applyBorder="1" applyAlignment="1">
      <alignment horizontal="center" vertical="center" wrapText="1"/>
    </xf>
    <xf numFmtId="0" fontId="54" fillId="26" borderId="106" xfId="0" applyFont="1" applyFill="1" applyBorder="1" applyAlignment="1">
      <alignment horizontal="center" vertical="center" wrapText="1"/>
    </xf>
    <xf numFmtId="0" fontId="54" fillId="26" borderId="118" xfId="0" applyFont="1" applyFill="1" applyBorder="1" applyAlignment="1">
      <alignment horizontal="center" vertical="center" wrapText="1"/>
    </xf>
    <xf numFmtId="0" fontId="54" fillId="26" borderId="12" xfId="0" applyFont="1" applyFill="1" applyBorder="1" applyAlignment="1">
      <alignment horizontal="center" vertical="center" wrapText="1"/>
    </xf>
    <xf numFmtId="0" fontId="54" fillId="26" borderId="103" xfId="0" applyFont="1" applyFill="1" applyBorder="1" applyAlignment="1">
      <alignment horizontal="center" vertical="center"/>
    </xf>
    <xf numFmtId="0" fontId="54" fillId="26" borderId="99" xfId="0" applyFont="1" applyFill="1" applyBorder="1" applyAlignment="1">
      <alignment horizontal="center" vertical="center"/>
    </xf>
    <xf numFmtId="0" fontId="54" fillId="26" borderId="12" xfId="0" applyFont="1" applyFill="1" applyBorder="1" applyAlignment="1">
      <alignment horizontal="center" vertical="center"/>
    </xf>
    <xf numFmtId="0" fontId="54" fillId="26" borderId="131" xfId="0" quotePrefix="1" applyFont="1" applyFill="1" applyBorder="1" applyAlignment="1">
      <alignment horizontal="center"/>
    </xf>
    <xf numFmtId="0" fontId="54" fillId="26" borderId="140" xfId="0" quotePrefix="1" applyFont="1" applyFill="1" applyBorder="1" applyAlignment="1">
      <alignment horizontal="center"/>
    </xf>
    <xf numFmtId="0" fontId="54" fillId="26" borderId="85" xfId="0" applyFont="1" applyFill="1" applyBorder="1" applyAlignment="1">
      <alignment horizontal="center" vertical="center" wrapText="1"/>
    </xf>
    <xf numFmtId="0" fontId="54" fillId="26" borderId="83" xfId="0" applyFont="1" applyFill="1" applyBorder="1" applyAlignment="1">
      <alignment horizontal="center" vertical="center" wrapText="1"/>
    </xf>
    <xf numFmtId="0" fontId="54" fillId="26" borderId="29" xfId="0" applyFont="1" applyFill="1" applyBorder="1" applyAlignment="1">
      <alignment horizontal="center" vertical="center"/>
    </xf>
    <xf numFmtId="0" fontId="54" fillId="26" borderId="0" xfId="0" applyFont="1" applyFill="1" applyAlignment="1">
      <alignment horizontal="center" vertical="center"/>
    </xf>
    <xf numFmtId="0" fontId="54" fillId="26" borderId="87" xfId="0" applyFont="1" applyFill="1" applyBorder="1" applyAlignment="1">
      <alignment horizontal="center" vertical="center"/>
    </xf>
    <xf numFmtId="0" fontId="54" fillId="26" borderId="123" xfId="0" applyFont="1" applyFill="1" applyBorder="1" applyAlignment="1">
      <alignment horizontal="center" vertical="center"/>
    </xf>
    <xf numFmtId="0" fontId="54" fillId="26" borderId="42" xfId="0" applyFont="1" applyFill="1" applyBorder="1" applyAlignment="1">
      <alignment horizontal="center" vertical="center" wrapText="1"/>
    </xf>
    <xf numFmtId="0" fontId="54" fillId="26" borderId="124" xfId="0" applyFont="1" applyFill="1" applyBorder="1" applyAlignment="1">
      <alignment horizontal="center" vertical="center"/>
    </xf>
    <xf numFmtId="0" fontId="56" fillId="26" borderId="93" xfId="0" applyFont="1" applyFill="1" applyBorder="1" applyAlignment="1">
      <alignment horizontal="center"/>
    </xf>
    <xf numFmtId="0" fontId="54" fillId="26" borderId="94" xfId="0" applyFont="1" applyFill="1" applyBorder="1" applyAlignment="1">
      <alignment horizontal="center" vertical="center"/>
    </xf>
    <xf numFmtId="0" fontId="54" fillId="26" borderId="16" xfId="0" quotePrefix="1" applyFont="1" applyFill="1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63" xfId="0" applyBorder="1" applyAlignment="1">
      <alignment horizontal="center"/>
    </xf>
    <xf numFmtId="0" fontId="9" fillId="0" borderId="0" xfId="0" applyFont="1" applyAlignment="1">
      <alignment horizontal="right"/>
    </xf>
    <xf numFmtId="0" fontId="56" fillId="26" borderId="28" xfId="0" applyFont="1" applyFill="1" applyBorder="1" applyAlignment="1">
      <alignment horizontal="center"/>
    </xf>
    <xf numFmtId="0" fontId="56" fillId="26" borderId="94" xfId="0" applyFont="1" applyFill="1" applyBorder="1" applyAlignment="1">
      <alignment horizontal="center"/>
    </xf>
    <xf numFmtId="0" fontId="54" fillId="26" borderId="35" xfId="0" quotePrefix="1" applyFont="1" applyFill="1" applyBorder="1" applyAlignment="1">
      <alignment horizontal="center"/>
    </xf>
    <xf numFmtId="0" fontId="54" fillId="26" borderId="17" xfId="0" applyFont="1" applyFill="1" applyBorder="1" applyAlignment="1">
      <alignment horizontal="center"/>
    </xf>
    <xf numFmtId="0" fontId="54" fillId="26" borderId="104" xfId="0" applyFont="1" applyFill="1" applyBorder="1" applyAlignment="1">
      <alignment horizontal="center" vertical="center"/>
    </xf>
    <xf numFmtId="0" fontId="54" fillId="26" borderId="112" xfId="0" applyFont="1" applyFill="1" applyBorder="1" applyAlignment="1">
      <alignment horizontal="center" vertical="center"/>
    </xf>
    <xf numFmtId="0" fontId="54" fillId="26" borderId="100" xfId="0" applyFont="1" applyFill="1" applyBorder="1" applyAlignment="1">
      <alignment horizontal="center" vertical="center" wrapText="1"/>
    </xf>
    <xf numFmtId="0" fontId="54" fillId="26" borderId="122" xfId="0" applyFont="1" applyFill="1" applyBorder="1" applyAlignment="1">
      <alignment horizontal="center" vertical="center" wrapText="1"/>
    </xf>
    <xf numFmtId="0" fontId="54" fillId="26" borderId="13" xfId="0" applyFont="1" applyFill="1" applyBorder="1" applyAlignment="1">
      <alignment horizontal="center" vertical="center" wrapText="1"/>
    </xf>
    <xf numFmtId="0" fontId="54" fillId="26" borderId="87" xfId="0" applyFont="1" applyFill="1" applyBorder="1" applyAlignment="1">
      <alignment horizontal="center" vertical="center" wrapText="1"/>
    </xf>
    <xf numFmtId="0" fontId="54" fillId="26" borderId="129" xfId="0" applyFont="1" applyFill="1" applyBorder="1" applyAlignment="1">
      <alignment horizontal="center" vertical="center" wrapText="1"/>
    </xf>
    <xf numFmtId="0" fontId="56" fillId="26" borderId="122" xfId="0" applyFont="1" applyFill="1" applyBorder="1" applyAlignment="1">
      <alignment horizontal="center" vertical="center" wrapText="1"/>
    </xf>
    <xf numFmtId="0" fontId="56" fillId="26" borderId="13" xfId="0" applyFont="1" applyFill="1" applyBorder="1" applyAlignment="1">
      <alignment horizontal="center" vertical="center" wrapText="1"/>
    </xf>
    <xf numFmtId="0" fontId="56" fillId="26" borderId="129" xfId="0" applyFont="1" applyFill="1" applyBorder="1" applyAlignment="1">
      <alignment horizontal="center" vertical="center" wrapText="1"/>
    </xf>
    <xf numFmtId="0" fontId="54" fillId="26" borderId="125" xfId="0" applyFont="1" applyFill="1" applyBorder="1" applyAlignment="1">
      <alignment horizontal="center" vertical="center"/>
    </xf>
    <xf numFmtId="0" fontId="54" fillId="26" borderId="126" xfId="0" applyFont="1" applyFill="1" applyBorder="1" applyAlignment="1">
      <alignment horizontal="center" vertical="center"/>
    </xf>
    <xf numFmtId="0" fontId="54" fillId="26" borderId="69" xfId="0" applyFont="1" applyFill="1" applyBorder="1" applyAlignment="1">
      <alignment horizontal="center" vertical="center" wrapText="1"/>
    </xf>
    <xf numFmtId="43" fontId="45" fillId="0" borderId="100" xfId="28" applyFont="1" applyFill="1" applyBorder="1" applyAlignment="1">
      <alignment horizontal="center" vertical="center"/>
    </xf>
    <xf numFmtId="43" fontId="45" fillId="0" borderId="97" xfId="28" applyFont="1" applyFill="1" applyBorder="1" applyAlignment="1">
      <alignment horizontal="center" vertical="center"/>
    </xf>
    <xf numFmtId="43" fontId="45" fillId="0" borderId="101" xfId="28" applyFont="1" applyFill="1" applyBorder="1" applyAlignment="1">
      <alignment horizontal="center" vertical="center"/>
    </xf>
    <xf numFmtId="43" fontId="45" fillId="0" borderId="29" xfId="28" applyFont="1" applyFill="1" applyBorder="1" applyAlignment="1">
      <alignment horizontal="center" vertical="center"/>
    </xf>
    <xf numFmtId="43" fontId="45" fillId="0" borderId="0" xfId="28" applyFont="1" applyFill="1" applyBorder="1" applyAlignment="1">
      <alignment horizontal="center" vertical="center"/>
    </xf>
    <xf numFmtId="43" fontId="45" fillId="0" borderId="10" xfId="28" applyFont="1" applyFill="1" applyBorder="1" applyAlignment="1">
      <alignment horizontal="center" vertical="center"/>
    </xf>
    <xf numFmtId="43" fontId="45" fillId="0" borderId="35" xfId="28" applyFont="1" applyFill="1" applyBorder="1" applyAlignment="1">
      <alignment horizontal="center" vertical="center"/>
    </xf>
    <xf numFmtId="43" fontId="45" fillId="0" borderId="16" xfId="28" applyFont="1" applyFill="1" applyBorder="1" applyAlignment="1">
      <alignment horizontal="center" vertical="center"/>
    </xf>
    <xf numFmtId="43" fontId="45" fillId="0" borderId="21" xfId="28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54" fillId="26" borderId="10" xfId="0" applyFont="1" applyFill="1" applyBorder="1" applyAlignment="1">
      <alignment horizontal="center" wrapText="1"/>
    </xf>
    <xf numFmtId="0" fontId="54" fillId="26" borderId="34" xfId="0" applyFont="1" applyFill="1" applyBorder="1" applyAlignment="1">
      <alignment horizontal="center" vertical="center"/>
    </xf>
    <xf numFmtId="0" fontId="56" fillId="26" borderId="118" xfId="0" applyFont="1" applyFill="1" applyBorder="1" applyAlignment="1">
      <alignment horizontal="center" vertical="center" wrapText="1"/>
    </xf>
    <xf numFmtId="0" fontId="56" fillId="26" borderId="36" xfId="0" applyFont="1" applyFill="1" applyBorder="1" applyAlignment="1">
      <alignment horizontal="center" vertical="center" wrapText="1"/>
    </xf>
    <xf numFmtId="0" fontId="56" fillId="26" borderId="34" xfId="0" applyFont="1" applyFill="1" applyBorder="1" applyAlignment="1">
      <alignment horizontal="center" vertical="center" wrapText="1"/>
    </xf>
    <xf numFmtId="0" fontId="17" fillId="0" borderId="100" xfId="0" applyFont="1" applyBorder="1" applyAlignment="1">
      <alignment horizontal="left" vertical="center"/>
    </xf>
    <xf numFmtId="0" fontId="17" fillId="0" borderId="97" xfId="0" applyFont="1" applyBorder="1" applyAlignment="1">
      <alignment horizontal="left" vertical="center"/>
    </xf>
    <xf numFmtId="0" fontId="56" fillId="26" borderId="11" xfId="0" applyFont="1" applyFill="1" applyBorder="1" applyAlignment="1">
      <alignment horizontal="center" vertical="center" wrapText="1"/>
    </xf>
    <xf numFmtId="0" fontId="56" fillId="26" borderId="27" xfId="0" applyFont="1" applyFill="1" applyBorder="1" applyAlignment="1">
      <alignment horizontal="center" vertical="center" wrapText="1"/>
    </xf>
    <xf numFmtId="0" fontId="54" fillId="26" borderId="94" xfId="0" applyFont="1" applyFill="1" applyBorder="1" applyAlignment="1">
      <alignment horizontal="center" vertical="center" wrapText="1"/>
    </xf>
    <xf numFmtId="0" fontId="54" fillId="26" borderId="32" xfId="0" applyFont="1" applyFill="1" applyBorder="1" applyAlignment="1">
      <alignment horizontal="center"/>
    </xf>
    <xf numFmtId="0" fontId="54" fillId="26" borderId="34" xfId="0" applyFont="1" applyFill="1" applyBorder="1" applyAlignment="1">
      <alignment horizontal="center" vertical="center" wrapText="1"/>
    </xf>
    <xf numFmtId="0" fontId="56" fillId="26" borderId="27" xfId="0" applyFont="1" applyFill="1" applyBorder="1" applyAlignment="1">
      <alignment horizontal="center" vertical="center"/>
    </xf>
    <xf numFmtId="0" fontId="56" fillId="26" borderId="34" xfId="0" applyFont="1" applyFill="1" applyBorder="1" applyAlignment="1">
      <alignment horizontal="center" vertical="center"/>
    </xf>
    <xf numFmtId="0" fontId="54" fillId="26" borderId="127" xfId="0" quotePrefix="1" applyFont="1" applyFill="1" applyBorder="1" applyAlignment="1">
      <alignment horizontal="center"/>
    </xf>
    <xf numFmtId="0" fontId="55" fillId="26" borderId="75" xfId="0" applyFont="1" applyFill="1" applyBorder="1" applyAlignment="1">
      <alignment horizontal="center" vertical="center"/>
    </xf>
    <xf numFmtId="0" fontId="55" fillId="26" borderId="76" xfId="0" applyFont="1" applyFill="1" applyBorder="1" applyAlignment="1">
      <alignment horizontal="center" vertical="center"/>
    </xf>
    <xf numFmtId="0" fontId="55" fillId="26" borderId="77" xfId="0" applyFont="1" applyFill="1" applyBorder="1" applyAlignment="1">
      <alignment horizontal="center" vertical="center"/>
    </xf>
    <xf numFmtId="0" fontId="56" fillId="26" borderId="78" xfId="0" applyFont="1" applyFill="1" applyBorder="1" applyAlignment="1">
      <alignment horizontal="center" vertical="center" wrapText="1"/>
    </xf>
    <xf numFmtId="0" fontId="56" fillId="26" borderId="79" xfId="0" applyFont="1" applyFill="1" applyBorder="1" applyAlignment="1">
      <alignment horizontal="center" vertical="center" wrapText="1"/>
    </xf>
    <xf numFmtId="0" fontId="54" fillId="26" borderId="41" xfId="0" applyFont="1" applyFill="1" applyBorder="1" applyAlignment="1">
      <alignment horizontal="center"/>
    </xf>
    <xf numFmtId="0" fontId="54" fillId="26" borderId="24" xfId="0" applyFont="1" applyFill="1" applyBorder="1" applyAlignment="1">
      <alignment horizontal="center" vertical="center" wrapText="1"/>
    </xf>
    <xf numFmtId="0" fontId="54" fillId="26" borderId="27" xfId="0" applyFont="1" applyFill="1" applyBorder="1" applyAlignment="1">
      <alignment horizontal="center"/>
    </xf>
    <xf numFmtId="0" fontId="9" fillId="0" borderId="0" xfId="69" applyFont="1" applyAlignment="1">
      <alignment horizontal="center" vertical="center" wrapText="1"/>
    </xf>
    <xf numFmtId="0" fontId="37" fillId="0" borderId="0" xfId="69" applyFont="1" applyAlignment="1">
      <alignment horizontal="center" vertical="center"/>
    </xf>
    <xf numFmtId="0" fontId="84" fillId="26" borderId="115" xfId="69" applyFont="1" applyFill="1" applyBorder="1" applyAlignment="1">
      <alignment horizontal="center" vertical="center" wrapText="1"/>
    </xf>
    <xf numFmtId="0" fontId="84" fillId="26" borderId="42" xfId="69" applyFont="1" applyFill="1" applyBorder="1" applyAlignment="1">
      <alignment horizontal="center" vertical="center" wrapText="1"/>
    </xf>
    <xf numFmtId="0" fontId="84" fillId="26" borderId="43" xfId="69" applyFont="1" applyFill="1" applyBorder="1" applyAlignment="1">
      <alignment horizontal="center" vertical="center" wrapText="1"/>
    </xf>
    <xf numFmtId="0" fontId="54" fillId="26" borderId="100" xfId="69" applyFont="1" applyFill="1" applyBorder="1" applyAlignment="1">
      <alignment horizontal="center" vertical="center"/>
    </xf>
    <xf numFmtId="0" fontId="54" fillId="26" borderId="122" xfId="69" applyFont="1" applyFill="1" applyBorder="1" applyAlignment="1">
      <alignment horizontal="center" vertical="center"/>
    </xf>
    <xf numFmtId="0" fontId="54" fillId="26" borderId="29" xfId="69" applyFont="1" applyFill="1" applyBorder="1" applyAlignment="1">
      <alignment horizontal="center" vertical="center"/>
    </xf>
    <xf numFmtId="0" fontId="54" fillId="26" borderId="13" xfId="69" applyFont="1" applyFill="1" applyBorder="1" applyAlignment="1">
      <alignment horizontal="center" vertical="center"/>
    </xf>
    <xf numFmtId="0" fontId="54" fillId="26" borderId="104" xfId="69" applyFont="1" applyFill="1" applyBorder="1" applyAlignment="1">
      <alignment horizontal="center" vertical="center"/>
    </xf>
    <xf numFmtId="0" fontId="54" fillId="26" borderId="99" xfId="69" applyFont="1" applyFill="1" applyBorder="1" applyAlignment="1">
      <alignment horizontal="center" vertical="center"/>
    </xf>
    <xf numFmtId="0" fontId="54" fillId="26" borderId="103" xfId="69" applyFont="1" applyFill="1" applyBorder="1" applyAlignment="1">
      <alignment horizontal="center" vertical="center"/>
    </xf>
    <xf numFmtId="0" fontId="54" fillId="26" borderId="12" xfId="69" applyFont="1" applyFill="1" applyBorder="1" applyAlignment="1">
      <alignment horizontal="center" vertical="center"/>
    </xf>
    <xf numFmtId="0" fontId="54" fillId="26" borderId="11" xfId="69" applyFont="1" applyFill="1" applyBorder="1" applyAlignment="1">
      <alignment horizontal="center" vertical="center"/>
    </xf>
    <xf numFmtId="0" fontId="54" fillId="26" borderId="35" xfId="69" applyFont="1" applyFill="1" applyBorder="1" applyAlignment="1">
      <alignment horizontal="center" vertical="center"/>
    </xf>
    <xf numFmtId="0" fontId="54" fillId="26" borderId="17" xfId="69" applyFont="1" applyFill="1" applyBorder="1" applyAlignment="1">
      <alignment horizontal="center" vertical="center"/>
    </xf>
    <xf numFmtId="0" fontId="77" fillId="0" borderId="100" xfId="69" applyFont="1" applyBorder="1" applyAlignment="1">
      <alignment horizontal="center" vertical="center" textRotation="255" wrapText="1"/>
    </xf>
    <xf numFmtId="0" fontId="77" fillId="0" borderId="29" xfId="69" applyFont="1" applyBorder="1" applyAlignment="1">
      <alignment horizontal="center" vertical="center" textRotation="255" wrapText="1"/>
    </xf>
    <xf numFmtId="0" fontId="77" fillId="0" borderId="35" xfId="69" applyFont="1" applyBorder="1" applyAlignment="1">
      <alignment horizontal="center" vertical="center" textRotation="255" wrapText="1"/>
    </xf>
    <xf numFmtId="0" fontId="9" fillId="0" borderId="100" xfId="0" applyFont="1" applyBorder="1" applyAlignment="1">
      <alignment horizontal="left" vertical="center"/>
    </xf>
    <xf numFmtId="0" fontId="9" fillId="0" borderId="97" xfId="0" applyFont="1" applyBorder="1" applyAlignment="1">
      <alignment horizontal="left" vertical="center"/>
    </xf>
    <xf numFmtId="0" fontId="77" fillId="0" borderId="115" xfId="69" applyFont="1" applyBorder="1" applyAlignment="1">
      <alignment horizontal="center" vertical="center" textRotation="255" wrapText="1"/>
    </xf>
    <xf numFmtId="0" fontId="77" fillId="0" borderId="42" xfId="69" applyFont="1" applyBorder="1" applyAlignment="1">
      <alignment horizontal="center" vertical="center" textRotation="255" wrapText="1"/>
    </xf>
    <xf numFmtId="0" fontId="77" fillId="0" borderId="43" xfId="69" applyFont="1" applyBorder="1" applyAlignment="1">
      <alignment horizontal="center" vertical="center" textRotation="255" wrapText="1"/>
    </xf>
    <xf numFmtId="0" fontId="54" fillId="26" borderId="87" xfId="62" quotePrefix="1" applyFont="1" applyFill="1" applyBorder="1" applyAlignment="1">
      <alignment horizontal="center"/>
    </xf>
    <xf numFmtId="0" fontId="54" fillId="26" borderId="129" xfId="62" quotePrefix="1" applyFont="1" applyFill="1" applyBorder="1" applyAlignment="1">
      <alignment horizontal="center"/>
    </xf>
    <xf numFmtId="0" fontId="9" fillId="0" borderId="100" xfId="62" applyFont="1" applyBorder="1" applyAlignment="1">
      <alignment horizontal="center" vertical="center" wrapText="1"/>
    </xf>
    <xf numFmtId="0" fontId="9" fillId="0" borderId="97" xfId="62" applyFont="1" applyBorder="1" applyAlignment="1">
      <alignment horizontal="center" vertical="center" wrapText="1"/>
    </xf>
    <xf numFmtId="0" fontId="9" fillId="0" borderId="101" xfId="62" applyFont="1" applyBorder="1" applyAlignment="1">
      <alignment horizontal="center" vertical="center" wrapText="1"/>
    </xf>
    <xf numFmtId="0" fontId="37" fillId="0" borderId="29" xfId="62" applyFont="1" applyBorder="1" applyAlignment="1">
      <alignment horizontal="center" vertical="center"/>
    </xf>
    <xf numFmtId="0" fontId="37" fillId="0" borderId="0" xfId="62" applyFont="1" applyAlignment="1">
      <alignment horizontal="center" vertical="center"/>
    </xf>
    <xf numFmtId="0" fontId="37" fillId="0" borderId="10" xfId="62" applyFont="1" applyBorder="1" applyAlignment="1">
      <alignment horizontal="center" vertical="center"/>
    </xf>
    <xf numFmtId="0" fontId="54" fillId="26" borderId="130" xfId="62" applyFont="1" applyFill="1" applyBorder="1" applyAlignment="1">
      <alignment horizontal="center" vertical="center" wrapText="1"/>
    </xf>
    <xf numFmtId="0" fontId="54" fillId="26" borderId="42" xfId="62" applyFont="1" applyFill="1" applyBorder="1" applyAlignment="1">
      <alignment horizontal="center" vertical="center" wrapText="1"/>
    </xf>
    <xf numFmtId="0" fontId="56" fillId="26" borderId="131" xfId="62" applyFont="1" applyFill="1" applyBorder="1" applyAlignment="1">
      <alignment horizontal="center" vertical="center"/>
    </xf>
    <xf numFmtId="0" fontId="56" fillId="26" borderId="24" xfId="62" applyFont="1" applyFill="1" applyBorder="1" applyAlignment="1">
      <alignment horizontal="center" vertical="center"/>
    </xf>
    <xf numFmtId="0" fontId="56" fillId="26" borderId="29" xfId="62" applyFont="1" applyFill="1" applyBorder="1" applyAlignment="1">
      <alignment horizontal="center" vertical="center"/>
    </xf>
    <xf numFmtId="0" fontId="56" fillId="26" borderId="13" xfId="62" applyFont="1" applyFill="1" applyBorder="1" applyAlignment="1">
      <alignment horizontal="center" vertical="center"/>
    </xf>
    <xf numFmtId="0" fontId="56" fillId="26" borderId="44" xfId="62" applyFont="1" applyFill="1" applyBorder="1" applyAlignment="1">
      <alignment horizontal="center" vertical="center"/>
    </xf>
    <xf numFmtId="0" fontId="56" fillId="26" borderId="86" xfId="62" applyFont="1" applyFill="1" applyBorder="1" applyAlignment="1">
      <alignment horizontal="center" vertical="center"/>
    </xf>
    <xf numFmtId="0" fontId="9" fillId="0" borderId="0" xfId="43" applyFont="1" applyAlignment="1">
      <alignment horizontal="center"/>
    </xf>
    <xf numFmtId="0" fontId="8" fillId="0" borderId="29" xfId="43" applyBorder="1" applyAlignment="1">
      <alignment horizontal="center"/>
    </xf>
    <xf numFmtId="0" fontId="9" fillId="0" borderId="0" xfId="43" applyFont="1" applyAlignment="1">
      <alignment horizontal="center" vertical="center" wrapText="1"/>
    </xf>
    <xf numFmtId="0" fontId="55" fillId="26" borderId="114" xfId="43" applyFont="1" applyFill="1" applyBorder="1" applyAlignment="1">
      <alignment horizontal="center" vertical="center"/>
    </xf>
    <xf numFmtId="0" fontId="55" fillId="26" borderId="116" xfId="43" applyFont="1" applyFill="1" applyBorder="1" applyAlignment="1">
      <alignment horizontal="center" vertical="center"/>
    </xf>
    <xf numFmtId="0" fontId="55" fillId="26" borderId="117" xfId="43" applyFont="1" applyFill="1" applyBorder="1" applyAlignment="1">
      <alignment horizontal="center" vertical="center"/>
    </xf>
    <xf numFmtId="0" fontId="54" fillId="26" borderId="82" xfId="43" applyFont="1" applyFill="1" applyBorder="1" applyAlignment="1">
      <alignment horizontal="center" vertical="center" wrapText="1"/>
    </xf>
    <xf numFmtId="0" fontId="56" fillId="26" borderId="19" xfId="43" applyFont="1" applyFill="1" applyBorder="1" applyAlignment="1">
      <alignment horizontal="center" vertical="center" wrapText="1"/>
    </xf>
    <xf numFmtId="0" fontId="56" fillId="26" borderId="13" xfId="43" applyFont="1" applyFill="1" applyBorder="1" applyAlignment="1">
      <alignment horizontal="center" vertical="center" wrapText="1"/>
    </xf>
    <xf numFmtId="0" fontId="56" fillId="26" borderId="11" xfId="43" applyFont="1" applyFill="1" applyBorder="1" applyAlignment="1">
      <alignment horizontal="center" vertical="center" wrapText="1"/>
    </xf>
    <xf numFmtId="0" fontId="56" fillId="26" borderId="11" xfId="43" applyFont="1" applyFill="1" applyBorder="1" applyAlignment="1">
      <alignment horizontal="center" vertical="center"/>
    </xf>
    <xf numFmtId="0" fontId="56" fillId="26" borderId="86" xfId="43" applyFont="1" applyFill="1" applyBorder="1" applyAlignment="1">
      <alignment horizontal="center" vertical="center" wrapText="1"/>
    </xf>
    <xf numFmtId="0" fontId="54" fillId="26" borderId="40" xfId="43" quotePrefix="1" applyFont="1" applyFill="1" applyBorder="1" applyAlignment="1">
      <alignment horizontal="center"/>
    </xf>
    <xf numFmtId="0" fontId="54" fillId="26" borderId="41" xfId="43" quotePrefix="1" applyFont="1" applyFill="1" applyBorder="1" applyAlignment="1">
      <alignment horizontal="center"/>
    </xf>
    <xf numFmtId="0" fontId="86" fillId="0" borderId="100" xfId="43" applyFont="1" applyBorder="1" applyAlignment="1">
      <alignment horizontal="center" vertical="center"/>
    </xf>
    <xf numFmtId="0" fontId="86" fillId="0" borderId="97" xfId="43" applyFont="1" applyBorder="1" applyAlignment="1">
      <alignment horizontal="center" vertical="center"/>
    </xf>
    <xf numFmtId="0" fontId="86" fillId="0" borderId="101" xfId="43" applyFont="1" applyBorder="1" applyAlignment="1">
      <alignment horizontal="center" vertical="center"/>
    </xf>
    <xf numFmtId="0" fontId="86" fillId="0" borderId="35" xfId="43" applyFont="1" applyBorder="1" applyAlignment="1">
      <alignment horizontal="center" vertical="center"/>
    </xf>
    <xf numFmtId="0" fontId="86" fillId="0" borderId="16" xfId="43" applyFont="1" applyBorder="1" applyAlignment="1">
      <alignment horizontal="center" vertical="center"/>
    </xf>
    <xf numFmtId="0" fontId="86" fillId="0" borderId="21" xfId="43" applyFont="1" applyBorder="1" applyAlignment="1">
      <alignment horizontal="center" vertical="center"/>
    </xf>
    <xf numFmtId="0" fontId="56" fillId="26" borderId="19" xfId="0" applyFont="1" applyFill="1" applyBorder="1" applyAlignment="1">
      <alignment horizontal="center" vertical="center"/>
    </xf>
    <xf numFmtId="0" fontId="56" fillId="26" borderId="13" xfId="0" applyFont="1" applyFill="1" applyBorder="1" applyAlignment="1">
      <alignment horizontal="center" vertical="center"/>
    </xf>
    <xf numFmtId="0" fontId="56" fillId="26" borderId="86" xfId="0" applyFont="1" applyFill="1" applyBorder="1" applyAlignment="1">
      <alignment horizontal="center" vertical="center"/>
    </xf>
    <xf numFmtId="0" fontId="54" fillId="26" borderId="22" xfId="0" quotePrefix="1" applyFont="1" applyFill="1" applyBorder="1" applyAlignment="1">
      <alignment horizontal="center"/>
    </xf>
    <xf numFmtId="0" fontId="54" fillId="26" borderId="17" xfId="0" quotePrefix="1" applyFont="1" applyFill="1" applyBorder="1" applyAlignment="1">
      <alignment horizontal="center"/>
    </xf>
    <xf numFmtId="0" fontId="56" fillId="26" borderId="110" xfId="0" applyFont="1" applyFill="1" applyBorder="1" applyAlignment="1">
      <alignment horizontal="center" vertical="center"/>
    </xf>
    <xf numFmtId="0" fontId="56" fillId="26" borderId="122" xfId="0" applyFont="1" applyFill="1" applyBorder="1" applyAlignment="1">
      <alignment horizontal="center" vertical="center"/>
    </xf>
    <xf numFmtId="0" fontId="56" fillId="26" borderId="28" xfId="0" applyFont="1" applyFill="1" applyBorder="1" applyAlignment="1">
      <alignment horizontal="center" vertical="center"/>
    </xf>
    <xf numFmtId="0" fontId="56" fillId="26" borderId="94" xfId="0" applyFont="1" applyFill="1" applyBorder="1" applyAlignment="1">
      <alignment horizontal="center" vertical="center"/>
    </xf>
    <xf numFmtId="0" fontId="56" fillId="26" borderId="106" xfId="0" applyFont="1" applyFill="1" applyBorder="1" applyAlignment="1">
      <alignment horizontal="center" vertical="center"/>
    </xf>
    <xf numFmtId="0" fontId="56" fillId="26" borderId="118" xfId="0" applyFont="1" applyFill="1" applyBorder="1" applyAlignment="1">
      <alignment horizontal="center" vertical="center"/>
    </xf>
    <xf numFmtId="0" fontId="56" fillId="26" borderId="0" xfId="0" applyFont="1" applyFill="1" applyAlignment="1">
      <alignment horizontal="center" vertical="center"/>
    </xf>
    <xf numFmtId="0" fontId="56" fillId="26" borderId="11" xfId="0" applyFont="1" applyFill="1" applyBorder="1" applyAlignment="1">
      <alignment horizontal="center" vertical="center"/>
    </xf>
    <xf numFmtId="43" fontId="56" fillId="26" borderId="11" xfId="28" applyFont="1" applyFill="1" applyBorder="1" applyAlignment="1">
      <alignment horizontal="center" vertical="center"/>
    </xf>
    <xf numFmtId="43" fontId="56" fillId="26" borderId="11" xfId="28" applyFont="1" applyFill="1" applyBorder="1" applyAlignment="1">
      <alignment horizontal="center" vertical="center" wrapText="1"/>
    </xf>
    <xf numFmtId="0" fontId="56" fillId="26" borderId="86" xfId="0" applyFont="1" applyFill="1" applyBorder="1" applyAlignment="1">
      <alignment horizontal="center" vertical="center" wrapText="1"/>
    </xf>
    <xf numFmtId="43" fontId="9" fillId="0" borderId="0" xfId="28" applyFont="1" applyAlignment="1">
      <alignment horizontal="center" wrapText="1"/>
    </xf>
    <xf numFmtId="0" fontId="17" fillId="0" borderId="0" xfId="0" applyFont="1" applyAlignment="1">
      <alignment horizontal="center" vertical="center" wrapText="1"/>
    </xf>
    <xf numFmtId="43" fontId="9" fillId="0" borderId="0" xfId="28" applyFont="1" applyAlignment="1">
      <alignment horizontal="center" vertical="center" wrapText="1"/>
    </xf>
    <xf numFmtId="0" fontId="13" fillId="0" borderId="0" xfId="0" applyFont="1" applyAlignment="1">
      <alignment horizontal="distributed"/>
    </xf>
    <xf numFmtId="0" fontId="0" fillId="0" borderId="0" xfId="0" applyAlignment="1">
      <alignment horizontal="distributed"/>
    </xf>
    <xf numFmtId="0" fontId="35" fillId="0" borderId="51" xfId="0" applyFont="1" applyBorder="1" applyAlignment="1">
      <alignment horizontal="center" vertical="justify" wrapText="1"/>
    </xf>
    <xf numFmtId="0" fontId="13" fillId="0" borderId="0" xfId="0" applyFont="1" applyAlignment="1">
      <alignment horizontal="distributed" vertical="justify"/>
    </xf>
  </cellXfs>
  <cellStyles count="7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46" xr:uid="{6D947F4E-329A-41D3-ACE1-49B8FF552806}"/>
    <cellStyle name="Comma 14" xfId="56" xr:uid="{8990611C-23EC-45AD-AA62-96031F3310A9}"/>
    <cellStyle name="Comma 2" xfId="59" xr:uid="{224D4DF7-B0AF-4E82-8BF0-C652CEE85629}"/>
    <cellStyle name="Comma 2 2" xfId="54" xr:uid="{FEE75ECC-942F-4219-AE16-4EDB2F27663F}"/>
    <cellStyle name="Comma 2 2 2" xfId="71" xr:uid="{C2D035D4-B123-4D3E-B950-07C278382E76}"/>
    <cellStyle name="Comma 2 2 5" xfId="50" xr:uid="{A1769586-60FA-4E33-B403-B14E99E79DD7}"/>
    <cellStyle name="Comma 2 3" xfId="70" xr:uid="{B0C1D4E1-E734-441F-A0EA-07B2B3E4D33A}"/>
    <cellStyle name="Comma 3" xfId="67" xr:uid="{695FF9D6-D985-4B61-B589-793C9B9DBBC2}"/>
    <cellStyle name="Comma 3 2" xfId="53" xr:uid="{4FE603A6-48C9-44A4-9CA8-F7D8FE04C2B7}"/>
    <cellStyle name="Comma 8" xfId="63" xr:uid="{E76BD5A8-E1D2-4CE9-A395-61377A624F62}"/>
    <cellStyle name="Excel Built-in Normal" xfId="45" xr:uid="{2399C3F3-9209-40DB-BFBD-6A5CCE8933E9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44" builtinId="8"/>
    <cellStyle name="Hyperlink 2" xfId="47" xr:uid="{1335E7B4-FAEB-4602-8076-64FEE01516F8}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11" xfId="61" xr:uid="{91E6C5BC-FE6B-49DE-A8F5-CD0A55C2002B}"/>
    <cellStyle name="Normal 15" xfId="51" xr:uid="{6B27ABA3-7B54-43F0-A2DF-85C3E05969B4}"/>
    <cellStyle name="Normal 2" xfId="43" xr:uid="{00000000-0005-0000-0000-000026000000}"/>
    <cellStyle name="Normal 2 2" xfId="62" xr:uid="{855367BF-7E56-42FB-8F3B-FDD4A0C146BF}"/>
    <cellStyle name="Normal 2 3" xfId="64" xr:uid="{35C38C19-2A1F-4BA3-B74C-958E176DEBF9}"/>
    <cellStyle name="Normal 20" xfId="52" xr:uid="{CAE0792F-2293-4888-9E98-1C6AE7C7B062}"/>
    <cellStyle name="Normal 3" xfId="58" xr:uid="{3999254F-3254-4FD3-84B3-77CA3FD458A9}"/>
    <cellStyle name="Normal 3 2" xfId="69" xr:uid="{FFAB00B4-C508-4F45-95C9-309C278C114E}"/>
    <cellStyle name="Normal 3 4" xfId="49" xr:uid="{91550BC0-0350-4FF2-B893-9438BFBCB66D}"/>
    <cellStyle name="Normal 4" xfId="66" xr:uid="{BE3382B1-027C-4B90-87C5-BD8F894F4C18}"/>
    <cellStyle name="Normal 6" xfId="72" xr:uid="{B1467563-8961-4694-96F1-012A223BCD97}"/>
    <cellStyle name="Normal 6 3" xfId="65" xr:uid="{93646D71-B599-4F00-9F69-8665F78DE9B2}"/>
    <cellStyle name="Note" xfId="38" builtinId="10" customBuiltin="1"/>
    <cellStyle name="Output" xfId="39" builtinId="21" customBuiltin="1"/>
    <cellStyle name="Percent" xfId="57" builtinId="5"/>
    <cellStyle name="Percent 10 4" xfId="48" xr:uid="{8994136A-F9AC-4354-9FB5-D4FE65ECDBE4}"/>
    <cellStyle name="Percent 2" xfId="60" xr:uid="{7B13DD7E-A1DA-4A1C-B073-A0ABAE73EB8F}"/>
    <cellStyle name="Percent 3" xfId="68" xr:uid="{ED165EDD-095E-448C-89B2-5B00D40F75AE}"/>
    <cellStyle name="Percent 8" xfId="55" xr:uid="{554D9758-D178-4EF7-B7BC-E75B5CB2DA64}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colors>
    <mruColors>
      <color rgb="FFCCFFFF"/>
      <color rgb="FFFFFFFF"/>
      <color rgb="FFCCFFCC"/>
      <color rgb="FF091182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7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12" Type="http://schemas.openxmlformats.org/officeDocument/2006/relationships/externalLink" Target="externalLinks/externalLink82.xml"/><Relationship Id="rId133" Type="http://schemas.openxmlformats.org/officeDocument/2006/relationships/externalLink" Target="externalLinks/externalLink103.xml"/><Relationship Id="rId138" Type="http://schemas.openxmlformats.org/officeDocument/2006/relationships/externalLink" Target="externalLinks/externalLink108.xml"/><Relationship Id="rId15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102" Type="http://schemas.openxmlformats.org/officeDocument/2006/relationships/externalLink" Target="externalLinks/externalLink72.xml"/><Relationship Id="rId123" Type="http://schemas.openxmlformats.org/officeDocument/2006/relationships/externalLink" Target="externalLinks/externalLink93.xml"/><Relationship Id="rId128" Type="http://schemas.openxmlformats.org/officeDocument/2006/relationships/externalLink" Target="externalLinks/externalLink98.xml"/><Relationship Id="rId144" Type="http://schemas.openxmlformats.org/officeDocument/2006/relationships/theme" Target="theme/theme1.xml"/><Relationship Id="rId149" Type="http://schemas.microsoft.com/office/2017/06/relationships/rdRichValue" Target="richData/rdrichvalue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113" Type="http://schemas.openxmlformats.org/officeDocument/2006/relationships/externalLink" Target="externalLinks/externalLink83.xml"/><Relationship Id="rId118" Type="http://schemas.openxmlformats.org/officeDocument/2006/relationships/externalLink" Target="externalLinks/externalLink88.xml"/><Relationship Id="rId134" Type="http://schemas.openxmlformats.org/officeDocument/2006/relationships/externalLink" Target="externalLinks/externalLink104.xml"/><Relationship Id="rId139" Type="http://schemas.openxmlformats.org/officeDocument/2006/relationships/externalLink" Target="externalLinks/externalLink109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150" Type="http://schemas.microsoft.com/office/2017/06/relationships/rdRichValueStructure" Target="richData/rdrichvaluestructure.xml"/><Relationship Id="rId155" Type="http://schemas.openxmlformats.org/officeDocument/2006/relationships/customXml" Target="../customXml/item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103" Type="http://schemas.openxmlformats.org/officeDocument/2006/relationships/externalLink" Target="externalLinks/externalLink73.xml"/><Relationship Id="rId108" Type="http://schemas.openxmlformats.org/officeDocument/2006/relationships/externalLink" Target="externalLinks/externalLink78.xml"/><Relationship Id="rId116" Type="http://schemas.openxmlformats.org/officeDocument/2006/relationships/externalLink" Target="externalLinks/externalLink86.xml"/><Relationship Id="rId124" Type="http://schemas.openxmlformats.org/officeDocument/2006/relationships/externalLink" Target="externalLinks/externalLink94.xml"/><Relationship Id="rId129" Type="http://schemas.openxmlformats.org/officeDocument/2006/relationships/externalLink" Target="externalLinks/externalLink99.xml"/><Relationship Id="rId137" Type="http://schemas.openxmlformats.org/officeDocument/2006/relationships/externalLink" Target="externalLinks/externalLink10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11" Type="http://schemas.openxmlformats.org/officeDocument/2006/relationships/externalLink" Target="externalLinks/externalLink81.xml"/><Relationship Id="rId132" Type="http://schemas.openxmlformats.org/officeDocument/2006/relationships/externalLink" Target="externalLinks/externalLink102.xml"/><Relationship Id="rId140" Type="http://schemas.openxmlformats.org/officeDocument/2006/relationships/externalLink" Target="externalLinks/externalLink110.xml"/><Relationship Id="rId145" Type="http://schemas.openxmlformats.org/officeDocument/2006/relationships/styles" Target="styles.xml"/><Relationship Id="rId15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106" Type="http://schemas.openxmlformats.org/officeDocument/2006/relationships/externalLink" Target="externalLinks/externalLink76.xml"/><Relationship Id="rId114" Type="http://schemas.openxmlformats.org/officeDocument/2006/relationships/externalLink" Target="externalLinks/externalLink84.xml"/><Relationship Id="rId119" Type="http://schemas.openxmlformats.org/officeDocument/2006/relationships/externalLink" Target="externalLinks/externalLink89.xml"/><Relationship Id="rId127" Type="http://schemas.openxmlformats.org/officeDocument/2006/relationships/externalLink" Target="externalLinks/externalLink9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94" Type="http://schemas.openxmlformats.org/officeDocument/2006/relationships/externalLink" Target="externalLinks/externalLink64.xml"/><Relationship Id="rId99" Type="http://schemas.openxmlformats.org/officeDocument/2006/relationships/externalLink" Target="externalLinks/externalLink69.xml"/><Relationship Id="rId101" Type="http://schemas.openxmlformats.org/officeDocument/2006/relationships/externalLink" Target="externalLinks/externalLink71.xml"/><Relationship Id="rId122" Type="http://schemas.openxmlformats.org/officeDocument/2006/relationships/externalLink" Target="externalLinks/externalLink92.xml"/><Relationship Id="rId130" Type="http://schemas.openxmlformats.org/officeDocument/2006/relationships/externalLink" Target="externalLinks/externalLink100.xml"/><Relationship Id="rId135" Type="http://schemas.openxmlformats.org/officeDocument/2006/relationships/externalLink" Target="externalLinks/externalLink105.xml"/><Relationship Id="rId143" Type="http://schemas.openxmlformats.org/officeDocument/2006/relationships/externalLink" Target="externalLinks/externalLink113.xml"/><Relationship Id="rId148" Type="http://schemas.microsoft.com/office/2022/10/relationships/richValueRel" Target="richData/richValueRel.xml"/><Relationship Id="rId151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7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104" Type="http://schemas.openxmlformats.org/officeDocument/2006/relationships/externalLink" Target="externalLinks/externalLink74.xml"/><Relationship Id="rId120" Type="http://schemas.openxmlformats.org/officeDocument/2006/relationships/externalLink" Target="externalLinks/externalLink90.xml"/><Relationship Id="rId125" Type="http://schemas.openxmlformats.org/officeDocument/2006/relationships/externalLink" Target="externalLinks/externalLink95.xml"/><Relationship Id="rId141" Type="http://schemas.openxmlformats.org/officeDocument/2006/relationships/externalLink" Target="externalLinks/externalLink111.xml"/><Relationship Id="rId14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110" Type="http://schemas.openxmlformats.org/officeDocument/2006/relationships/externalLink" Target="externalLinks/externalLink80.xml"/><Relationship Id="rId115" Type="http://schemas.openxmlformats.org/officeDocument/2006/relationships/externalLink" Target="externalLinks/externalLink85.xml"/><Relationship Id="rId131" Type="http://schemas.openxmlformats.org/officeDocument/2006/relationships/externalLink" Target="externalLinks/externalLink101.xml"/><Relationship Id="rId136" Type="http://schemas.openxmlformats.org/officeDocument/2006/relationships/externalLink" Target="externalLinks/externalLink106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5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externalLink" Target="externalLinks/externalLink70.xml"/><Relationship Id="rId105" Type="http://schemas.openxmlformats.org/officeDocument/2006/relationships/externalLink" Target="externalLinks/externalLink75.xml"/><Relationship Id="rId126" Type="http://schemas.openxmlformats.org/officeDocument/2006/relationships/externalLink" Target="externalLinks/externalLink96.xml"/><Relationship Id="rId147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externalLink" Target="externalLinks/externalLink68.xml"/><Relationship Id="rId121" Type="http://schemas.openxmlformats.org/officeDocument/2006/relationships/externalLink" Target="externalLinks/externalLink91.xml"/><Relationship Id="rId142" Type="http://schemas.openxmlformats.org/officeDocument/2006/relationships/externalLink" Target="externalLinks/externalLink112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233478</xdr:colOff>
      <xdr:row>6</xdr:row>
      <xdr:rowOff>28575</xdr:rowOff>
    </xdr:from>
    <xdr:to>
      <xdr:col>7</xdr:col>
      <xdr:colOff>195378</xdr:colOff>
      <xdr:row>14</xdr:row>
      <xdr:rowOff>123825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711527" y="1081746"/>
          <a:ext cx="1797205" cy="1396225"/>
        </a:xfrm>
        <a:prstGeom prst="rect">
          <a:avLst/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274955</xdr:colOff>
      <xdr:row>8</xdr:row>
      <xdr:rowOff>17765</xdr:rowOff>
    </xdr:from>
    <xdr:to>
      <xdr:col>7</xdr:col>
      <xdr:colOff>116717</xdr:colOff>
      <xdr:row>12</xdr:row>
      <xdr:rowOff>124782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3C5B83-2F0D-4372-9F77-D27CF79C0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3004" y="1396180"/>
          <a:ext cx="1677067" cy="75750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107</xdr:row>
      <xdr:rowOff>0</xdr:rowOff>
    </xdr:from>
    <xdr:to>
      <xdr:col>10</xdr:col>
      <xdr:colOff>32036</xdr:colOff>
      <xdr:row>126</xdr:row>
      <xdr:rowOff>162453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A6C1EA-E8F1-8E02-51D4-5B0F632B6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0" y="21312188"/>
          <a:ext cx="7735380" cy="37819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176892</xdr:colOff>
      <xdr:row>14</xdr:row>
      <xdr:rowOff>40822</xdr:rowOff>
    </xdr:from>
    <xdr:to>
      <xdr:col>12</xdr:col>
      <xdr:colOff>488496</xdr:colOff>
      <xdr:row>19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74AA433-0241-4C7E-9196-A4D57BFE7C8A}"/>
            </a:ext>
          </a:extLst>
        </xdr:cNvPr>
        <xdr:cNvSpPr txBox="1">
          <a:spLocks noChangeArrowheads="1"/>
        </xdr:cNvSpPr>
      </xdr:nvSpPr>
      <xdr:spPr bwMode="auto">
        <a:xfrm>
          <a:off x="6626678" y="3088822"/>
          <a:ext cx="3441247" cy="78513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57150" cmpd="thinThick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PH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NOT APPLICABLE</a:t>
          </a:r>
          <a:endParaRPr kumimoji="0" lang="en-PH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326571</xdr:colOff>
      <xdr:row>15</xdr:row>
      <xdr:rowOff>68036</xdr:rowOff>
    </xdr:from>
    <xdr:to>
      <xdr:col>11</xdr:col>
      <xdr:colOff>434068</xdr:colOff>
      <xdr:row>20</xdr:row>
      <xdr:rowOff>36739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725959A-20E3-4CB7-B605-E23A160DE582}"/>
            </a:ext>
          </a:extLst>
        </xdr:cNvPr>
        <xdr:cNvSpPr txBox="1">
          <a:spLocks noChangeArrowheads="1"/>
        </xdr:cNvSpPr>
      </xdr:nvSpPr>
      <xdr:spPr bwMode="auto">
        <a:xfrm>
          <a:off x="4572000" y="3129643"/>
          <a:ext cx="3441247" cy="78513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57150" cmpd="thinThick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PH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NOT APPLICABLE</a:t>
          </a:r>
          <a:endParaRPr kumimoji="0" lang="en-PH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2</xdr:row>
      <xdr:rowOff>219075</xdr:rowOff>
    </xdr:from>
    <xdr:to>
      <xdr:col>3</xdr:col>
      <xdr:colOff>180975</xdr:colOff>
      <xdr:row>5</xdr:row>
      <xdr:rowOff>9525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/>
        </xdr:cNvSpPr>
      </xdr:nvSpPr>
      <xdr:spPr bwMode="auto">
        <a:xfrm>
          <a:off x="2419350" y="600075"/>
          <a:ext cx="104775" cy="552450"/>
        </a:xfrm>
        <a:prstGeom prst="rightBrace">
          <a:avLst>
            <a:gd name="adj1" fmla="val 43939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95250</xdr:colOff>
      <xdr:row>38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69F24A-4C10-76A6-783F-8FD864D83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86575" cy="84677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a.evacula\My%20Documents\2010\empire\EMPIRE%20INSURANCE%20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c/AppData/Local/Temp/philplans'10/AS%20Life%20200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ic\AppData\Local\Temp\philplans'10\AS%20Life%20200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lor%20Delos%20Reyes/My%20Documents/phlamlife-NL-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lor%20Delos%20Reyes\My%20Documents\phlamlife-NL-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Documents%20and%20Settings/IC020/Desktop/PRE-NEED%20AS%20verif/Destiny/DESTINY%20exam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702_JAN'951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CPC035\My%20Documents\2007%20files\commonwealth\WINDOWS\Desktop\etc\INA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Treasury/CENTRAL%20FILE/CENTRAL%20FILE%202015/MONTHLY%20EXPOSURE/Monthly%20Exposure%20Report%20SLOCPI%20Jul%2031,%202015_V2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EA2CEDE/APRIL%20YONGHWA&amp;MOATECH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CENTRAL%20FILE%202024\Annual%20Statements\SLFPI\For%20sending%20to%20FA&amp;R\AS-TF%20-investment_%20Education%202024.xlsx" TargetMode="External"/><Relationship Id="rId1" Type="http://schemas.openxmlformats.org/officeDocument/2006/relationships/externalLinkPath" Target="file:///Z:\CENTRAL%20FILE%202024\Annual%20Statements\SLFPI\For%20sending%20to%20FA&amp;R\AS-TF%20-investment_%20Education%20202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mercantile%202007-final.xls" TargetMode="External"/></Relationships>
</file>

<file path=xl/externalLinks/_rels/externalLink1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CENTRAL%20FILE%202024\Annual%20Statements\SLFPI\2023%20ANNEX-A-2-AS_Trust-Fund%20-%20Educ_PY.xlsx" TargetMode="External"/><Relationship Id="rId1" Type="http://schemas.openxmlformats.org/officeDocument/2006/relationships/externalLinkPath" Target="file:///Z:\CENTRAL%20FILE%202024\Annual%20Statements\SLFPI\2023%20ANNEX-A-2-AS_Trust-Fund%20-%20Educ_PY.xlsx" TargetMode="External"/></Relationships>
</file>

<file path=xl/externalLinks/_rels/externalLink1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CENTRAL%20FILE%202024\Annual%20Statements\SLFPI\FINAL\ANNEX%20A-2%20AS_Trust%20Fund%20-%20Pension_FINAL.xlsx" TargetMode="External"/><Relationship Id="rId1" Type="http://schemas.openxmlformats.org/officeDocument/2006/relationships/externalLinkPath" Target="file:///Z:\CENTRAL%20FILE%202024\Annual%20Statements\SLFPI\FINAL\ANNEX%20A-2%20AS_Trust%20Fund%20-%20Pension_FINAL.xlsx" TargetMode="External"/></Relationships>
</file>

<file path=xl/externalLinks/_rels/externalLink1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t80\AppData\Local\Microsoft\Windows\INetCache\Content.Outlook\2FR2ONBT\ANNEX%20A-2%20AS_Trust%20Fund.xlsx" TargetMode="External"/><Relationship Id="rId1" Type="http://schemas.openxmlformats.org/officeDocument/2006/relationships/externalLinkPath" Target="/Users/it80/AppData/Local/Microsoft/Windows/INetCache/Content.Outlook/2FR2ONBT/ANNEX%20A-2%20AS_Trust%20Fund.xlsx" TargetMode="External"/></Relationships>
</file>

<file path=xl/externalLinks/_rels/externalLink1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CENTRAL%20FILE%202023\Annual%20Statements\SLFPI\AS-TF%20-investment_%20Education%202023.xlsx" TargetMode="External"/><Relationship Id="rId1" Type="http://schemas.openxmlformats.org/officeDocument/2006/relationships/externalLinkPath" Target="file:///Z:\CENTRAL%20FILE%202023\Annual%20Statements\SLFPI\AS-TF%20-investment_%20Education%20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lor%20Delos%20Reyes/Local%20Settings/Temporary%20Internet%20Files/Content.IE5/BXNVNUIF/AS-08/R%20&amp;%20B%20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lor%20Delos%20Reyes\Local%20Settings\Temporary%20Internet%20Files\Content.IE5\BXNVNUIF\AS-08\R%20&amp;%20B%20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C%20Files\Annual%20Statement\attachment%202012%20filing%20-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Documents%20and%20Settings/jc.candanido/Local%20Settings/Temporary%20Internet%20Files/Content.IE5/UABUOBEJ/attachment_2012_filing(1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.1%20Property%20Leadsheet%2010%2031%2099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WINDOWS/DESKTOP/std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cp.valbuena\AppData\Local\Microsoft\Windows\Temporary%20Internet%20Files\Content.Outlook\XLL5QER2\MAA%20GEN.ER.201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-my.sharepoint.com/server/IPD%20Document/Users/rlamb/Documents/WI%20Ins%20Dept/Analysis%20Documents/Copy%20of%20TM%20AS%20Exce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A:\medy\excel\AbnAmro-Report%20Package\2001\p-april01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X:\SEC%20Report\2001\November\SECNC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Treasury/CENTRAL%20FILE%202013/Holdings%20Report/Raw/RAW%20HOLDINGS%20REPORT_APR201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C020/Desktop/PRE-NEED%20AS%20verif/Destiny/DESTINY%20exa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IC020\Desktop\PRE-NEED%20AS%20verif\Destiny\DESTINY%20exa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AB-2019%20Interim%20TF%20Analysis-API-FFPI-PFI/philplans%20interim-2019/Users/ic/AppData/Local/Temp/philplans'10/AS%20NL%2020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oriental06\sk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c/AppData/Local/Temp/proviplans/provi-VF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ic\AppData\Local\Temp\proviplans\provi-VF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C:\Users\ctan\Documents\2014%20DATA\In-House%20FS%20Template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c/AppData/Local/Temp/philplans'10/AS%20NL%20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c\Desktop\FLOR\STD004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ic\AppData\Local\Temp\philplans'10\AS%20NL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oriental06\sked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Desktop\etc\MALAYAN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Documents%20and%20Settings/IC029/Desktop/COV-O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C-laptop/Desktop/BackUpDeskop/AS-08/CCC%20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IC-laptop\Desktop\BackUpDeskop\AS-08\CCC%2020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lt%20prime%20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Documents%20and%20Settings/IC020/Desktop/PRE-NEED/CL/Proposed%20AS%20For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Deskop/pre-need/BS,%20exhibits%20and%20schedul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ackUpDeskop\pre-need\BS,%20exhibits%20and%20schedu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2010\empire\EMPIRE%20INSURANCE%200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frs/MOS/2007/MOS_07-PPI%20JU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Data_a0203054/PhilAm%20Plans/UAT%203/final/MTH-Byline-PP072008LOCAL_PHILAMPLANS%20JUN08(GAAP_ACTUAL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Users/ic/AppData/Local/Temp/proviplans/provi-VF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C:\Cecille\cecille\2006\East%20Asia\Pension63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Documents%20and%20Settings/fv.delosreyes/Desktop/proviplans/2011-provi-exam%20report-AFS/ER-provident12-31-11AFS-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Desktop\etc\AsiaIn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v.delosreyes/Desktop/proviplans/2011-provi-exam%20report-AFS/ER-provident12-31-11AFS-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v.delosreyes\Desktop\proviplans\2011-provi-exam%20report-AFS\ER-provident12-31-11AFS-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Documents%20and%20Settings\IC038\My%20Documents\Mylene%20Files\oriental\MERCANTI\PACIFIC\PACIBK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AB-2019%20Interim%20TF%20Analysis-API-FFPI-PFI/philplans%20interim-2019/Documents%20and%20Settings/fv.delosreyes/Desktop/proviplans/2011-provi-exam%20report-AFS/ER-provident12-31-11AFS-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std-20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C029\Desktop\COV-O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_NEED/AS/AS-PN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RE_NEED\AS\AS-PN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Users/ic/AppData/Local/Temp/proviplans/provi-VF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C024\Desktop\EASCO-wbs'0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Z:\Users\ctan\Documents\2010%20DATA\FS%202010\2010%20AUG%20FS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iental06\ske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hong%20Pogi\2017%20Annual%20Statement\STARR2017\Copy%20of%20Copy%20of%20Copy%20of%20wp_starr_vf2017%20EDITE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ITR%20for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641%20ITR,%20Reconciliation%20&amp;%20Allowable%20Deduction%20%202002%20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c\Desktop\FLOR\capge'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agftwrtbd06/Sol%20Files/Sol's%20documents/PSB%20Trust%20Set-up/Financial%20statements%20for%20client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Z:\Documents%20and%20Settings\Tsino\Desktop\2006%20Clients\JNB%20FS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0%20Tax%20Computation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v.delosreyes/My%20Documents/AS%20NL%20200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v.delosreyes\My%20Documents\AS%20NL%2020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X:\SEC%20Report\2001\December\SECNC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Users/ic/AppData/Local/Temp/philplans'10/AS%20Life%2020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Users/ic/AppData/Local/Temp/philplans'10/AS%20NL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a.evacula\My%20Documents\2010%20companies-mylene\Intra%20Strata%202010\intra%20strata%20201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imes-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C024\Desktop\easco-ratio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IC034\Desktop\ER07\PHIL.%20BRITISH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c.manicad/Desktop/060320%20NL%20Meeting/2.%20Annual%20Statement/Attachments/14.%20Cash%20in%20Bank%20Deposit%20in%20Transit%20and%20Listing%20of%20Bank%20Accounts%20Schedules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D-20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Documents%20and%20Settings\IC038\My%20Documents\Mylene%20Files\oriental\BOOK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ma.evacula\Documents\2012\intrastrata\wpintra201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WINDOWS/Desktop/etc/MALAYAN20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LFA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v.delosreyes/My%20Documents/2008-Life&amp;NL/mapfre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v.delosreyes\My%20Documents\2008-Life&amp;NL\mapfre0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Documents%20and%20Settings/fv.delosreyes/Desktop/proviplans/2011-provi-exam%20report-AFS/ER-provident12-31-11AFS-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a.evacula\My%20Documents\2011\nrcp\nrcp20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pi-ms'05-heade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PZMALINIS4/AP%20logbook/Users/IC-laptop/AppData/Roaming/Microsoft/Excel/interim%20lina/compliance_(sept_2012)(1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INTRA%20STRATA06%20a.cor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DOCUME~1/IC020/LOCALS~1/Temp/provident12-31-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STD-flo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\projection\revisedprojectio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808/LOCALS~1/Temp/notes721D2D/~901592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Documents%20and%20Settings/Flor%20Delos%20Reyes/Local%20Settings/Temporary%20Internet%20Files/Content.IE5/BXNVNUIF/AS-08/R%20&amp;%20B%2020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Equipment%20&amp;%20Rebuild...(C)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WINDOWS/Desktop/etc/AsiaI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-my.sharepoint.com/Ann/ann/ann%20files/excel%20lectures/Trial_Balance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Tax%20computation%20in%20Php%20&amp;%20ITR%20-%20MArch%2031,%202006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2%20Tax%20Computation%20-%20VMC%208%2031%2004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Property%20Combined%20Leadsheet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(PY)%20Cash%20Flow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40%20Property,%20Plant%20and%20Equipment%20Testing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ehmendoza\Template%20FS2008\My%20Documents\Personal%20folder\Client\Symonds\Symonds-FS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1%20Draft%20of%20Worldsec%20FS-01%20(linked%20to%20TB)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ehmendoza\template%20fs2008\My%20Documents\WSPI%202001\PPE%20rol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Ppiwkdjqcs91s/shared%20folder/DOCUME~1/PPIMADOB/Local%20Settings/Temp/Actuarial%20Valuation_Sept%202006-tentativ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Documents%20and%20Settings/IC020/Desktop/PRE-NEED%20AS%20verif/Destiny/DESTINY%20exa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LANAANLL"/>
      <sheetName val="working trial balance"/>
      <sheetName val="adj"/>
      <sheetName val="working balance sheet"/>
      <sheetName val="Sheet5"/>
      <sheetName val="mos"/>
      <sheetName val="bonds $"/>
      <sheetName val="BONDS2"/>
      <sheetName val="OI"/>
      <sheetName val="stocks"/>
      <sheetName val="RE"/>
      <sheetName val="CL"/>
      <sheetName val="Sheet3"/>
      <sheetName val="cash"/>
      <sheetName val="PR"/>
      <sheetName val="ri"/>
      <sheetName val="sus. cos."/>
      <sheetName val="SALVAGE RE"/>
      <sheetName val="inv't income"/>
      <sheetName val="commission rec'ble"/>
      <sheetName val="ARecble"/>
      <sheetName val="Sheet1"/>
      <sheetName val="edp2008"/>
      <sheetName val="o. c.a."/>
      <sheetName val="other assets"/>
      <sheetName val="lcp.08"/>
      <sheetName val="rup"/>
      <sheetName val="catastrophe"/>
      <sheetName val="tax09"/>
      <sheetName val="evat09"/>
      <sheetName val="payments09"/>
      <sheetName val="dividends payable"/>
      <sheetName val="COMMISSION PAYABLE"/>
      <sheetName val="accounts payable"/>
      <sheetName val="oliab"/>
      <sheetName val="Sheet2"/>
      <sheetName val="NW"/>
      <sheetName val="income "/>
      <sheetName val=" "/>
      <sheetName val="P47, S21 - Due and Accru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subsequent coll."/>
      <sheetName val="cma sampling"/>
      <sheetName val="Threshold"/>
      <sheetName val="XREF"/>
      <sheetName val="Alternative Proc. "/>
      <sheetName val="Statistics {pbc} "/>
      <sheetName val="Sundry Receivable"/>
      <sheetName val="Recon"/>
      <sheetName val="Allowance"/>
      <sheetName val="Intercompany"/>
      <sheetName val="Aging by segment"/>
      <sheetName val="Sheet1"/>
      <sheetName val="Aged &amp; Provision"/>
      <sheetName val="Leadsked"/>
      <sheetName val="Statistics _pbc_"/>
      <sheetName val="Sheet2"/>
      <sheetName val="BSS GLP Pricelist"/>
      <sheetName val="BSS AM Page"/>
      <sheetName val="QS-APR97"/>
      <sheetName val="Addison"/>
      <sheetName val="Peso"/>
      <sheetName val="adm12"/>
      <sheetName val="P&amp;L (CAEN)"/>
      <sheetName val="U2.2"/>
      <sheetName val="ex-rate"/>
      <sheetName val="others"/>
      <sheetName val="FDR BUDGET 2001 EISENACH"/>
      <sheetName val="NAM"/>
      <sheetName val="LAM"/>
      <sheetName val="Statistics_{pbc}"/>
      <sheetName val="Statistics_{pbc}1"/>
      <sheetName val="Statistics_{pbc}2"/>
      <sheetName val="YE-SW2"/>
      <sheetName val="Recon_{pbc}"/>
      <sheetName val="Allow_{pbc}"/>
      <sheetName val="subsequent_coll_"/>
      <sheetName val="cma_sampling"/>
      <sheetName val="Alternative_Proc__"/>
      <sheetName val="Statistics_{pbc}_"/>
      <sheetName val="Sundry_Receivable"/>
      <sheetName val="Aging_by_segment"/>
      <sheetName val="Statistics__pbc_"/>
      <sheetName val="Aged_&amp;_Provision"/>
      <sheetName val="BSS_GLP_Pricelist"/>
      <sheetName val="BSS_AM_Page"/>
      <sheetName val="INFO"/>
      <sheetName val="NOTES "/>
      <sheetName val="Temp List"/>
      <sheetName val="T-Accts"/>
      <sheetName val="CDB(14904-979)"/>
      <sheetName val="Vendor"/>
      <sheetName val="Rank"/>
      <sheetName val="Costing(2)"/>
      <sheetName val="co 10"/>
      <sheetName val="P&amp;L"/>
      <sheetName val="P1"/>
      <sheetName val="Retirement Fund Spread"/>
      <sheetName val="P2"/>
      <sheetName val="1051000-AFS"/>
      <sheetName val="2071000-AFS"/>
      <sheetName val="IS"/>
      <sheetName val="Stock Detail"/>
      <sheetName val="SALARIES RELATED"/>
      <sheetName val="IS PER MONTH 12.31.07"/>
      <sheetName val="Statistics_{pbc}3"/>
      <sheetName val="Statistics_{pbc}4"/>
      <sheetName val="co_10"/>
      <sheetName val="Recon_{pbc}2"/>
      <sheetName val="Statistics_{pbc}6"/>
      <sheetName val="subsequent_coll_2"/>
      <sheetName val="cma_sampling2"/>
      <sheetName val="Allow_{pbc}2"/>
      <sheetName val="Alternative_Proc__2"/>
      <sheetName val="Statistics_{pbc}_2"/>
      <sheetName val="Sundry_Receivable2"/>
      <sheetName val="Aging_by_segment2"/>
      <sheetName val="Aged_&amp;_Provision2"/>
      <sheetName val="Statistics__pbc_2"/>
      <sheetName val="BSS_GLP_Pricelist2"/>
      <sheetName val="BSS_AM_Page2"/>
      <sheetName val="co_102"/>
      <sheetName val="Recon_{pbc}1"/>
      <sheetName val="Statistics_{pbc}5"/>
      <sheetName val="subsequent_coll_1"/>
      <sheetName val="cma_sampling1"/>
      <sheetName val="Allow_{pbc}1"/>
      <sheetName val="Alternative_Proc__1"/>
      <sheetName val="Statistics_{pbc}_1"/>
      <sheetName val="Sundry_Receivable1"/>
      <sheetName val="Aging_by_segment1"/>
      <sheetName val="Aged_&amp;_Provision1"/>
      <sheetName val="Statistics__pbc_1"/>
      <sheetName val="BSS_GLP_Pricelist1"/>
      <sheetName val="BSS_AM_Page1"/>
      <sheetName val="co_101"/>
      <sheetName val="Recon_{pbc}3"/>
      <sheetName val="Statistics_{pbc}7"/>
      <sheetName val="subsequent_coll_3"/>
      <sheetName val="cma_sampling3"/>
      <sheetName val="Allow_{pbc}3"/>
      <sheetName val="Alternative_Proc__3"/>
      <sheetName val="Statistics_{pbc}_3"/>
      <sheetName val="Sundry_Receivable3"/>
      <sheetName val="Aging_by_segment3"/>
      <sheetName val="Aged_&amp;_Provision3"/>
      <sheetName val="Statistics__pbc_3"/>
      <sheetName val="BSS_GLP_Pricelist3"/>
      <sheetName val="BSS_AM_Page3"/>
      <sheetName val="Recon_{pbc}4"/>
      <sheetName val="Statistics_{pbc}8"/>
      <sheetName val="subsequent_coll_4"/>
      <sheetName val="cma_sampling4"/>
      <sheetName val="Allow_{pbc}4"/>
      <sheetName val="Alternative_Proc__4"/>
      <sheetName val="Statistics_{pbc}_4"/>
      <sheetName val="Sundry_Receivable4"/>
      <sheetName val="Aging_by_segment4"/>
      <sheetName val="Aged_&amp;_Provision4"/>
      <sheetName val="Statistics__pbc_4"/>
      <sheetName val="BSS_GLP_Pricelist4"/>
      <sheetName val="BSS_AM_Page4"/>
      <sheetName val="co_103"/>
      <sheetName val="P&amp;L_(CAEN)"/>
      <sheetName val="U2_2"/>
      <sheetName val="FDR_BUDGET_2001_EISENACH"/>
      <sheetName val="NOTES_"/>
      <sheetName val="SALARIES_RELATED"/>
      <sheetName val="IS_PER_MONTH_12_31_07"/>
      <sheetName val="1803ADJ3"/>
      <sheetName val="AV"/>
      <sheetName val="3. Service Profile"/>
      <sheetName val="1. Questionnaire"/>
      <sheetName val="P12.4"/>
      <sheetName val="Lead"/>
      <sheetName val="Depreciation Testing"/>
      <sheetName val="FA_Audit Sorted"/>
      <sheetName val="FG"/>
      <sheetName val="대차대조표"/>
      <sheetName val="Worksheet in 5340 Accounts Rece"/>
      <sheetName val="BALANCESHEET"/>
      <sheetName val="E3-A_AR-Clrg Rollfoward"/>
      <sheetName val=""/>
      <sheetName val="Charts 5340-1"/>
      <sheetName val="Recon 5340-2"/>
      <sheetName val="Recon 5340-2.1"/>
      <sheetName val="Testing 5340-3"/>
      <sheetName val="Testing 5340-3.1"/>
      <sheetName val="Statistics 5340-4"/>
      <sheetName val="Claims Receivable 5340-5"/>
      <sheetName val="Claims rollforward 5340-5.1"/>
      <sheetName val="Rollforward-6"/>
      <sheetName val="Movement Schedule-6"/>
      <sheetName val="Aged Debtors 5340-7"/>
      <sheetName val="Credit notes 5340-8"/>
      <sheetName val="COMMUTATION"/>
      <sheetName val="INPUT"/>
      <sheetName val="TB"/>
      <sheetName val="AE"/>
      <sheetName val="IXC"/>
      <sheetName val="일반관리비"/>
      <sheetName val="9-1차이내역"/>
      <sheetName val="June 2018 BS &amp; IS"/>
      <sheetName val="Jan-June pivot"/>
      <sheetName val="P&amp;L_(CAEN)1"/>
      <sheetName val="U2_21"/>
      <sheetName val="FDR_BUDGET_2001_EISENACH1"/>
      <sheetName val="P&amp;L_(CAEN)2"/>
      <sheetName val="U2_22"/>
      <sheetName val="FDR_BUDGET_2001_EISENACH2"/>
      <sheetName val="P&amp;L_(CAEN)3"/>
      <sheetName val="U2_23"/>
      <sheetName val="FDR_BUDGET_2001_EISENACH3"/>
      <sheetName val="CMA Calculations- Figure 5440.1"/>
      <sheetName val="Detailed P&amp;L"/>
      <sheetName val="ZBT's"/>
      <sheetName val="Trnf frm ORE"/>
      <sheetName val="TrialBalanceByDept"/>
      <sheetName val="ATS assumptions"/>
      <sheetName val="2008"/>
      <sheetName val="LS"/>
      <sheetName val="bs"/>
      <sheetName val="she"/>
      <sheetName val="cf"/>
      <sheetName val="itr1"/>
      <sheetName val="itr2"/>
      <sheetName val="itr3"/>
      <sheetName val="itax"/>
      <sheetName val="def.  tax"/>
      <sheetName val="PPE"/>
      <sheetName val="RR"/>
      <sheetName val="Ratio Analysis"/>
      <sheetName val="SEP"/>
      <sheetName val="UA"/>
      <sheetName val="Account Codes"/>
      <sheetName val="lookup_tf"/>
      <sheetName val="RFP"/>
      <sheetName val="MKTG."/>
      <sheetName val="DEV.-LO_SHARE"/>
      <sheetName val="VAT"/>
      <sheetName val="SF_CWT"/>
      <sheetName val="PLI"/>
      <sheetName val="PROJCT PHASE"/>
      <sheetName val="AGENT_ID"/>
      <sheetName val="01 Cash Flow Budget"/>
      <sheetName val="Trial Bal."/>
      <sheetName val="acct_as of 20 Mar-02"/>
      <sheetName val="dept_as of 20 Mar-02"/>
      <sheetName val="wko_as of 20 Mar-02"/>
      <sheetName val="vlookuptable"/>
      <sheetName val="india"/>
      <sheetName val="price"/>
      <sheetName val="Beg-Inv"/>
      <sheetName val="DEPT"/>
      <sheetName val="Setup"/>
      <sheetName val="ChartData"/>
      <sheetName val="Aggregation"/>
      <sheetName val="Indicators"/>
      <sheetName val="FxRates"/>
      <sheetName val="FullData"/>
      <sheetName val="CostWaterfall"/>
      <sheetName val="Inflation"/>
      <sheetName val="Interface"/>
      <sheetName val="tb-PHP"/>
      <sheetName val="Working sheet - DO NOT ALTER"/>
      <sheetName val="Retrieve All GF-ICG"/>
      <sheetName val="Retrieve All GF-GCG"/>
      <sheetName val="Retrieve All GF-GWM"/>
      <sheetName val="GMA_KAG"/>
      <sheetName val="ARDetails"/>
      <sheetName val="Factset"/>
      <sheetName val="INCOME TAX 02"/>
      <sheetName val="ResultAnalysis"/>
      <sheetName val="Act_vs_budg"/>
      <sheetName val="1997_vs_1998"/>
      <sheetName val="details"/>
      <sheetName val="Acounts"/>
      <sheetName val="collection"/>
      <sheetName val="LIST"/>
      <sheetName val="CRITERIA3"/>
      <sheetName val="CRITERIA1"/>
      <sheetName val="CRITERIA2"/>
      <sheetName val="table"/>
      <sheetName val="0100"/>
      <sheetName val="adm09"/>
      <sheetName val="ADM.06"/>
      <sheetName val="Direct_Indirect Expenses"/>
      <sheetName val="P3"/>
      <sheetName val="Simple Days"/>
      <sheetName val="Adm97"/>
      <sheetName val="Sample Selection"/>
      <sheetName val="영업.일1"/>
      <sheetName val="판관(용역)"/>
      <sheetName val="FY97"/>
      <sheetName val="1ST RUN"/>
      <sheetName val="bpi (2)"/>
      <sheetName val="bpi-sept03 (3)"/>
      <sheetName val="Amortization"/>
      <sheetName val="TRIAL BAL"/>
      <sheetName val="PRODUCT"/>
      <sheetName val="SAP CK RUN "/>
      <sheetName val="ItemCost"/>
      <sheetName val="Banks Details"/>
      <sheetName val="Schedule 6-OR"/>
      <sheetName val="TB_SGV96"/>
      <sheetName val="MTL$-INTER"/>
      <sheetName val="Statistics_{pbc}9"/>
      <sheetName val="Recon_{pbc}5"/>
      <sheetName val="Statistics_{pbc}10"/>
      <sheetName val="subsequent_coll_5"/>
      <sheetName val="cma_sampling5"/>
      <sheetName val="Allow_{pbc}5"/>
      <sheetName val="Alternative_Proc__5"/>
      <sheetName val="Statistics_{pbc}_5"/>
      <sheetName val="Sundry_Receivable5"/>
      <sheetName val="Aging_by_segment5"/>
      <sheetName val="Statistics__pbc_5"/>
      <sheetName val="Aged_&amp;_Provision5"/>
      <sheetName val="BSS_GLP_Pricelist5"/>
      <sheetName val="BSS_AM_Page5"/>
      <sheetName val="P&amp;L_(CAEN)4"/>
      <sheetName val="U2_24"/>
      <sheetName val="FDR_BUDGET_2001_EISENACH4"/>
      <sheetName val="co_104"/>
      <sheetName val="NOTES_1"/>
      <sheetName val="Temp_List"/>
      <sheetName val="Stock_Detail"/>
      <sheetName val="SALARIES_RELATED1"/>
      <sheetName val="IS_PER_MONTH_12_31_071"/>
      <sheetName val="3__Service_Profile"/>
      <sheetName val="1__Questionnaire"/>
      <sheetName val="Retirement_Fund_Spread"/>
      <sheetName val="Charts_5340-1"/>
      <sheetName val="Recon_5340-2"/>
      <sheetName val="Recon_5340-2_1"/>
      <sheetName val="Testing_5340-3"/>
      <sheetName val="Testing_5340-3_1"/>
      <sheetName val="Statistics_5340-4"/>
      <sheetName val="Claims_Receivable_5340-5"/>
      <sheetName val="Claims_rollforward_5340-5_1"/>
      <sheetName val="Movement_Schedule-6"/>
      <sheetName val="Aged_Debtors_5340-7"/>
      <sheetName val="Credit_notes_5340-8"/>
      <sheetName val="E3-A_AR-Clrg_Rollfoward"/>
      <sheetName val="Worksheet_in_5340_Accounts_Rece"/>
      <sheetName val="01_Cash_Flow_Budget"/>
      <sheetName val="Schedule_6-OR"/>
      <sheetName val="June_2018_BS_&amp;_IS"/>
      <sheetName val="Jan-June_pivot"/>
      <sheetName val="Working_sheet_-_DO_NOT_ALTER"/>
      <sheetName val="P12_4"/>
      <sheetName val="IRR"/>
      <sheetName val="Tax"/>
      <sheetName val="Dividends"/>
      <sheetName val="Assumption-II"/>
      <sheetName val="Fixed_Assets_Top_Sheet-_Consol"/>
      <sheetName val="SCH_10"/>
      <sheetName val="CEP99"/>
      <sheetName val="Fixed Assets Top Sheet- Consol"/>
      <sheetName val="SCH 10"/>
      <sheetName val="FORM-16"/>
      <sheetName val="Cover"/>
      <sheetName val="Financials"/>
      <sheetName val="Analytics"/>
      <sheetName val="ConCom"/>
      <sheetName val="ICRP_PLDT"/>
      <sheetName val="einancials"/>
      <sheetName val="DIT-latest"/>
      <sheetName val="F2"/>
      <sheetName val="F1"/>
      <sheetName val="Selections"/>
      <sheetName val="Sheet1 (4)"/>
      <sheetName val="C"/>
      <sheetName val="Conso_BS"/>
      <sheetName val="Refference"/>
      <sheetName val="consultancy"/>
      <sheetName val="DIT"/>
      <sheetName val="Ref"/>
      <sheetName val="A4-IS"/>
      <sheetName val="K"/>
      <sheetName val="TB(B40)_USD"/>
      <sheetName val="CAJE"/>
      <sheetName val="TB 2015"/>
      <sheetName val="Sheet1_(4)"/>
      <sheetName val="TB Summary"/>
      <sheetName val="TRIAL BALANCE"/>
      <sheetName val="12| Trucking &amp; Delivery"/>
      <sheetName val="VA.01 SL-GL"/>
      <sheetName val="UA01.01|Analytics"/>
      <sheetName val="General Ledger"/>
      <sheetName val="K01 Rollforward|Agreement of .."/>
      <sheetName val="A2|IS"/>
      <sheetName val="A1|BS"/>
      <sheetName val="PARAM"/>
      <sheetName val="CRA-Detail"/>
      <sheetName val="BRHI-BS12"/>
      <sheetName val="CHART"/>
      <sheetName val="M_Maincomp"/>
      <sheetName val="Assumptions"/>
      <sheetName val="INPUT SHEET"/>
      <sheetName val="AUD managed margin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Trend Data (ideally user would link this to TB)</v>
          </cell>
        </row>
      </sheetData>
      <sheetData sheetId="5" refreshError="1">
        <row r="2">
          <cell r="A2" t="str">
            <v>Trend Data (ideally user would link this to TB)</v>
          </cell>
          <cell r="B2" t="str">
            <v>Prior -4</v>
          </cell>
          <cell r="C2" t="str">
            <v>Prior -3</v>
          </cell>
          <cell r="D2" t="str">
            <v>Prior -2</v>
          </cell>
          <cell r="E2" t="str">
            <v>Prior -1</v>
          </cell>
          <cell r="F2" t="str">
            <v>1998</v>
          </cell>
          <cell r="G2" t="str">
            <v>1999</v>
          </cell>
        </row>
        <row r="8">
          <cell r="A8" t="str">
            <v>Days in Receivables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>
            <v>172.14849055868379</v>
          </cell>
          <cell r="G8">
            <v>137.96297599160258</v>
          </cell>
        </row>
        <row r="9">
          <cell r="A9" t="str">
            <v>Allowance/ Receivables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>
            <v>4.7033816855552628E-2</v>
          </cell>
          <cell r="G9">
            <v>7.0562615424427516E-2</v>
          </cell>
        </row>
        <row r="10">
          <cell r="A10" t="str">
            <v>Allowance/ Sales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>
            <v>2.2183015279169764E-2</v>
          </cell>
          <cell r="G10">
            <v>2.6671310733438296E-2</v>
          </cell>
        </row>
        <row r="11">
          <cell r="A11" t="str">
            <v>Bad Debt Expense /Sales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>
            <v>0</v>
          </cell>
          <cell r="G11">
            <v>1.6540453858635733E-4</v>
          </cell>
        </row>
        <row r="13">
          <cell r="A13" t="str">
            <v>Recevables Aging</v>
          </cell>
          <cell r="B13" t="str">
            <v>Prior -4</v>
          </cell>
          <cell r="C13" t="str">
            <v>Prior -3</v>
          </cell>
          <cell r="D13" t="str">
            <v>Prior -2</v>
          </cell>
          <cell r="E13" t="str">
            <v>Prior -1</v>
          </cell>
          <cell r="F13" t="str">
            <v>Prior</v>
          </cell>
          <cell r="G13" t="str">
            <v>Current</v>
          </cell>
        </row>
        <row r="22">
          <cell r="A22" t="str">
            <v>Current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>
            <v>0.6724596072143334</v>
          </cell>
        </row>
        <row r="23">
          <cell r="A23" t="str">
            <v>30 - 60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>
            <v>8.2022673182170283E-2</v>
          </cell>
        </row>
        <row r="24">
          <cell r="A24" t="str">
            <v>60 - 90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>
            <v>0.10192624158113797</v>
          </cell>
        </row>
        <row r="25">
          <cell r="A25" t="str">
            <v>90 -120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1.7793437344559682E-2</v>
          </cell>
        </row>
        <row r="26">
          <cell r="A26" t="str">
            <v>&gt; 120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>
            <v>0.12579804067779887</v>
          </cell>
        </row>
      </sheetData>
      <sheetData sheetId="6" refreshError="1"/>
      <sheetData sheetId="7" refreshError="1"/>
      <sheetData sheetId="8">
        <row r="2">
          <cell r="A2" t="str">
            <v>Trend Data (ideally user would link this to TB)</v>
          </cell>
        </row>
      </sheetData>
      <sheetData sheetId="9">
        <row r="2">
          <cell r="A2" t="str">
            <v>Trend Data (ideally user would link this to TB)</v>
          </cell>
        </row>
      </sheetData>
      <sheetData sheetId="10">
        <row r="2">
          <cell r="A2" t="str">
            <v>Trend Data (ideally user would link this to TB)</v>
          </cell>
        </row>
      </sheetData>
      <sheetData sheetId="11">
        <row r="2">
          <cell r="A2" t="str">
            <v>Trend Data (ideally user would link this to TB)</v>
          </cell>
        </row>
      </sheetData>
      <sheetData sheetId="12" refreshError="1"/>
      <sheetData sheetId="13" refreshError="1"/>
      <sheetData sheetId="14" refreshError="1"/>
      <sheetData sheetId="15">
        <row r="2">
          <cell r="A2" t="str">
            <v>Trend Data (ideally user would link this to TB)</v>
          </cell>
        </row>
      </sheetData>
      <sheetData sheetId="16" refreshError="1"/>
      <sheetData sheetId="17" refreshError="1"/>
      <sheetData sheetId="18">
        <row r="2">
          <cell r="A2" t="str">
            <v>Trend Data (ideally user would link this to TB)</v>
          </cell>
        </row>
      </sheetData>
      <sheetData sheetId="19">
        <row r="2">
          <cell r="A2" t="str">
            <v>Trend Data (ideally user would link this to TB)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>
        <row r="2">
          <cell r="A2" t="str">
            <v>Trend Data (ideally user would link this to TB)</v>
          </cell>
        </row>
      </sheetData>
      <sheetData sheetId="43">
        <row r="2">
          <cell r="A2" t="str">
            <v>Trend Data (ideally user would link this to TB)</v>
          </cell>
        </row>
      </sheetData>
      <sheetData sheetId="44">
        <row r="2">
          <cell r="A2" t="str">
            <v>Trend Data (ideally user would link this to TB)</v>
          </cell>
        </row>
      </sheetData>
      <sheetData sheetId="45">
        <row r="2">
          <cell r="A2" t="str">
            <v>Trend Data (ideally user would link this to TB)</v>
          </cell>
        </row>
      </sheetData>
      <sheetData sheetId="46">
        <row r="2">
          <cell r="A2" t="str">
            <v>Trend Data (ideally user would link this to TB)</v>
          </cell>
        </row>
      </sheetData>
      <sheetData sheetId="47"/>
      <sheetData sheetId="48">
        <row r="2">
          <cell r="A2" t="str">
            <v>Trend Data (ideally user would link this to TB)</v>
          </cell>
        </row>
      </sheetData>
      <sheetData sheetId="49">
        <row r="2">
          <cell r="A2" t="str">
            <v>Trend Data (ideally user would link this to TB)</v>
          </cell>
        </row>
      </sheetData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2">
          <cell r="A2" t="str">
            <v>Trend Data (ideally user would link this to TB)</v>
          </cell>
        </row>
      </sheetData>
      <sheetData sheetId="73">
        <row r="2">
          <cell r="A2" t="str">
            <v>Trend Data (ideally user would link this to TB)</v>
          </cell>
        </row>
      </sheetData>
      <sheetData sheetId="74"/>
      <sheetData sheetId="75"/>
      <sheetData sheetId="76">
        <row r="2">
          <cell r="A2" t="str">
            <v>Trend Data (ideally user would link this to TB)</v>
          </cell>
        </row>
      </sheetData>
      <sheetData sheetId="77">
        <row r="2">
          <cell r="A2" t="str">
            <v>Trend Data (ideally user would link this to TB)</v>
          </cell>
        </row>
      </sheetData>
      <sheetData sheetId="78">
        <row r="2">
          <cell r="A2" t="str">
            <v>Trend Data (ideally user would link this to TB)</v>
          </cell>
        </row>
      </sheetData>
      <sheetData sheetId="79">
        <row r="2">
          <cell r="A2" t="str">
            <v>Trend Data (ideally user would link this to TB)</v>
          </cell>
        </row>
      </sheetData>
      <sheetData sheetId="80">
        <row r="2">
          <cell r="A2" t="str">
            <v>Trend Data (ideally user would link this to TB)</v>
          </cell>
        </row>
      </sheetData>
      <sheetData sheetId="81">
        <row r="2">
          <cell r="A2" t="str">
            <v>Trend Data (ideally user would link this to TB)</v>
          </cell>
        </row>
      </sheetData>
      <sheetData sheetId="82">
        <row r="2">
          <cell r="A2" t="str">
            <v>Trend Data (ideally user would link this to TB)</v>
          </cell>
        </row>
      </sheetData>
      <sheetData sheetId="83">
        <row r="2">
          <cell r="A2" t="str">
            <v>Trend Data (ideally user would link this to TB)</v>
          </cell>
        </row>
      </sheetData>
      <sheetData sheetId="84">
        <row r="2">
          <cell r="A2" t="str">
            <v>Trend Data (ideally user would link this to TB)</v>
          </cell>
        </row>
      </sheetData>
      <sheetData sheetId="85">
        <row r="2">
          <cell r="A2" t="str">
            <v>Trend Data (ideally user would link this to TB)</v>
          </cell>
        </row>
      </sheetData>
      <sheetData sheetId="86">
        <row r="2">
          <cell r="A2" t="str">
            <v>Trend Data (ideally user would link this to TB)</v>
          </cell>
        </row>
      </sheetData>
      <sheetData sheetId="87"/>
      <sheetData sheetId="88"/>
      <sheetData sheetId="89"/>
      <sheetData sheetId="90">
        <row r="2">
          <cell r="A2" t="str">
            <v>Trend Data (ideally user would link this to TB)</v>
          </cell>
        </row>
      </sheetData>
      <sheetData sheetId="91">
        <row r="2">
          <cell r="A2" t="str">
            <v>Trend Data (ideally user would link this to TB)</v>
          </cell>
        </row>
      </sheetData>
      <sheetData sheetId="92">
        <row r="2">
          <cell r="A2" t="str">
            <v>Trend Data (ideally user would link this to TB)</v>
          </cell>
        </row>
      </sheetData>
      <sheetData sheetId="93">
        <row r="2">
          <cell r="A2" t="str">
            <v>Trend Data (ideally user would link this to TB)</v>
          </cell>
        </row>
      </sheetData>
      <sheetData sheetId="94">
        <row r="2">
          <cell r="A2" t="str">
            <v>Trend Data (ideally user would link this to TB)</v>
          </cell>
        </row>
      </sheetData>
      <sheetData sheetId="95">
        <row r="2">
          <cell r="A2" t="str">
            <v>Trend Data (ideally user would link this to TB)</v>
          </cell>
        </row>
      </sheetData>
      <sheetData sheetId="96">
        <row r="2">
          <cell r="A2" t="str">
            <v>Trend Data (ideally user would link this to TB)</v>
          </cell>
        </row>
      </sheetData>
      <sheetData sheetId="97">
        <row r="2">
          <cell r="A2" t="str">
            <v>Trend Data (ideally user would link this to TB)</v>
          </cell>
        </row>
      </sheetData>
      <sheetData sheetId="98">
        <row r="2">
          <cell r="A2" t="str">
            <v>Trend Data (ideally user would link this to TB)</v>
          </cell>
        </row>
      </sheetData>
      <sheetData sheetId="99">
        <row r="2">
          <cell r="A2" t="str">
            <v>Trend Data (ideally user would link this to TB)</v>
          </cell>
        </row>
      </sheetData>
      <sheetData sheetId="100"/>
      <sheetData sheetId="101">
        <row r="2">
          <cell r="A2" t="str">
            <v>Trend Data (ideally user would link this to TB)</v>
          </cell>
        </row>
      </sheetData>
      <sheetData sheetId="102"/>
      <sheetData sheetId="103"/>
      <sheetData sheetId="104">
        <row r="2">
          <cell r="A2" t="str">
            <v>Trend Data (ideally user would link this to TB)</v>
          </cell>
        </row>
      </sheetData>
      <sheetData sheetId="105">
        <row r="2">
          <cell r="A2" t="str">
            <v>Trend Data (ideally user would link this to TB)</v>
          </cell>
        </row>
      </sheetData>
      <sheetData sheetId="106">
        <row r="2">
          <cell r="A2" t="str">
            <v>Trend Data (ideally user would link this to TB)</v>
          </cell>
        </row>
      </sheetData>
      <sheetData sheetId="107">
        <row r="2">
          <cell r="A2" t="str">
            <v>Trend Data (ideally user would link this to TB)</v>
          </cell>
        </row>
      </sheetData>
      <sheetData sheetId="108">
        <row r="2">
          <cell r="A2" t="str">
            <v>Trend Data (ideally user would link this to TB)</v>
          </cell>
        </row>
      </sheetData>
      <sheetData sheetId="109">
        <row r="2">
          <cell r="A2" t="str">
            <v>Trend Data (ideally user would link this to TB)</v>
          </cell>
        </row>
      </sheetData>
      <sheetData sheetId="110">
        <row r="2">
          <cell r="A2" t="str">
            <v>Trend Data (ideally user would link this to TB)</v>
          </cell>
        </row>
      </sheetData>
      <sheetData sheetId="111">
        <row r="2">
          <cell r="A2" t="str">
            <v>Trend Data (ideally user would link this to TB)</v>
          </cell>
        </row>
      </sheetData>
      <sheetData sheetId="112">
        <row r="2">
          <cell r="A2" t="str">
            <v>Trend Data (ideally user would link this to TB)</v>
          </cell>
        </row>
      </sheetData>
      <sheetData sheetId="113">
        <row r="2">
          <cell r="A2" t="str">
            <v>Trend Data (ideally user would link this to TB)</v>
          </cell>
        </row>
      </sheetData>
      <sheetData sheetId="114"/>
      <sheetData sheetId="115"/>
      <sheetData sheetId="116">
        <row r="2">
          <cell r="A2" t="str">
            <v>Trend Data (ideally user would link this to TB)</v>
          </cell>
        </row>
      </sheetData>
      <sheetData sheetId="117">
        <row r="2">
          <cell r="A2" t="str">
            <v>Trend Data (ideally user would link this to TB)</v>
          </cell>
        </row>
      </sheetData>
      <sheetData sheetId="118"/>
      <sheetData sheetId="119"/>
      <sheetData sheetId="120"/>
      <sheetData sheetId="121"/>
      <sheetData sheetId="122"/>
      <sheetData sheetId="123">
        <row r="2">
          <cell r="A2" t="str">
            <v>Trend Data (ideally user would link this to TB)</v>
          </cell>
        </row>
      </sheetData>
      <sheetData sheetId="124">
        <row r="2">
          <cell r="A2" t="str">
            <v>Trend Data (ideally user would link this to TB)</v>
          </cell>
        </row>
      </sheetData>
      <sheetData sheetId="125">
        <row r="2">
          <cell r="A2" t="str">
            <v>Trend Data (ideally user would link this to TB)</v>
          </cell>
        </row>
      </sheetData>
      <sheetData sheetId="126">
        <row r="2">
          <cell r="A2" t="str">
            <v>Trend Data (ideally user would link this to TB)</v>
          </cell>
        </row>
      </sheetData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 refreshError="1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2">
          <cell r="A2" t="str">
            <v>Year End: December 31, 2019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>
        <row r="2">
          <cell r="A2" t="str">
            <v>Trend Data (ideally user would link this to TB)</v>
          </cell>
        </row>
      </sheetData>
      <sheetData sheetId="277">
        <row r="2">
          <cell r="A2" t="str">
            <v>Trend Data (ideally user would link this to TB)</v>
          </cell>
        </row>
      </sheetData>
      <sheetData sheetId="278">
        <row r="2">
          <cell r="A2" t="str">
            <v>Trend Data (ideally user would link this to TB)</v>
          </cell>
        </row>
      </sheetData>
      <sheetData sheetId="279"/>
      <sheetData sheetId="280"/>
      <sheetData sheetId="281"/>
      <sheetData sheetId="282">
        <row r="2">
          <cell r="A2" t="str">
            <v>Trend Data (ideally user would link this to TB)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RBC"/>
      <sheetName val="B"/>
      <sheetName val="$B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TX"/>
      <sheetName val="recons"/>
      <sheetName val="apprletter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9">
          <cell r="N19">
            <v>0</v>
          </cell>
        </row>
      </sheetData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RBC"/>
      <sheetName val="B"/>
      <sheetName val="$B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TX"/>
      <sheetName val="recons"/>
      <sheetName val="apprletter"/>
      <sheetName val="MPAGC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rbc template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rbc template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BS (2)"/>
      <sheetName val="BS"/>
      <sheetName val="BS 1"/>
      <sheetName val="BS Notes"/>
      <sheetName val="TF"/>
      <sheetName val="PHL"/>
      <sheetName val="PHL 2"/>
      <sheetName val="OL"/>
      <sheetName val="C"/>
      <sheetName val="IPF"/>
      <sheetName val="ICR"/>
      <sheetName val="AR"/>
      <sheetName val="AP"/>
      <sheetName val="I"/>
      <sheetName val="PPE"/>
      <sheetName val="INV"/>
      <sheetName val="OA"/>
      <sheetName val="TP"/>
      <sheetName val="Ex 2 - Dep Life"/>
      <sheetName val="Ex 3 - Wdrawls Life"/>
      <sheetName val="Adj TB"/>
      <sheetName val="TB"/>
      <sheetName val="IS Attachment "/>
      <sheetName val="IS"/>
      <sheetName val="IS 2Pro"/>
      <sheetName val=" Notes to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1"/>
      <sheetName val="P2"/>
      <sheetName val="P3"/>
      <sheetName val="LIST"/>
      <sheetName val="TAX-LIC"/>
      <sheetName val="DEPR"/>
      <sheetName val="DEDT"/>
      <sheetName val="REV_1702"/>
      <sheetName val="RECONCILIATION"/>
      <sheetName val="ATTACHMENTS"/>
      <sheetName val="RECON"/>
      <sheetName val="yup"/>
      <sheetName val="10"/>
      <sheetName val="COS"/>
      <sheetName val="OPEX"/>
      <sheetName val="summary"/>
      <sheetName val="cos_itr"/>
      <sheetName val="opex_itr"/>
      <sheetName val="z-score"/>
      <sheetName val="recon-ni"/>
      <sheetName val="lead"/>
      <sheetName val="gdr"/>
      <sheetName val="US-TB"/>
      <sheetName val="F-9"/>
      <sheetName val="BPR"/>
      <sheetName val="paje-equity"/>
      <sheetName val="paje"/>
      <sheetName val="caje"/>
      <sheetName val="int-notes"/>
      <sheetName val="notes"/>
      <sheetName val="90"/>
      <sheetName val="dit"/>
      <sheetName val="mcit"/>
      <sheetName val="tor-int. expense"/>
      <sheetName val="PPE-COST"/>
      <sheetName val="PPE-AD"/>
      <sheetName val="tor-depn"/>
      <sheetName val="MES"/>
      <sheetName val="mcit (sb)"/>
      <sheetName val="F-1"/>
      <sheetName val="F-2"/>
      <sheetName val="F-4"/>
      <sheetName val="FF"/>
      <sheetName val="ITR RECON"/>
      <sheetName val="TB(tenta)"/>
      <sheetName val="A"/>
      <sheetName val="B"/>
      <sheetName val="C"/>
      <sheetName val="L"/>
      <sheetName val="U"/>
      <sheetName val="Z"/>
      <sheetName val="AA"/>
      <sheetName val="BB"/>
      <sheetName val="MM"/>
      <sheetName val="SS"/>
      <sheetName val="20"/>
      <sheetName val="30"/>
      <sheetName val="70"/>
      <sheetName val="40"/>
      <sheetName val="Top"/>
      <sheetName val="validation"/>
      <sheetName val="PFD"/>
      <sheetName val="financial highlights"/>
      <sheetName val="key mgt ratios"/>
      <sheetName val="1702"/>
      <sheetName val="E"/>
      <sheetName val="tax recon"/>
      <sheetName val="TaxLic"/>
      <sheetName val="taxes"/>
      <sheetName val="INCOME TAX"/>
      <sheetName val="TB"/>
      <sheetName val="BS"/>
      <sheetName val="IS"/>
      <sheetName val="SHE"/>
      <sheetName val="notes updated"/>
      <sheetName val="CF"/>
      <sheetName val="WBS"/>
      <sheetName val="WIS"/>
      <sheetName val="POSTED ADJ"/>
      <sheetName val="RF RE"/>
      <sheetName val="PASSED ADJ"/>
      <sheetName val="analytic review"/>
      <sheetName val="elimEntr"/>
      <sheetName val="WPL"/>
      <sheetName val="balansyet"/>
      <sheetName val="incomsttmnt"/>
      <sheetName val="cashflw"/>
      <sheetName val="cashflwsupprt"/>
      <sheetName val="notes2fs"/>
      <sheetName val="pperollfrwd"/>
      <sheetName val="Analytics"/>
      <sheetName val="O-1"/>
      <sheetName val="O-2"/>
      <sheetName val="O-3"/>
      <sheetName val="O-4"/>
      <sheetName val="O-5"/>
      <sheetName val="O-6"/>
      <sheetName val="O-7"/>
      <sheetName val="O-8"/>
      <sheetName val="O-9"/>
      <sheetName val="FOREX (2)"/>
      <sheetName val="FOREX"/>
      <sheetName val="Amortization_PSC"/>
      <sheetName val="PM"/>
      <sheetName val="A4-1"/>
      <sheetName val="A4-2"/>
      <sheetName val="A4-3"/>
      <sheetName val="CC-1"/>
      <sheetName val="C-5"/>
      <sheetName val="C-6"/>
      <sheetName val="E-1"/>
      <sheetName val="EE-1"/>
      <sheetName val="E-1l2 memo"/>
      <sheetName val="E-2"/>
      <sheetName val="E-2l2"/>
      <sheetName val="EE-2"/>
      <sheetName val="J"/>
      <sheetName val="K"/>
      <sheetName val="K-1"/>
      <sheetName val="K-2"/>
      <sheetName val="K-5"/>
      <sheetName val="N"/>
      <sheetName val="N memo"/>
      <sheetName val="N-3"/>
      <sheetName val="N-4"/>
      <sheetName val="N-5"/>
      <sheetName val="U-1"/>
      <sheetName val="U-1l3"/>
      <sheetName val="U-1l4"/>
      <sheetName val="U-2"/>
      <sheetName val="U-2l2"/>
      <sheetName val="U-2l3 memo"/>
      <sheetName val="T-ACCT"/>
      <sheetName val="D"/>
      <sheetName val="G"/>
      <sheetName val="G-2"/>
      <sheetName val="JJ-1"/>
      <sheetName val="N-2"/>
      <sheetName val="U-1l1"/>
      <sheetName val="U-1l2"/>
      <sheetName val="U-3"/>
      <sheetName val="U-4"/>
      <sheetName val="nt²"/>
      <sheetName val="AIF"/>
      <sheetName val="2"/>
      <sheetName val="3"/>
      <sheetName val="4"/>
      <sheetName val="5"/>
      <sheetName val="6"/>
      <sheetName val="Deds"/>
      <sheetName val="Sales"/>
      <sheetName val="Marks"/>
      <sheetName val="Dep"/>
      <sheetName val="DACION"/>
      <sheetName val="ASSETS"/>
      <sheetName val="LIAB.SHE"/>
      <sheetName val="FF-1"/>
      <sheetName val="SAD"/>
      <sheetName val="NI_RECON"/>
      <sheetName val="Prop&amp;eqpt-analysis"/>
      <sheetName val="REVALUATION_revised"/>
      <sheetName val="REVALUATION"/>
      <sheetName val="list of pend.8.25.03"/>
      <sheetName val="CashFlow"/>
      <sheetName val="PM,TE,SAD"/>
      <sheetName val="pending"/>
      <sheetName val="nfs-ppe"/>
      <sheetName val="AR-analysis"/>
      <sheetName val="specific i.d."/>
      <sheetName val="list of pend.9.1.03"/>
      <sheetName val="[_x0010__x0000__x0010__x0000__x0006__x0000__x0006__x0000__x0019__x0000__x0019__x0000__x0006__x0000__x0006__x0000_Ģ_x0000_Ģ_x0000__x0005__x0000__x0005__x0000_d."/>
      <sheetName val="Sheet9"/>
      <sheetName val="Significant Processes"/>
      <sheetName val="table"/>
      <sheetName val="Main"/>
      <sheetName val="2006-3 Asia_Reimb"/>
      <sheetName val="Bertha Yuen"/>
      <sheetName val="David Schaefer"/>
      <sheetName val="Elise Lai"/>
      <sheetName val="Guy Fulton"/>
      <sheetName val="Howard Zhang"/>
      <sheetName val="Juno Hwang"/>
      <sheetName val="Kate B"/>
      <sheetName val="Leo Chen"/>
      <sheetName val="Marco Ho"/>
      <sheetName val="Pius Ho"/>
      <sheetName val="Ravi Hansoty"/>
      <sheetName val="Sarina Chau"/>
      <sheetName val="Suresh M"/>
      <sheetName val="PACK"/>
      <sheetName val="[_x0010_?_x0010_?_x0006_?_x0006_?_x0019_?_x0019_?_x0006_?_x0006_?Ģ?Ģ?_x0005_?_x0005_?d."/>
      <sheetName val="Sheet1"/>
      <sheetName val="SSS"/>
      <sheetName val="Data"/>
      <sheetName val="RE recon"/>
      <sheetName val="wbs fsa"/>
      <sheetName val="NOV"/>
      <sheetName val="TotNA"/>
      <sheetName val="026"/>
      <sheetName val="067"/>
      <sheetName val="068"/>
      <sheetName val="069"/>
      <sheetName val="500"/>
      <sheetName val="Quezon Ave"/>
      <sheetName val="eWTB"/>
      <sheetName val="Profit &amp; Loss"/>
      <sheetName val="Week 1"/>
      <sheetName val="Week 2"/>
      <sheetName val="Week 3"/>
      <sheetName val="Week 4"/>
      <sheetName val="Week 5"/>
      <sheetName val="ARP-U501"/>
      <sheetName val="MPAGC"/>
      <sheetName val="DB"/>
      <sheetName val="현금흐름표"/>
      <sheetName val="SAP Extract"/>
      <sheetName val="Stock Div Accural"/>
      <sheetName val="MCIT10_Tent"/>
      <sheetName val="Std Time A"/>
      <sheetName val="Apr"/>
      <sheetName val="99 FM - NFM"/>
      <sheetName val="DATA2"/>
      <sheetName val="Aug Dump"/>
      <sheetName val="Master"/>
      <sheetName val="COLLN&amp;ROYLTY"/>
      <sheetName val="1210"/>
      <sheetName val="General"/>
      <sheetName val="N201"/>
      <sheetName val="__x0010_"/>
      <sheetName val="SUPCODE"/>
      <sheetName val="100172"/>
      <sheetName val="1120"/>
      <sheetName val="rcs_truck"/>
      <sheetName val="Rollforward"/>
      <sheetName val="09.30.03 Recon"/>
      <sheetName val="Threshold"/>
      <sheetName val="FA Movement"/>
      <sheetName val="wwww"/>
      <sheetName val="2-cash CRAM"/>
      <sheetName val="JUN_MAY05"/>
      <sheetName val="Revenues"/>
      <sheetName val="NL290 WGACC &amp; DEHYDR."/>
      <sheetName val="2-2022 AP SUBS"/>
      <sheetName val="CRB"/>
      <sheetName val="pcc niigata"/>
      <sheetName val="Foreign Details"/>
      <sheetName val="DOLPHIN-EPCIB"/>
      <sheetName val="WTB"/>
      <sheetName val="RD"/>
      <sheetName val="translist (2)"/>
      <sheetName val="PDPC0908"/>
      <sheetName val="PopCache_Sheet1"/>
      <sheetName val="gà "/>
      <sheetName val="account name"/>
      <sheetName val="Toyota"/>
      <sheetName val="[_x0010__x0000_傄_x0004__x0000__x0000__x0000_☁_x0000_蠤Ã_x0000__x0000__x0000__x0000__x0000__x0000__x0000__x0000__x0000__x0000__x0000__x0000__x0000__x0000__xffff_"/>
      <sheetName val="SCHED"/>
      <sheetName val="POV"/>
      <sheetName val="Summary of AR"/>
      <sheetName val="JAN_TRADE "/>
      <sheetName val="outside services, gen &amp; bus exp"/>
      <sheetName val="Input SFR"/>
      <sheetName val="MFO Lookup"/>
      <sheetName val="Interest Rates"/>
      <sheetName val="__x005f_x0010__x005f_x0000__x005f_x0010__x005f_x0000__x"/>
      <sheetName val="__x005f_x0010___x005f_x0010___x005f_x0006___x0006"/>
      <sheetName val="__x005f_x0010_"/>
      <sheetName val="CONSOLIDATED-INPUT"/>
      <sheetName val="CONSO"/>
      <sheetName val="SLRP"/>
      <sheetName val="Server Ratios"/>
      <sheetName val="Variance Report Reorganized"/>
      <sheetName val="InputPO_Del"/>
      <sheetName val="lookup"/>
      <sheetName val="Notes to Accounts"/>
      <sheetName val="[_x0010_?傄_x0004_???☁?蠤Ã??????????????_xffff_"/>
      <sheetName val="__x0010___x0010___x0006___x0006___x0019___x0019___x0006___x0006__Ģ_Ģ__x0005___x0005__d."/>
      <sheetName val="Voc 1 VL"/>
      <sheetName val="Voc 2 VL"/>
      <sheetName val="SL VOC"/>
      <sheetName val="Assumptions"/>
      <sheetName val="Int. &amp; Inv. Details"/>
      <sheetName val="WBS_Conso"/>
      <sheetName val="Company"/>
      <sheetName val="PC_duty"/>
      <sheetName val="Usage"/>
      <sheetName val="VENDOR"/>
      <sheetName val="471"/>
      <sheetName val="WBSDETAILED"/>
      <sheetName val="[_x0010__x0000_ꂽ_x0004__x0000__x0000__x0000__x0000__x0000__x0000__x0000__x0000__x0000__x0000__x0000__x0000__x0000__x0000__x0000__x0000__x0000__x0000__x0000__x0000_倞"/>
      <sheetName val="acc"/>
      <sheetName val="__x005f_x005f_x005f_x0010__x005f_x005f_x005f_x0000__x00"/>
      <sheetName val="__x005f_x005f_x005f_x0010___x005f_x005f_x005f_x0010___x"/>
      <sheetName val="__x005f_x005f_x005f_x0010_"/>
      <sheetName val="__x005f_x0010__x005f_x0000_傄_x005f_x0004__x005f_x0000__"/>
      <sheetName val="LTFV-Subs"/>
      <sheetName val="1702_JAN'951"/>
      <sheetName val="VOL"/>
      <sheetName val="fms"/>
      <sheetName val="PLINK1"/>
      <sheetName val="map-VENDOR CODE"/>
      <sheetName val="ot"/>
      <sheetName val="DLBS"/>
      <sheetName val="3-Confirmation"/>
      <sheetName val="XREF"/>
      <sheetName val="Financials"/>
      <sheetName val="BAGGING"/>
      <sheetName val="WEEKLY-BUD INJECTION-BAG-TOTAL"/>
      <sheetName val="BUD_INJECTION"/>
      <sheetName val="K513 (2)"/>
      <sheetName val="Sheet1 (4)"/>
      <sheetName val="Qry_AssetLocation (2)"/>
      <sheetName val="Qry_AssetLocation"/>
      <sheetName val="Sheet1 (3)"/>
      <sheetName val="Sheet1 (2)"/>
      <sheetName val="bora"/>
      <sheetName val="bisc"/>
      <sheetName val="lhi"/>
      <sheetName val="li"/>
      <sheetName val="irri"/>
      <sheetName val="lk"/>
      <sheetName val="soft"/>
      <sheetName val="te"/>
      <sheetName val="ta"/>
      <sheetName val="sb"/>
      <sheetName val="lb"/>
      <sheetName val="lbIRRI"/>
      <sheetName val="K509-ffe"/>
      <sheetName val="K513"/>
      <sheetName val="additions"/>
      <sheetName val="cash"/>
      <sheetName val="Take-Up"/>
      <sheetName val="[_x0010__x0000_ꂽ_x0004__x0000__x0000__x0000__x0000__x0000__x0000__x0000__x0000__x0000__x0000__x0000__x0000__x0000__x0000__x0000__x0000__x0000__x0000__x0000__x0000__x0000_倞"/>
      <sheetName val="[_x0010_"/>
      <sheetName val="US Codes"/>
      <sheetName val="HHM"/>
      <sheetName val="Add"/>
      <sheetName val="recomputation"/>
      <sheetName val="E&amp;GC-Australia"/>
      <sheetName val="plink2"/>
      <sheetName val="BNISS98"/>
      <sheetName val="database-s"/>
      <sheetName val="Cover"/>
      <sheetName val="AugR"/>
      <sheetName val="Other Investment"/>
      <sheetName val="Constants"/>
      <sheetName val="SLIP"/>
      <sheetName val="Income Statement"/>
      <sheetName val="OH"/>
      <sheetName val="[_x0010_?ꂽ_x0004_????????????????????倞"/>
      <sheetName val="Vlookup"/>
      <sheetName val="__x005f_x005f_x005f_x0010__x005f_x005f_x005f_x0000_傄_x0"/>
      <sheetName val="__x005f_x005f_x005f_x005f_x005f_x005f_x005f_x0010__x005"/>
      <sheetName val="__x005f_x005f_x005f_x005f_x005f_x005f_x005f_x0010___x00"/>
      <sheetName val="__x005f_x005f_x005f_x005f_x005f_x005f_x005f_x0010_"/>
      <sheetName val="GUIANGA"/>
      <sheetName val="R5 - PBC_2009 Opex Schedule"/>
      <sheetName val="R6 -Interim PBC_2010 Opex Sched"/>
      <sheetName val="R9 - Interim_Utilities Exp TOR"/>
      <sheetName val="R4 - Interim Operating Expense"/>
      <sheetName val="JULY"/>
      <sheetName val="template"/>
      <sheetName val="INPUT"/>
      <sheetName val="__x005f_x0010__傄_x005f_x0004____☁_蠤Ã_______"/>
      <sheetName val="__x005f_x0010__x005f_x0000_ꂽ_x005f_x0004__x005f_x0000__"/>
      <sheetName val="Sheet3"/>
      <sheetName val="SRP FH"/>
      <sheetName val=" PAJE11"/>
      <sheetName val="ExcavationWorks Type IV"/>
      <sheetName val="acctcode"/>
      <sheetName val="__x0010__傄_x0004____☁_蠤Ã_______________xffff_"/>
      <sheetName val="Schedule E"/>
      <sheetName val="Schedule A "/>
      <sheetName val="Schedule B"/>
      <sheetName val="code_note"/>
      <sheetName val="Tables"/>
      <sheetName val="2201 - Due to Media"/>
      <sheetName val="POSTED ŁDJ"/>
      <sheetName val="[_x005f_x0010__x005f_x0000__x005f_x0010__x005f_x0000__x"/>
      <sheetName val="[_x005f_x0010_?_x005f_x0010_?_x005f_x0006_?_x0006"/>
      <sheetName val="[_x005f_x0010__x005f_x0000_傄_x005f_x0004__x005f_x0000__"/>
      <sheetName val="Specific Question Report"/>
      <sheetName val="[_x005f_x0010_?傄_x005f_x0004_???☁?蠤Ã???????"/>
      <sheetName val="[_x005f_x0010__x005f_x0000_ꂽ_x005f_x0004__x005f_x0000__"/>
      <sheetName val="[_x005f_x005f_x005f_x0010__x005f_x005f_x005f_x0000__x00"/>
      <sheetName val="[_x005f_x005f_x005f_x0010_?_x005f_x005f_x005f_x0010_?_x"/>
      <sheetName val="[_x005f_x005f_x005f_x0010__x005f_x005f_x005f_x0000_傄_x0"/>
      <sheetName val="__x005f_x005f_x005f_x005f_x005f_x005f_x005f_x005f_x005f"/>
      <sheetName val="[_x005f_x005f_x005f_x0010_?傄_x005f_x005f_x005f_x0004_??"/>
      <sheetName val="__x005f_x005f_x005f_x0010__傄_x005f_x005f_x005f_x0004___"/>
      <sheetName val="__x005f_x005f_x005f_x0010__x005f_x005f_x005f_x0000_ꂽ_x0"/>
      <sheetName val="__x005f_x005f_x005f_x005f_x005f_x005f_x005f_x0010__傄_x0"/>
      <sheetName val="Professional"/>
      <sheetName val="language"/>
      <sheetName val="FC switches"/>
      <sheetName val="[_x0010_?ꂽ_x0004_?????????????????????倞"/>
      <sheetName val="Sheet2"/>
      <sheetName val="항목별"/>
      <sheetName val="ACTUALSALARIES AS OF_0502"/>
      <sheetName val="ALL FW-SOLIDS"/>
      <sheetName val="A,B,C Sales Timing"/>
      <sheetName val="sum"/>
      <sheetName val="FDC FS CY"/>
      <sheetName val="FDC TB CY"/>
      <sheetName val="ITC"/>
      <sheetName val="Advertising &amp; Marketing"/>
      <sheetName val="Miscellaneous Expense"/>
      <sheetName val="Need Breakdown"/>
      <sheetName val="|Queries"/>
      <sheetName val="|Needed Documents"/>
      <sheetName val="RSSI"/>
      <sheetName val="1| EWP"/>
      <sheetName val="6| NFS"/>
      <sheetName val="rgpi"/>
      <sheetName val="WTB2006"/>
      <sheetName val="DETAILS"/>
      <sheetName val="PPPI"/>
      <sheetName val="tor-int__expense2"/>
      <sheetName val="mcit_(sb)2"/>
      <sheetName val="FOREX_(2)2"/>
      <sheetName val="E-1l2_memo2"/>
      <sheetName val="N_memo2"/>
      <sheetName val="U-2l3_memo2"/>
      <sheetName val="LIAB_SHE2"/>
      <sheetName val="list_of_pend_8_25_032"/>
      <sheetName val="specific_i_d_2"/>
      <sheetName val="list_of_pend_9_1_032"/>
      <sheetName val="ITR_RECON2"/>
      <sheetName val="financial_highlights2"/>
      <sheetName val="key_mgt_ratios2"/>
      <sheetName val="tax_recon2"/>
      <sheetName val="INCOME_TAX2"/>
      <sheetName val="notes_updated2"/>
      <sheetName val="POSTED_ADJ2"/>
      <sheetName val="RF_RE2"/>
      <sheetName val="PASSED_ADJ2"/>
      <sheetName val="analytic_review2"/>
      <sheetName val="[ĢĢd_"/>
      <sheetName val="[????????Ģ?Ģ???d_"/>
      <sheetName val="Significant_Processes2"/>
      <sheetName val="2006-3_Asia_Reimb2"/>
      <sheetName val="Bertha_Yuen2"/>
      <sheetName val="David_Schaefer2"/>
      <sheetName val="Elise_Lai2"/>
      <sheetName val="Guy_Fulton2"/>
      <sheetName val="Howard_Zhang2"/>
      <sheetName val="Juno_Hwang2"/>
      <sheetName val="Kate_B2"/>
      <sheetName val="Leo_Chen2"/>
      <sheetName val="Marco_Ho2"/>
      <sheetName val="Pius_Ho2"/>
      <sheetName val="Ravi_Hansoty2"/>
      <sheetName val="Sarina_Chau2"/>
      <sheetName val="Suresh_M2"/>
      <sheetName val="Std_Time_A2"/>
      <sheetName val="RE_recon2"/>
      <sheetName val="wbs_fsa2"/>
      <sheetName val="Quezon_Ave2"/>
      <sheetName val="Profit_&amp;_Loss2"/>
      <sheetName val="99_FM_-_NFM2"/>
      <sheetName val="Aug_Dump2"/>
      <sheetName val="Week_12"/>
      <sheetName val="Week_22"/>
      <sheetName val="Week_32"/>
      <sheetName val="Week_42"/>
      <sheetName val="Week_52"/>
      <sheetName val="SAP_Extract2"/>
      <sheetName val="Stock_Div_Accural2"/>
      <sheetName val="account_name2"/>
      <sheetName val="NL290_WGACC_&amp;_DEHYDR_2"/>
      <sheetName val="_"/>
      <sheetName val="translist_(2)2"/>
      <sheetName val="Variance_Report_Reorganized2"/>
      <sheetName val="gà_2"/>
      <sheetName val="pcc_niigata2"/>
      <sheetName val="Foreign_Details2"/>
      <sheetName val="09_30_03_Recon2"/>
      <sheetName val="FA_Movement2"/>
      <sheetName val="2-2022_AP_SUBS2"/>
      <sheetName val="Server_Ratios2"/>
      <sheetName val="Int__&amp;_Inv__Details2"/>
      <sheetName val="Summary_of_AR2"/>
      <sheetName val="[傄☁蠤Ã"/>
      <sheetName val="Voc_1_VL2"/>
      <sheetName val="Voc_2_VL2"/>
      <sheetName val="SL_VOC2"/>
      <sheetName val="Interest_Rates2"/>
      <sheetName val="outside_services,_gen_&amp;_bus_ex2"/>
      <sheetName val="Input_SFR2"/>
      <sheetName val="JAN_TRADE_2"/>
      <sheetName val="MFO_Lookup2"/>
      <sheetName val="2-cash_CRAM2"/>
      <sheetName val="Notes_to_Accounts2"/>
      <sheetName val="Income_Statement2"/>
      <sheetName val="_________Ģ_Ģ___d_"/>
      <sheetName val="[ꂽ倞"/>
      <sheetName val="[?傄???☁?蠤Ã??????????????"/>
      <sheetName val="map-VENDOR_CODE2"/>
      <sheetName val="K513_(2)2"/>
      <sheetName val="Sheet1_(4)2"/>
      <sheetName val="Qry_AssetLocation_(2)2"/>
      <sheetName val="Sheet1_(3)2"/>
      <sheetName val="Sheet1_(2)2"/>
      <sheetName val="["/>
      <sheetName val="WEEKLY-BUD_INJECTION-BAG-TOTAL2"/>
      <sheetName val="[ꂽ倞"/>
      <sheetName val="US_Codes2"/>
      <sheetName val="[?ꂽ????????????????????倞"/>
      <sheetName val="FC_switches1"/>
      <sheetName val="tor-int__expense"/>
      <sheetName val="mcit_(sb)"/>
      <sheetName val="FOREX_(2)"/>
      <sheetName val="E-1l2_memo"/>
      <sheetName val="N_memo"/>
      <sheetName val="U-2l3_memo"/>
      <sheetName val="LIAB_SHE"/>
      <sheetName val="list_of_pend_8_25_03"/>
      <sheetName val="specific_i_d_"/>
      <sheetName val="list_of_pend_9_1_03"/>
      <sheetName val="ITR_RECON"/>
      <sheetName val="financial_highlights"/>
      <sheetName val="key_mgt_ratios"/>
      <sheetName val="tax_recon"/>
      <sheetName val="INCOME_TAX"/>
      <sheetName val="notes_updated"/>
      <sheetName val="POSTED_ADJ"/>
      <sheetName val="RF_RE"/>
      <sheetName val="PASSED_ADJ"/>
      <sheetName val="analytic_review"/>
      <sheetName val="Significant_Processes"/>
      <sheetName val="2006-3_Asia_Reimb"/>
      <sheetName val="Bertha_Yuen"/>
      <sheetName val="David_Schaefer"/>
      <sheetName val="Elise_Lai"/>
      <sheetName val="Guy_Fulton"/>
      <sheetName val="Howard_Zhang"/>
      <sheetName val="Juno_Hwang"/>
      <sheetName val="Kate_B"/>
      <sheetName val="Leo_Chen"/>
      <sheetName val="Marco_Ho"/>
      <sheetName val="Pius_Ho"/>
      <sheetName val="Ravi_Hansoty"/>
      <sheetName val="Sarina_Chau"/>
      <sheetName val="Suresh_M"/>
      <sheetName val="Std_Time_A"/>
      <sheetName val="RE_recon"/>
      <sheetName val="wbs_fsa"/>
      <sheetName val="Quezon_Ave"/>
      <sheetName val="Profit_&amp;_Loss"/>
      <sheetName val="99_FM_-_NFM"/>
      <sheetName val="Aug_Dump"/>
      <sheetName val="Week_1"/>
      <sheetName val="Week_2"/>
      <sheetName val="Week_3"/>
      <sheetName val="Week_4"/>
      <sheetName val="Week_5"/>
      <sheetName val="SAP_Extract"/>
      <sheetName val="Stock_Div_Accural"/>
      <sheetName val="account_name"/>
      <sheetName val="NL290_WGACC_&amp;_DEHYDR_"/>
      <sheetName val="translist_(2)"/>
      <sheetName val="Variance_Report_Reorganized"/>
      <sheetName val="gà_"/>
      <sheetName val="pcc_niigata"/>
      <sheetName val="Foreign_Details"/>
      <sheetName val="09_30_03_Recon"/>
      <sheetName val="FA_Movement"/>
      <sheetName val="2-2022_AP_SUBS"/>
      <sheetName val="Server_Ratios"/>
      <sheetName val="Int__&amp;_Inv__Details"/>
      <sheetName val="Summary_of_AR"/>
      <sheetName val="Voc_1_VL"/>
      <sheetName val="Voc_2_VL"/>
      <sheetName val="SL_VOC"/>
      <sheetName val="Interest_Rates"/>
      <sheetName val="outside_services,_gen_&amp;_bus_exp"/>
      <sheetName val="Input_SFR"/>
      <sheetName val="JAN_TRADE_"/>
      <sheetName val="MFO_Lookup"/>
      <sheetName val="2-cash_CRAM"/>
      <sheetName val="Notes_to_Accounts"/>
      <sheetName val="Income_Statement"/>
      <sheetName val="map-VENDOR_CODE"/>
      <sheetName val="K513_(2)"/>
      <sheetName val="Sheet1_(4)"/>
      <sheetName val="Qry_AssetLocation_(2)"/>
      <sheetName val="Sheet1_(3)"/>
      <sheetName val="Sheet1_(2)"/>
      <sheetName val="WEEKLY-BUD_INJECTION-BAG-TOTAL"/>
      <sheetName val="US_Codes"/>
      <sheetName val="tor-int__expense1"/>
      <sheetName val="mcit_(sb)1"/>
      <sheetName val="FOREX_(2)1"/>
      <sheetName val="E-1l2_memo1"/>
      <sheetName val="N_memo1"/>
      <sheetName val="U-2l3_memo1"/>
      <sheetName val="LIAB_SHE1"/>
      <sheetName val="list_of_pend_8_25_031"/>
      <sheetName val="specific_i_d_1"/>
      <sheetName val="list_of_pend_9_1_031"/>
      <sheetName val="ITR_RECON1"/>
      <sheetName val="financial_highlights1"/>
      <sheetName val="key_mgt_ratios1"/>
      <sheetName val="tax_recon1"/>
      <sheetName val="INCOME_TAX1"/>
      <sheetName val="notes_updated1"/>
      <sheetName val="POSTED_ADJ1"/>
      <sheetName val="RF_RE1"/>
      <sheetName val="PASSED_ADJ1"/>
      <sheetName val="analytic_review1"/>
      <sheetName val="Significant_Processes1"/>
      <sheetName val="2006-3_Asia_Reimb1"/>
      <sheetName val="Bertha_Yuen1"/>
      <sheetName val="David_Schaefer1"/>
      <sheetName val="Elise_Lai1"/>
      <sheetName val="Guy_Fulton1"/>
      <sheetName val="Howard_Zhang1"/>
      <sheetName val="Juno_Hwang1"/>
      <sheetName val="Kate_B1"/>
      <sheetName val="Leo_Chen1"/>
      <sheetName val="Marco_Ho1"/>
      <sheetName val="Pius_Ho1"/>
      <sheetName val="Ravi_Hansoty1"/>
      <sheetName val="Sarina_Chau1"/>
      <sheetName val="Suresh_M1"/>
      <sheetName val="Std_Time_A1"/>
      <sheetName val="RE_recon1"/>
      <sheetName val="wbs_fsa1"/>
      <sheetName val="Quezon_Ave1"/>
      <sheetName val="Profit_&amp;_Loss1"/>
      <sheetName val="99_FM_-_NFM1"/>
      <sheetName val="Aug_Dump1"/>
      <sheetName val="Week_11"/>
      <sheetName val="Week_21"/>
      <sheetName val="Week_31"/>
      <sheetName val="Week_41"/>
      <sheetName val="Week_51"/>
      <sheetName val="SAP_Extract1"/>
      <sheetName val="Stock_Div_Accural1"/>
      <sheetName val="account_name1"/>
      <sheetName val="NL290_WGACC_&amp;_DEHYDR_1"/>
      <sheetName val="translist_(2)1"/>
      <sheetName val="Variance_Report_Reorganized1"/>
      <sheetName val="gà_1"/>
      <sheetName val="pcc_niigata1"/>
      <sheetName val="Foreign_Details1"/>
      <sheetName val="09_30_03_Recon1"/>
      <sheetName val="FA_Movement1"/>
      <sheetName val="2-2022_AP_SUBS1"/>
      <sheetName val="Server_Ratios1"/>
      <sheetName val="Int__&amp;_Inv__Details1"/>
      <sheetName val="Summary_of_AR1"/>
      <sheetName val="Voc_1_VL1"/>
      <sheetName val="Voc_2_VL1"/>
      <sheetName val="SL_VOC1"/>
      <sheetName val="Interest_Rates1"/>
      <sheetName val="outside_services,_gen_&amp;_bus_ex1"/>
      <sheetName val="Input_SFR1"/>
      <sheetName val="JAN_TRADE_1"/>
      <sheetName val="MFO_Lookup1"/>
      <sheetName val="2-cash_CRAM1"/>
      <sheetName val="Notes_to_Accounts1"/>
      <sheetName val="Income_Statement1"/>
      <sheetName val="map-VENDOR_CODE1"/>
      <sheetName val="K513_(2)1"/>
      <sheetName val="Sheet1_(4)1"/>
      <sheetName val="Qry_AssetLocation_(2)1"/>
      <sheetName val="Sheet1_(3)1"/>
      <sheetName val="Sheet1_(2)1"/>
      <sheetName val="WEEKLY-BUD_INJECTION-BAG-TOTAL1"/>
      <sheetName val="US_Codes1"/>
      <sheetName val="FC_switches"/>
      <sheetName val="REF CODES"/>
      <sheetName val="VP Lookup"/>
      <sheetName val="cc"/>
      <sheetName val="[_x0010_?ꂽ_x0004_????????????????????_x0000_倞"/>
      <sheetName val="Hoja3"/>
      <sheetName val="2015 Ropax Sked"/>
      <sheetName val="2015 Frt Sked"/>
      <sheetName val="SJA"/>
      <sheetName val="SJP"/>
      <sheetName val="SLG"/>
      <sheetName val="SMA"/>
      <sheetName val="SFX"/>
      <sheetName val="SAH"/>
      <sheetName val="SAP"/>
      <sheetName val="SIL"/>
      <sheetName val="SAU"/>
      <sheetName val="SRU"/>
      <sheetName val="SRD"/>
      <sheetName val="WO1"/>
      <sheetName val="WO2"/>
      <sheetName val="Price"/>
      <sheetName val="NM"/>
      <sheetName val="2014 Sked"/>
      <sheetName val="2014 Fuel Prices"/>
      <sheetName val="SPC"/>
      <sheetName val="SLU"/>
      <sheetName val="__x005f_x0010__ꂽ_x005f_x0004_______________"/>
      <sheetName val="Parameters"/>
      <sheetName val="DAILY-BOXES PACKED-ENTRY"/>
      <sheetName val="sell-in"/>
      <sheetName val="stt"/>
      <sheetName val="Sheet8"/>
      <sheetName val="Reference"/>
      <sheetName val="co 10"/>
      <sheetName val="[_x0010__x0000__x0010__x0000__x0006__x0000__x0006__x0000__x0019__x0000__x0019__x0000__x0006__x0000__x0006__x0000_G_x0000_G_x0000__x0005__x0000__x0005__x0000_d."/>
      <sheetName val="[_x0010_?_x0010_?_x0006_?_x0006_?_x0019_?_x0019_?_x0006_?_x0006_?G?G?_x0005_?_x0005_?d."/>
      <sheetName val="?????"/>
      <sheetName val="[_x0010__x0000_?_x0004__x0000__x0000__x0000_?_x0000_?Ã_x0000__x0000__x0000__x0000__x0000__x0000__x0000__x0000__x0000__x0000__x0000__x0000__x0000__x0000_?"/>
      <sheetName val="GRAPH"/>
      <sheetName val="POSTED_ŁDJ"/>
      <sheetName val="Specific_Question_Report"/>
      <sheetName val="__傄___☁_蠤Ã______________"/>
      <sheetName val="R5_-_PBC_2009_Opex_Schedule"/>
      <sheetName val="R6_-Interim_PBC_2010_Opex_Sched"/>
      <sheetName val="R9_-_Interim_Utilities_Exp_TOR"/>
      <sheetName val="R4_-_Interim_Operating_Expense"/>
      <sheetName val="SRP_FH"/>
      <sheetName val="_PAJE11"/>
      <sheetName val="사업부별"/>
      <sheetName val="Annex E"/>
      <sheetName val="input_4qr"/>
      <sheetName val="NAVREC"/>
      <sheetName val="pension"/>
      <sheetName val="Currency Converter"/>
      <sheetName val="CHRT"/>
      <sheetName val="DROP-DOWNS"/>
      <sheetName val="__x0010__ꂽ_x0004_____________________倞"/>
      <sheetName val="__x0010__ꂽ_x0004______________________倞"/>
      <sheetName val="Store Plan"/>
      <sheetName val="Code"/>
      <sheetName val="Specific_Question_Report1"/>
      <sheetName val="POSTED_ŁDJ1"/>
      <sheetName val="R5_-_PBC_2009_Opex_Schedule1"/>
      <sheetName val="R6_-Interim_PBC_2010_Opex_Sche1"/>
      <sheetName val="R9_-_Interim_Utilities_Exp_TOR1"/>
      <sheetName val="R4_-_Interim_Operating_Expense1"/>
      <sheetName val="SRP_FH1"/>
      <sheetName val="_PAJE111"/>
      <sheetName val="TB_01"/>
      <sheetName val="3.3 details"/>
      <sheetName val="YTD Pivots"/>
      <sheetName val="#REF"/>
      <sheetName val="POS_INV 9712"/>
      <sheetName val="pos collection timeliness"/>
      <sheetName val="trial balance"/>
      <sheetName val="Zero"/>
      <sheetName val="ZBT's"/>
      <sheetName val="Trnf frm ORE"/>
      <sheetName val="__x005f_x005f_x005f_x0010__ꂽ_x005f_x005f_x005f_x0004___"/>
      <sheetName val="F3"/>
      <sheetName val="Companies"/>
      <sheetName val="__x0010__x0000__x0010__x0000__x"/>
      <sheetName val="__x0010___x0010___x0006___x0006"/>
      <sheetName val="__x005f_x0010__x005f_x0000__x00"/>
      <sheetName val="__x005f_x0010___x005f_x0010___x"/>
      <sheetName val="__x005f_x005f_x005f_x0010__x005"/>
      <sheetName val="__x005f_x005f_x005f_x0010___x00"/>
      <sheetName val="__x005f_x005f_x005f_x005f_x005f"/>
      <sheetName val="__x0010__x0000__x00"/>
      <sheetName val="__x0010___x0010___x"/>
      <sheetName val="__x005f_x0010__x005"/>
      <sheetName val="__x005f_x0010___x00"/>
      <sheetName val="__x005f_x005f_x005f"/>
      <sheetName val="RU Overview"/>
      <sheetName val="FSA"/>
      <sheetName val="germany"/>
      <sheetName val="actuals"/>
      <sheetName val="translist"/>
      <sheetName val="Determination of Threshold"/>
      <sheetName val="MONDAY"/>
      <sheetName val="B50"/>
      <sheetName val="sales and expenses summary"/>
      <sheetName val="CONTROL"/>
      <sheetName val="BUD"/>
      <sheetName val="ref1"/>
      <sheetName val="__x005f_x005f_x005f_x005f_x005f_x005f_x005f_x0010__ꂽ_x0"/>
      <sheetName val="CUSTOMER"/>
      <sheetName val="Tax Comp"/>
      <sheetName val="Upload"/>
      <sheetName val="Source"/>
      <sheetName val="Credit Card"/>
      <sheetName val="Management"/>
      <sheetName val="define"/>
      <sheetName val="ME 2004"/>
      <sheetName val="TREATY_PREM"/>
      <sheetName val="[?ꂽ????????????????????_x0000_倞"/>
      <sheetName val="ᬀऀȀഀሀᬀࠀༀഀ"/>
      <sheetName val="[?ꂽ?????????????????????倞"/>
      <sheetName val="SRP_FH2"/>
      <sheetName val="FC_switches2"/>
      <sheetName val="PROCESS"/>
      <sheetName val="tor-int__expense3"/>
      <sheetName val="mcit_(sb)3"/>
      <sheetName val="ITR_RECON3"/>
      <sheetName val="financial_highlights3"/>
      <sheetName val="key_mgt_ratios3"/>
      <sheetName val="tax_recon3"/>
      <sheetName val="INCOME_TAX3"/>
      <sheetName val="notes_updated3"/>
      <sheetName val="POSTED_ADJ3"/>
      <sheetName val="RF_RE3"/>
      <sheetName val="PASSED_ADJ3"/>
      <sheetName val="analytic_review3"/>
      <sheetName val="E-1l2_memo3"/>
      <sheetName val="N_memo3"/>
      <sheetName val="U-2l3_memo3"/>
      <sheetName val="FOREX_(2)3"/>
      <sheetName val="LIAB_SHE3"/>
      <sheetName val="list_of_pend_8_25_033"/>
      <sheetName val="specific_i_d_3"/>
      <sheetName val="list_of_pend_9_1_033"/>
      <sheetName val="Significant_Processes3"/>
      <sheetName val="2006-3_Asia_Reimb3"/>
      <sheetName val="Bertha_Yuen3"/>
      <sheetName val="David_Schaefer3"/>
      <sheetName val="Elise_Lai3"/>
      <sheetName val="Guy_Fulton3"/>
      <sheetName val="Howard_Zhang3"/>
      <sheetName val="Juno_Hwang3"/>
      <sheetName val="Kate_B3"/>
      <sheetName val="Leo_Chen3"/>
      <sheetName val="Marco_Ho3"/>
      <sheetName val="Pius_Ho3"/>
      <sheetName val="Ravi_Hansoty3"/>
      <sheetName val="Sarina_Chau3"/>
      <sheetName val="Suresh_M3"/>
      <sheetName val="RE_recon3"/>
      <sheetName val="wbs_fsa3"/>
      <sheetName val="Profit_&amp;_Loss3"/>
      <sheetName val="Quezon_Ave3"/>
      <sheetName val="Std_Time_A3"/>
      <sheetName val="Week_13"/>
      <sheetName val="Week_23"/>
      <sheetName val="Week_33"/>
      <sheetName val="Week_43"/>
      <sheetName val="Week_53"/>
      <sheetName val="99_FM_-_NFM3"/>
      <sheetName val="Aug_Dump3"/>
      <sheetName val="SAP_Extract3"/>
      <sheetName val="Stock_Div_Accural3"/>
      <sheetName val="translist_(2)3"/>
      <sheetName val="NL290_WGACC_&amp;_DEHYDR_3"/>
      <sheetName val="Variance_Report_Reorganized3"/>
      <sheetName val="account_name3"/>
      <sheetName val="gà_3"/>
      <sheetName val="outside_services,_gen_&amp;_bus_ex3"/>
      <sheetName val="Input_SFR3"/>
      <sheetName val="pcc_niigata3"/>
      <sheetName val="Foreign_Details3"/>
      <sheetName val="09_30_03_Recon3"/>
      <sheetName val="FA_Movement3"/>
      <sheetName val="Server_Ratios3"/>
      <sheetName val="2-2022_AP_SUBS3"/>
      <sheetName val="Int__&amp;_Inv__Details3"/>
      <sheetName val="Summary_of_AR3"/>
      <sheetName val="Voc_1_VL3"/>
      <sheetName val="Voc_2_VL3"/>
      <sheetName val="SL_VOC3"/>
      <sheetName val="Interest_Rates3"/>
      <sheetName val="JAN_TRADE_3"/>
      <sheetName val="MFO_Lookup3"/>
      <sheetName val="2-cash_CRAM3"/>
      <sheetName val="Notes_to_Accounts3"/>
      <sheetName val="map-VENDOR_CODE3"/>
      <sheetName val="K513_(2)3"/>
      <sheetName val="Sheet1_(4)3"/>
      <sheetName val="Qry_AssetLocation_(2)3"/>
      <sheetName val="Sheet1_(3)3"/>
      <sheetName val="Sheet1_(2)3"/>
      <sheetName val="WEEKLY-BUD_INJECTION-BAG-TOTAL3"/>
      <sheetName val="Income_Statement3"/>
      <sheetName val="US_Codes3"/>
      <sheetName val="Schedule_E"/>
      <sheetName val="Schedule_A_"/>
      <sheetName val="Schedule_B"/>
      <sheetName val="ExcavationWorks_Type_IV"/>
      <sheetName val="ALL_FW-SOLIDS"/>
      <sheetName val="A,B,C_Sales_Timing"/>
      <sheetName val="2201_-_Due_to_Media"/>
      <sheetName val="ACTUALSALARIES_AS_OF_0502"/>
      <sheetName val="Other_Investment"/>
      <sheetName val="1|_EWP"/>
      <sheetName val="6|_NFS"/>
      <sheetName val="2015_Ropax_Sked"/>
      <sheetName val="2015_Frt_Sked"/>
      <sheetName val="2014_Sked"/>
      <sheetName val="2014_Fuel_Prices"/>
      <sheetName val="VP_Lookup"/>
      <sheetName val="co_10"/>
      <sheetName val="SCH46A2"/>
      <sheetName val="[_x0010_?ꂽ_x0004_????????????????????"/>
      <sheetName val="BSLA"/>
      <sheetName val="INCOME TAX 02"/>
      <sheetName val="Administration"/>
      <sheetName val="Prem EIR"/>
      <sheetName val="Wee_x0006__x0000__x0006_"/>
      <sheetName val="H101"/>
      <sheetName val="__x0010_?_x0010_?_x"/>
      <sheetName val="__x0010_?_x00"/>
      <sheetName val="ClaireMde Glass"/>
      <sheetName val="Claire Mde Plastics"/>
      <sheetName val="DATASHT2"/>
      <sheetName val="COMPARISON"/>
      <sheetName val="[_x005f_x0010_"/>
      <sheetName val="[_x005f_x0010_?ꂽ_x005f_x0004_??????????????"/>
      <sheetName val="Net Trans Sum"/>
      <sheetName val="[_x005f_x005f_x005f_x0010__x005f_x005f_x005f_x0000_ꂽ_x0"/>
      <sheetName val="[_x005f_x005f_x005f_x005f_x005f_x005f_x005f_x0010__x005"/>
      <sheetName val="[_x005f_x005f_x005f_x005f_x005f_x005f_x005f_x0010_?_x00"/>
      <sheetName val="CAN COST SUMMARY"/>
      <sheetName val="SOC forDomestic Subsi"/>
      <sheetName val="Codes-Do not delete"/>
      <sheetName val="stocks"/>
      <sheetName val="PAJE 13 Support"/>
      <sheetName val="DAILYPROD"/>
      <sheetName val="[_x0010_??_x0004_??????Ã???????????????"/>
      <sheetName val="rates"/>
      <sheetName val="traffic"/>
      <sheetName val="9"/>
      <sheetName val="Máscara"/>
      <sheetName val="Form 100"/>
      <sheetName val="SRP_FH3"/>
      <sheetName val="FC_switches3"/>
      <sheetName val="R5_-_PBC_2009_Opex_Schedule2"/>
      <sheetName val="R6_-Interim_PBC_2010_Opex_Sche2"/>
      <sheetName val="R9_-_Interim_Utilities_Exp_TOR2"/>
      <sheetName val="R4_-_Interim_Operating_Expense2"/>
      <sheetName val="POSTED_ŁDJ2"/>
      <sheetName val="Specific_Question_Report2"/>
      <sheetName val="_PAJE112"/>
      <sheetName val="FDC_FS_CY"/>
      <sheetName val="FDC_TB_CY"/>
      <sheetName val="Advertising_&amp;_Marketing"/>
      <sheetName val="Miscellaneous_Expense"/>
      <sheetName val="Need_Breakdown"/>
      <sheetName val="|Needed_Documents"/>
      <sheetName val="Store_Plan"/>
      <sheetName val="REF_CODES"/>
      <sheetName val="DAILY-BOXES_PACKED-ENTRY"/>
      <sheetName val="[GGd_"/>
      <sheetName val="[????????G?G???d_"/>
      <sheetName val="[???Ã?"/>
      <sheetName val="Annex_E"/>
      <sheetName val="3_3_details"/>
      <sheetName val="YTD_Pivots"/>
      <sheetName val="__ꂽ____________________倞"/>
      <sheetName val="__ꂽ_____________________倞"/>
      <sheetName val="trial_balance"/>
      <sheetName val="Trnf_frm_ORE"/>
      <sheetName val="POS_INV_9712"/>
      <sheetName val="pos_collection_timeliness"/>
      <sheetName val="tor-int__expense7"/>
      <sheetName val="mcit_(sb)7"/>
      <sheetName val="ITR_RECON7"/>
      <sheetName val="financial_highlights7"/>
      <sheetName val="key_mgt_ratios7"/>
      <sheetName val="tax_recon7"/>
      <sheetName val="INCOME_TAX7"/>
      <sheetName val="notes_updated7"/>
      <sheetName val="POSTED_ADJ7"/>
      <sheetName val="RF_RE7"/>
      <sheetName val="PASSED_ADJ7"/>
      <sheetName val="analytic_review7"/>
      <sheetName val="E-1l2_memo7"/>
      <sheetName val="N_memo7"/>
      <sheetName val="U-2l3_memo7"/>
      <sheetName val="FOREX_(2)7"/>
      <sheetName val="LIAB_SHE7"/>
      <sheetName val="list_of_pend_8_25_037"/>
      <sheetName val="specific_i_d_7"/>
      <sheetName val="list_of_pend_9_1_037"/>
      <sheetName val="RE_recon7"/>
      <sheetName val="wbs_fsa7"/>
      <sheetName val="Significant_Processes7"/>
      <sheetName val="2006-3_Asia_Reimb7"/>
      <sheetName val="Bertha_Yuen7"/>
      <sheetName val="David_Schaefer7"/>
      <sheetName val="Elise_Lai7"/>
      <sheetName val="Guy_Fulton7"/>
      <sheetName val="Howard_Zhang7"/>
      <sheetName val="Juno_Hwang7"/>
      <sheetName val="Kate_B7"/>
      <sheetName val="Leo_Chen7"/>
      <sheetName val="Marco_Ho7"/>
      <sheetName val="Pius_Ho7"/>
      <sheetName val="Ravi_Hansoty7"/>
      <sheetName val="Sarina_Chau7"/>
      <sheetName val="Suresh_M7"/>
      <sheetName val="Week_17"/>
      <sheetName val="Week_27"/>
      <sheetName val="Week_37"/>
      <sheetName val="Week_47"/>
      <sheetName val="Week_57"/>
      <sheetName val="Profit_&amp;_Loss7"/>
      <sheetName val="Quezon_Ave7"/>
      <sheetName val="99_FM_-_NFM7"/>
      <sheetName val="Std_Time_A7"/>
      <sheetName val="Aug_Dump7"/>
      <sheetName val="SAP_Extract7"/>
      <sheetName val="Stock_Div_Accural7"/>
      <sheetName val="09_30_03_Recon7"/>
      <sheetName val="FA_Movement7"/>
      <sheetName val="2-cash_CRAM7"/>
      <sheetName val="NL290_WGACC_&amp;_DEHYDR_7"/>
      <sheetName val="2-2022_AP_SUBS7"/>
      <sheetName val="translist_(2)7"/>
      <sheetName val="Foreign_Details7"/>
      <sheetName val="gà_7"/>
      <sheetName val="outside_services,_gen_&amp;_bus_ex7"/>
      <sheetName val="Input_SFR7"/>
      <sheetName val="Server_Ratios7"/>
      <sheetName val="pcc_niigata7"/>
      <sheetName val="JAN_TRADE_7"/>
      <sheetName val="Interest_Rates7"/>
      <sheetName val="Variance_Report_Reorganized7"/>
      <sheetName val="Voc_1_VL7"/>
      <sheetName val="Voc_2_VL7"/>
      <sheetName val="SL_VOC7"/>
      <sheetName val="account_name7"/>
      <sheetName val="Summary_of_AR7"/>
      <sheetName val="MFO_Lookup7"/>
      <sheetName val="Int__&amp;_Inv__Details7"/>
      <sheetName val="Notes_to_Accounts7"/>
      <sheetName val="map-VENDOR_CODE7"/>
      <sheetName val="WEEKLY-BUD_INJECTION-BAG-TOTAL7"/>
      <sheetName val="K513_(2)7"/>
      <sheetName val="Sheet1_(4)7"/>
      <sheetName val="Qry_AssetLocation_(2)7"/>
      <sheetName val="Sheet1_(3)7"/>
      <sheetName val="Sheet1_(2)7"/>
      <sheetName val="Income_Statement7"/>
      <sheetName val="US_Codes7"/>
      <sheetName val="SRP_FH7"/>
      <sheetName val="FC_switches7"/>
      <sheetName val="R5_-_PBC_2009_Opex_Schedule6"/>
      <sheetName val="R6_-Interim_PBC_2010_Opex_Sche6"/>
      <sheetName val="R9_-_Interim_Utilities_Exp_TOR6"/>
      <sheetName val="R4_-_Interim_Operating_Expense6"/>
      <sheetName val="POSTED_ŁDJ6"/>
      <sheetName val="Specific_Question_Report6"/>
      <sheetName val="ExcavationWorks_Type_IV4"/>
      <sheetName val="_PAJE116"/>
      <sheetName val="Schedule_E4"/>
      <sheetName val="Schedule_A_4"/>
      <sheetName val="Schedule_B4"/>
      <sheetName val="ACTUALSALARIES_AS_OF_05024"/>
      <sheetName val="ALL_FW-SOLIDS4"/>
      <sheetName val="A,B,C_Sales_Timing4"/>
      <sheetName val="1|_EWP4"/>
      <sheetName val="6|_NFS4"/>
      <sheetName val="Other_Investment4"/>
      <sheetName val="2201_-_Due_to_Media4"/>
      <sheetName val="VP_Lookup4"/>
      <sheetName val="FDC_FS_CY4"/>
      <sheetName val="FDC_TB_CY4"/>
      <sheetName val="Advertising_&amp;_Marketing4"/>
      <sheetName val="Miscellaneous_Expense4"/>
      <sheetName val="Need_Breakdown4"/>
      <sheetName val="|Needed_Documents4"/>
      <sheetName val="Store_Plan4"/>
      <sheetName val="REF_CODES4"/>
      <sheetName val="2015_Ropax_Sked4"/>
      <sheetName val="2015_Frt_Sked4"/>
      <sheetName val="2014_Sked4"/>
      <sheetName val="2014_Fuel_Prices4"/>
      <sheetName val="DAILY-BOXES_PACKED-ENTRY4"/>
      <sheetName val="co_104"/>
      <sheetName val="Annex_E4"/>
      <sheetName val="3_3_details4"/>
      <sheetName val="YTD_Pivots4"/>
      <sheetName val="trial_balance4"/>
      <sheetName val="Trnf_frm_ORE4"/>
      <sheetName val="POS_INV_97124"/>
      <sheetName val="pos_collection_timeliness4"/>
      <sheetName val="tor-int__expense4"/>
      <sheetName val="mcit_(sb)4"/>
      <sheetName val="ITR_RECON4"/>
      <sheetName val="financial_highlights4"/>
      <sheetName val="key_mgt_ratios4"/>
      <sheetName val="tax_recon4"/>
      <sheetName val="INCOME_TAX4"/>
      <sheetName val="notes_updated4"/>
      <sheetName val="POSTED_ADJ4"/>
      <sheetName val="RF_RE4"/>
      <sheetName val="PASSED_ADJ4"/>
      <sheetName val="analytic_review4"/>
      <sheetName val="E-1l2_memo4"/>
      <sheetName val="N_memo4"/>
      <sheetName val="U-2l3_memo4"/>
      <sheetName val="FOREX_(2)4"/>
      <sheetName val="LIAB_SHE4"/>
      <sheetName val="list_of_pend_8_25_034"/>
      <sheetName val="specific_i_d_4"/>
      <sheetName val="list_of_pend_9_1_034"/>
      <sheetName val="RE_recon4"/>
      <sheetName val="wbs_fsa4"/>
      <sheetName val="Significant_Processes4"/>
      <sheetName val="2006-3_Asia_Reimb4"/>
      <sheetName val="Bertha_Yuen4"/>
      <sheetName val="David_Schaefer4"/>
      <sheetName val="Elise_Lai4"/>
      <sheetName val="Guy_Fulton4"/>
      <sheetName val="Howard_Zhang4"/>
      <sheetName val="Juno_Hwang4"/>
      <sheetName val="Kate_B4"/>
      <sheetName val="Leo_Chen4"/>
      <sheetName val="Marco_Ho4"/>
      <sheetName val="Pius_Ho4"/>
      <sheetName val="Ravi_Hansoty4"/>
      <sheetName val="Sarina_Chau4"/>
      <sheetName val="Suresh_M4"/>
      <sheetName val="Week_14"/>
      <sheetName val="Week_24"/>
      <sheetName val="Week_34"/>
      <sheetName val="Week_44"/>
      <sheetName val="Week_54"/>
      <sheetName val="Profit_&amp;_Loss4"/>
      <sheetName val="Quezon_Ave4"/>
      <sheetName val="99_FM_-_NFM4"/>
      <sheetName val="Std_Time_A4"/>
      <sheetName val="Aug_Dump4"/>
      <sheetName val="SAP_Extract4"/>
      <sheetName val="Stock_Div_Accural4"/>
      <sheetName val="09_30_03_Recon4"/>
      <sheetName val="FA_Movement4"/>
      <sheetName val="2-cash_CRAM4"/>
      <sheetName val="NL290_WGACC_&amp;_DEHYDR_4"/>
      <sheetName val="2-2022_AP_SUBS4"/>
      <sheetName val="translist_(2)4"/>
      <sheetName val="Foreign_Details4"/>
      <sheetName val="gà_4"/>
      <sheetName val="outside_services,_gen_&amp;_bus_ex4"/>
      <sheetName val="Input_SFR4"/>
      <sheetName val="Server_Ratios4"/>
      <sheetName val="pcc_niigata4"/>
      <sheetName val="JAN_TRADE_4"/>
      <sheetName val="Interest_Rates4"/>
      <sheetName val="Variance_Report_Reorganized4"/>
      <sheetName val="Voc_1_VL4"/>
      <sheetName val="Voc_2_VL4"/>
      <sheetName val="SL_VOC4"/>
      <sheetName val="account_name4"/>
      <sheetName val="Summary_of_AR4"/>
      <sheetName val="MFO_Lookup4"/>
      <sheetName val="Int__&amp;_Inv__Details4"/>
      <sheetName val="Notes_to_Accounts4"/>
      <sheetName val="map-VENDOR_CODE4"/>
      <sheetName val="WEEKLY-BUD_INJECTION-BAG-TOTAL4"/>
      <sheetName val="K513_(2)4"/>
      <sheetName val="Sheet1_(4)4"/>
      <sheetName val="Qry_AssetLocation_(2)4"/>
      <sheetName val="Sheet1_(3)4"/>
      <sheetName val="Sheet1_(2)4"/>
      <sheetName val="Income_Statement4"/>
      <sheetName val="US_Codes4"/>
      <sheetName val="SRP_FH4"/>
      <sheetName val="FC_switches4"/>
      <sheetName val="R5_-_PBC_2009_Opex_Schedule3"/>
      <sheetName val="R6_-Interim_PBC_2010_Opex_Sche3"/>
      <sheetName val="R9_-_Interim_Utilities_Exp_TOR3"/>
      <sheetName val="R4_-_Interim_Operating_Expense3"/>
      <sheetName val="POSTED_ŁDJ3"/>
      <sheetName val="Specific_Question_Report3"/>
      <sheetName val="ExcavationWorks_Type_IV1"/>
      <sheetName val="_PAJE113"/>
      <sheetName val="Schedule_E1"/>
      <sheetName val="Schedule_A_1"/>
      <sheetName val="Schedule_B1"/>
      <sheetName val="ACTUALSALARIES_AS_OF_05021"/>
      <sheetName val="ALL_FW-SOLIDS1"/>
      <sheetName val="A,B,C_Sales_Timing1"/>
      <sheetName val="1|_EWP1"/>
      <sheetName val="6|_NFS1"/>
      <sheetName val="Other_Investment1"/>
      <sheetName val="2201_-_Due_to_Media1"/>
      <sheetName val="VP_Lookup1"/>
      <sheetName val="FDC_FS_CY1"/>
      <sheetName val="FDC_TB_CY1"/>
      <sheetName val="Advertising_&amp;_Marketing1"/>
      <sheetName val="Miscellaneous_Expense1"/>
      <sheetName val="Need_Breakdown1"/>
      <sheetName val="|Needed_Documents1"/>
      <sheetName val="Store_Plan1"/>
      <sheetName val="REF_CODES1"/>
      <sheetName val="2015_Ropax_Sked1"/>
      <sheetName val="2015_Frt_Sked1"/>
      <sheetName val="2014_Sked1"/>
      <sheetName val="2014_Fuel_Prices1"/>
      <sheetName val="DAILY-BOXES_PACKED-ENTRY1"/>
      <sheetName val="co_101"/>
      <sheetName val="Annex_E1"/>
      <sheetName val="3_3_details1"/>
      <sheetName val="YTD_Pivots1"/>
      <sheetName val="trial_balance1"/>
      <sheetName val="Trnf_frm_ORE1"/>
      <sheetName val="POS_INV_97121"/>
      <sheetName val="pos_collection_timeliness1"/>
      <sheetName val="tor-int__expense5"/>
      <sheetName val="mcit_(sb)5"/>
      <sheetName val="ITR_RECON5"/>
      <sheetName val="financial_highlights5"/>
      <sheetName val="key_mgt_ratios5"/>
      <sheetName val="tax_recon5"/>
      <sheetName val="INCOME_TAX5"/>
      <sheetName val="notes_updated5"/>
      <sheetName val="POSTED_ADJ5"/>
      <sheetName val="RF_RE5"/>
      <sheetName val="PASSED_ADJ5"/>
      <sheetName val="analytic_review5"/>
      <sheetName val="E-1l2_memo5"/>
      <sheetName val="N_memo5"/>
      <sheetName val="U-2l3_memo5"/>
      <sheetName val="FOREX_(2)5"/>
      <sheetName val="LIAB_SHE5"/>
      <sheetName val="list_of_pend_8_25_035"/>
      <sheetName val="specific_i_d_5"/>
      <sheetName val="list_of_pend_9_1_035"/>
      <sheetName val="RE_recon5"/>
      <sheetName val="wbs_fsa5"/>
      <sheetName val="Significant_Processes5"/>
      <sheetName val="2006-3_Asia_Reimb5"/>
      <sheetName val="Bertha_Yuen5"/>
      <sheetName val="David_Schaefer5"/>
      <sheetName val="Elise_Lai5"/>
      <sheetName val="Guy_Fulton5"/>
      <sheetName val="Howard_Zhang5"/>
      <sheetName val="Juno_Hwang5"/>
      <sheetName val="Kate_B5"/>
      <sheetName val="Leo_Chen5"/>
      <sheetName val="Marco_Ho5"/>
      <sheetName val="Pius_Ho5"/>
      <sheetName val="Ravi_Hansoty5"/>
      <sheetName val="Sarina_Chau5"/>
      <sheetName val="Suresh_M5"/>
      <sheetName val="Week_15"/>
      <sheetName val="Week_25"/>
      <sheetName val="Week_35"/>
      <sheetName val="Week_45"/>
      <sheetName val="Week_55"/>
      <sheetName val="Profit_&amp;_Loss5"/>
      <sheetName val="Quezon_Ave5"/>
      <sheetName val="99_FM_-_NFM5"/>
      <sheetName val="Std_Time_A5"/>
      <sheetName val="Aug_Dump5"/>
      <sheetName val="SAP_Extract5"/>
      <sheetName val="Stock_Div_Accural5"/>
      <sheetName val="09_30_03_Recon5"/>
      <sheetName val="FA_Movement5"/>
      <sheetName val="2-cash_CRAM5"/>
      <sheetName val="NL290_WGACC_&amp;_DEHYDR_5"/>
      <sheetName val="2-2022_AP_SUBS5"/>
      <sheetName val="translist_(2)5"/>
      <sheetName val="Foreign_Details5"/>
      <sheetName val="gà_5"/>
      <sheetName val="outside_services,_gen_&amp;_bus_ex5"/>
      <sheetName val="Input_SFR5"/>
      <sheetName val="Server_Ratios5"/>
      <sheetName val="pcc_niigata5"/>
      <sheetName val="JAN_TRADE_5"/>
      <sheetName val="Interest_Rates5"/>
      <sheetName val="Variance_Report_Reorganized5"/>
      <sheetName val="Voc_1_VL5"/>
      <sheetName val="Voc_2_VL5"/>
      <sheetName val="SL_VOC5"/>
      <sheetName val="account_name5"/>
      <sheetName val="Summary_of_AR5"/>
      <sheetName val="MFO_Lookup5"/>
      <sheetName val="Int__&amp;_Inv__Details5"/>
      <sheetName val="Notes_to_Accounts5"/>
      <sheetName val="map-VENDOR_CODE5"/>
      <sheetName val="WEEKLY-BUD_INJECTION-BAG-TOTAL5"/>
      <sheetName val="K513_(2)5"/>
      <sheetName val="Sheet1_(4)5"/>
      <sheetName val="Qry_AssetLocation_(2)5"/>
      <sheetName val="Sheet1_(3)5"/>
      <sheetName val="Sheet1_(2)5"/>
      <sheetName val="Income_Statement5"/>
      <sheetName val="US_Codes5"/>
      <sheetName val="SRP_FH5"/>
      <sheetName val="FC_switches5"/>
      <sheetName val="R5_-_PBC_2009_Opex_Schedule4"/>
      <sheetName val="R6_-Interim_PBC_2010_Opex_Sche4"/>
      <sheetName val="R9_-_Interim_Utilities_Exp_TOR4"/>
      <sheetName val="R4_-_Interim_Operating_Expense4"/>
      <sheetName val="POSTED_ŁDJ4"/>
      <sheetName val="Specific_Question_Report4"/>
      <sheetName val="ExcavationWorks_Type_IV2"/>
      <sheetName val="_PAJE114"/>
      <sheetName val="Schedule_E2"/>
      <sheetName val="Schedule_A_2"/>
      <sheetName val="Schedule_B2"/>
      <sheetName val="ACTUALSALARIES_AS_OF_05022"/>
      <sheetName val="ALL_FW-SOLIDS2"/>
      <sheetName val="A,B,C_Sales_Timing2"/>
      <sheetName val="1|_EWP2"/>
      <sheetName val="6|_NFS2"/>
      <sheetName val="Other_Investment2"/>
      <sheetName val="2201_-_Due_to_Media2"/>
      <sheetName val="VP_Lookup2"/>
      <sheetName val="FDC_FS_CY2"/>
      <sheetName val="FDC_TB_CY2"/>
      <sheetName val="Advertising_&amp;_Marketing2"/>
      <sheetName val="Miscellaneous_Expense2"/>
      <sheetName val="Need_Breakdown2"/>
      <sheetName val="|Needed_Documents2"/>
      <sheetName val="Store_Plan2"/>
      <sheetName val="REF_CODES2"/>
      <sheetName val="2015_Ropax_Sked2"/>
      <sheetName val="2015_Frt_Sked2"/>
      <sheetName val="2014_Sked2"/>
      <sheetName val="2014_Fuel_Prices2"/>
      <sheetName val="DAILY-BOXES_PACKED-ENTRY2"/>
      <sheetName val="co_102"/>
      <sheetName val="Annex_E2"/>
      <sheetName val="3_3_details2"/>
      <sheetName val="YTD_Pivots2"/>
      <sheetName val="trial_balance2"/>
      <sheetName val="Trnf_frm_ORE2"/>
      <sheetName val="POS_INV_97122"/>
      <sheetName val="pos_collection_timeliness2"/>
      <sheetName val="tor-int__expense6"/>
      <sheetName val="mcit_(sb)6"/>
      <sheetName val="ITR_RECON6"/>
      <sheetName val="financial_highlights6"/>
      <sheetName val="key_mgt_ratios6"/>
      <sheetName val="tax_recon6"/>
      <sheetName val="INCOME_TAX6"/>
      <sheetName val="notes_updated6"/>
      <sheetName val="POSTED_ADJ6"/>
      <sheetName val="RF_RE6"/>
      <sheetName val="PASSED_ADJ6"/>
      <sheetName val="analytic_review6"/>
      <sheetName val="E-1l2_memo6"/>
      <sheetName val="N_memo6"/>
      <sheetName val="U-2l3_memo6"/>
      <sheetName val="FOREX_(2)6"/>
      <sheetName val="LIAB_SHE6"/>
      <sheetName val="list_of_pend_8_25_036"/>
      <sheetName val="specific_i_d_6"/>
      <sheetName val="list_of_pend_9_1_036"/>
      <sheetName val="RE_recon6"/>
      <sheetName val="wbs_fsa6"/>
      <sheetName val="Significant_Processes6"/>
      <sheetName val="2006-3_Asia_Reimb6"/>
      <sheetName val="Bertha_Yuen6"/>
      <sheetName val="David_Schaefer6"/>
      <sheetName val="Elise_Lai6"/>
      <sheetName val="Guy_Fulton6"/>
      <sheetName val="Howard_Zhang6"/>
      <sheetName val="Juno_Hwang6"/>
      <sheetName val="Kate_B6"/>
      <sheetName val="Leo_Chen6"/>
      <sheetName val="Marco_Ho6"/>
      <sheetName val="Pius_Ho6"/>
      <sheetName val="Ravi_Hansoty6"/>
      <sheetName val="Sarina_Chau6"/>
      <sheetName val="Suresh_M6"/>
      <sheetName val="Week_16"/>
      <sheetName val="Week_26"/>
      <sheetName val="Week_36"/>
      <sheetName val="Week_46"/>
      <sheetName val="Week_56"/>
      <sheetName val="Profit_&amp;_Loss6"/>
      <sheetName val="Quezon_Ave6"/>
      <sheetName val="99_FM_-_NFM6"/>
      <sheetName val="Std_Time_A6"/>
      <sheetName val="Aug_Dump6"/>
      <sheetName val="SAP_Extract6"/>
      <sheetName val="Stock_Div_Accural6"/>
      <sheetName val="09_30_03_Recon6"/>
      <sheetName val="FA_Movement6"/>
      <sheetName val="2-cash_CRAM6"/>
      <sheetName val="NL290_WGACC_&amp;_DEHYDR_6"/>
      <sheetName val="2-2022_AP_SUBS6"/>
      <sheetName val="translist_(2)6"/>
      <sheetName val="Foreign_Details6"/>
      <sheetName val="gà_6"/>
      <sheetName val="outside_services,_gen_&amp;_bus_ex6"/>
      <sheetName val="Input_SFR6"/>
      <sheetName val="Server_Ratios6"/>
      <sheetName val="pcc_niigata6"/>
      <sheetName val="JAN_TRADE_6"/>
      <sheetName val="Interest_Rates6"/>
      <sheetName val="Variance_Report_Reorganized6"/>
      <sheetName val="Voc_1_VL6"/>
      <sheetName val="Voc_2_VL6"/>
      <sheetName val="SL_VOC6"/>
      <sheetName val="account_name6"/>
      <sheetName val="Summary_of_AR6"/>
      <sheetName val="MFO_Lookup6"/>
      <sheetName val="Int__&amp;_Inv__Details6"/>
      <sheetName val="Notes_to_Accounts6"/>
      <sheetName val="map-VENDOR_CODE6"/>
      <sheetName val="WEEKLY-BUD_INJECTION-BAG-TOTAL6"/>
      <sheetName val="K513_(2)6"/>
      <sheetName val="Sheet1_(4)6"/>
      <sheetName val="Qry_AssetLocation_(2)6"/>
      <sheetName val="Sheet1_(3)6"/>
      <sheetName val="Sheet1_(2)6"/>
      <sheetName val="Income_Statement6"/>
      <sheetName val="US_Codes6"/>
      <sheetName val="SRP_FH6"/>
      <sheetName val="FC_switches6"/>
      <sheetName val="R5_-_PBC_2009_Opex_Schedule5"/>
      <sheetName val="R6_-Interim_PBC_2010_Opex_Sche5"/>
      <sheetName val="R9_-_Interim_Utilities_Exp_TOR5"/>
      <sheetName val="R4_-_Interim_Operating_Expense5"/>
      <sheetName val="POSTED_ŁDJ5"/>
      <sheetName val="Specific_Question_Report5"/>
      <sheetName val="ExcavationWorks_Type_IV3"/>
      <sheetName val="_PAJE115"/>
      <sheetName val="Schedule_E3"/>
      <sheetName val="Schedule_A_3"/>
      <sheetName val="Schedule_B3"/>
      <sheetName val="ACTUALSALARIES_AS_OF_05023"/>
      <sheetName val="ALL_FW-SOLIDS3"/>
      <sheetName val="A,B,C_Sales_Timing3"/>
      <sheetName val="1|_EWP3"/>
      <sheetName val="6|_NFS3"/>
      <sheetName val="Other_Investment3"/>
      <sheetName val="2201_-_Due_to_Media3"/>
      <sheetName val="VP_Lookup3"/>
      <sheetName val="FDC_FS_CY3"/>
      <sheetName val="FDC_TB_CY3"/>
      <sheetName val="Advertising_&amp;_Marketing3"/>
      <sheetName val="Miscellaneous_Expense3"/>
      <sheetName val="Need_Breakdown3"/>
      <sheetName val="|Needed_Documents3"/>
      <sheetName val="Store_Plan3"/>
      <sheetName val="REF_CODES3"/>
      <sheetName val="2015_Ropax_Sked3"/>
      <sheetName val="2015_Frt_Sked3"/>
      <sheetName val="2014_Sked3"/>
      <sheetName val="2014_Fuel_Prices3"/>
      <sheetName val="DAILY-BOXES_PACKED-ENTRY3"/>
      <sheetName val="co_103"/>
      <sheetName val="Annex_E3"/>
      <sheetName val="3_3_details3"/>
      <sheetName val="YTD_Pivots3"/>
      <sheetName val="trial_balance3"/>
      <sheetName val="Trnf_frm_ORE3"/>
      <sheetName val="POS_INV_97123"/>
      <sheetName val="pos_collection_timeliness3"/>
      <sheetName val="tor-int__expense8"/>
      <sheetName val="mcit_(sb)8"/>
      <sheetName val="ITR_RECON8"/>
      <sheetName val="financial_highlights8"/>
      <sheetName val="key_mgt_ratios8"/>
      <sheetName val="tax_recon8"/>
      <sheetName val="INCOME_TAX8"/>
      <sheetName val="notes_updated8"/>
      <sheetName val="POSTED_ADJ8"/>
      <sheetName val="RF_RE8"/>
      <sheetName val="PASSED_ADJ8"/>
      <sheetName val="analytic_review8"/>
      <sheetName val="E-1l2_memo8"/>
      <sheetName val="N_memo8"/>
      <sheetName val="U-2l3_memo8"/>
      <sheetName val="FOREX_(2)8"/>
      <sheetName val="LIAB_SHE8"/>
      <sheetName val="list_of_pend_8_25_038"/>
      <sheetName val="specific_i_d_8"/>
      <sheetName val="list_of_pend_9_1_038"/>
      <sheetName val="RE_recon8"/>
      <sheetName val="wbs_fsa8"/>
      <sheetName val="Significant_Processes8"/>
      <sheetName val="2006-3_Asia_Reimb8"/>
      <sheetName val="Bertha_Yuen8"/>
      <sheetName val="David_Schaefer8"/>
      <sheetName val="Elise_Lai8"/>
      <sheetName val="Guy_Fulton8"/>
      <sheetName val="Howard_Zhang8"/>
      <sheetName val="Juno_Hwang8"/>
      <sheetName val="Kate_B8"/>
      <sheetName val="Leo_Chen8"/>
      <sheetName val="Marco_Ho8"/>
      <sheetName val="Pius_Ho8"/>
      <sheetName val="Ravi_Hansoty8"/>
      <sheetName val="Sarina_Chau8"/>
      <sheetName val="Suresh_M8"/>
      <sheetName val="Week_18"/>
      <sheetName val="Week_28"/>
      <sheetName val="Week_38"/>
      <sheetName val="Week_48"/>
      <sheetName val="Week_58"/>
      <sheetName val="Profit_&amp;_Loss8"/>
      <sheetName val="Quezon_Ave8"/>
      <sheetName val="99_FM_-_NFM8"/>
      <sheetName val="Std_Time_A8"/>
      <sheetName val="Aug_Dump8"/>
      <sheetName val="SAP_Extract8"/>
      <sheetName val="Stock_Div_Accural8"/>
      <sheetName val="09_30_03_Recon8"/>
      <sheetName val="FA_Movement8"/>
      <sheetName val="2-cash_CRAM8"/>
      <sheetName val="NL290_WGACC_&amp;_DEHYDR_8"/>
      <sheetName val="2-2022_AP_SUBS8"/>
      <sheetName val="translist_(2)8"/>
      <sheetName val="Foreign_Details8"/>
      <sheetName val="gà_8"/>
      <sheetName val="outside_services,_gen_&amp;_bus_ex8"/>
      <sheetName val="Input_SFR8"/>
      <sheetName val="Server_Ratios8"/>
      <sheetName val="pcc_niigata8"/>
      <sheetName val="JAN_TRADE_8"/>
      <sheetName val="Interest_Rates8"/>
      <sheetName val="Variance_Report_Reorganized8"/>
      <sheetName val="Voc_1_VL8"/>
      <sheetName val="Voc_2_VL8"/>
      <sheetName val="SL_VOC8"/>
      <sheetName val="account_name8"/>
      <sheetName val="Summary_of_AR8"/>
      <sheetName val="MFO_Lookup8"/>
      <sheetName val="Int__&amp;_Inv__Details8"/>
      <sheetName val="Notes_to_Accounts8"/>
      <sheetName val="map-VENDOR_CODE8"/>
      <sheetName val="WEEKLY-BUD_INJECTION-BAG-TOTAL8"/>
      <sheetName val="K513_(2)8"/>
      <sheetName val="Sheet1_(4)8"/>
      <sheetName val="Qry_AssetLocation_(2)8"/>
      <sheetName val="Sheet1_(3)8"/>
      <sheetName val="Sheet1_(2)8"/>
      <sheetName val="Income_Statement8"/>
      <sheetName val="US_Codes8"/>
      <sheetName val="SRP_FH8"/>
      <sheetName val="FC_switches8"/>
      <sheetName val="R5_-_PBC_2009_Opex_Schedule7"/>
      <sheetName val="R6_-Interim_PBC_2010_Opex_Sche7"/>
      <sheetName val="R9_-_Interim_Utilities_Exp_TOR7"/>
      <sheetName val="R4_-_Interim_Operating_Expense7"/>
      <sheetName val="POSTED_ŁDJ7"/>
      <sheetName val="Specific_Question_Report7"/>
      <sheetName val="ExcavationWorks_Type_IV5"/>
      <sheetName val="_PAJE117"/>
      <sheetName val="Schedule_E5"/>
      <sheetName val="Schedule_A_5"/>
      <sheetName val="Schedule_B5"/>
      <sheetName val="ACTUALSALARIES_AS_OF_05025"/>
      <sheetName val="ALL_FW-SOLIDS5"/>
      <sheetName val="A,B,C_Sales_Timing5"/>
      <sheetName val="1|_EWP5"/>
      <sheetName val="6|_NFS5"/>
      <sheetName val="Other_Investment5"/>
      <sheetName val="2201_-_Due_to_Media5"/>
      <sheetName val="VP_Lookup5"/>
      <sheetName val="FDC_FS_CY5"/>
      <sheetName val="FDC_TB_CY5"/>
      <sheetName val="Advertising_&amp;_Marketing5"/>
      <sheetName val="Miscellaneous_Expense5"/>
      <sheetName val="Need_Breakdown5"/>
      <sheetName val="|Needed_Documents5"/>
      <sheetName val="Store_Plan5"/>
      <sheetName val="REF_CODES5"/>
      <sheetName val="2015_Ropax_Sked5"/>
      <sheetName val="2015_Frt_Sked5"/>
      <sheetName val="2014_Sked5"/>
      <sheetName val="2014_Fuel_Prices5"/>
      <sheetName val="DAILY-BOXES_PACKED-ENTRY5"/>
      <sheetName val="co_105"/>
      <sheetName val="Annex_E5"/>
      <sheetName val="3_3_details5"/>
      <sheetName val="YTD_Pivots5"/>
      <sheetName val="trial_balance5"/>
      <sheetName val="Trnf_frm_ORE5"/>
      <sheetName val="POS_INV_97125"/>
      <sheetName val="pos_collection_timeliness5"/>
      <sheetName val="tor-int__expense9"/>
      <sheetName val="mcit_(sb)9"/>
      <sheetName val="ITR_RECON9"/>
      <sheetName val="financial_highlights9"/>
      <sheetName val="key_mgt_ratios9"/>
      <sheetName val="tax_recon9"/>
      <sheetName val="INCOME_TAX9"/>
      <sheetName val="notes_updated9"/>
      <sheetName val="POSTED_ADJ9"/>
      <sheetName val="RF_RE9"/>
      <sheetName val="PASSED_ADJ9"/>
      <sheetName val="analytic_review9"/>
      <sheetName val="E-1l2_memo9"/>
      <sheetName val="N_memo9"/>
      <sheetName val="U-2l3_memo9"/>
      <sheetName val="FOREX_(2)9"/>
      <sheetName val="LIAB_SHE9"/>
      <sheetName val="list_of_pend_8_25_039"/>
      <sheetName val="specific_i_d_9"/>
      <sheetName val="list_of_pend_9_1_039"/>
      <sheetName val="RE_recon9"/>
      <sheetName val="wbs_fsa9"/>
      <sheetName val="Significant_Processes9"/>
      <sheetName val="2006-3_Asia_Reimb9"/>
      <sheetName val="Bertha_Yuen9"/>
      <sheetName val="David_Schaefer9"/>
      <sheetName val="Elise_Lai9"/>
      <sheetName val="Guy_Fulton9"/>
      <sheetName val="Howard_Zhang9"/>
      <sheetName val="Juno_Hwang9"/>
      <sheetName val="Kate_B9"/>
      <sheetName val="Leo_Chen9"/>
      <sheetName val="Marco_Ho9"/>
      <sheetName val="Pius_Ho9"/>
      <sheetName val="Ravi_Hansoty9"/>
      <sheetName val="Sarina_Chau9"/>
      <sheetName val="Suresh_M9"/>
      <sheetName val="Week_19"/>
      <sheetName val="Week_29"/>
      <sheetName val="Week_39"/>
      <sheetName val="Week_49"/>
      <sheetName val="Week_59"/>
      <sheetName val="Profit_&amp;_Loss9"/>
      <sheetName val="Quezon_Ave9"/>
      <sheetName val="99_FM_-_NFM9"/>
      <sheetName val="Std_Time_A9"/>
      <sheetName val="Aug_Dump9"/>
      <sheetName val="SAP_Extract9"/>
      <sheetName val="Stock_Div_Accural9"/>
      <sheetName val="09_30_03_Recon9"/>
      <sheetName val="FA_Movement9"/>
      <sheetName val="2-cash_CRAM9"/>
      <sheetName val="NL290_WGACC_&amp;_DEHYDR_9"/>
      <sheetName val="2-2022_AP_SUBS9"/>
      <sheetName val="translist_(2)9"/>
      <sheetName val="Foreign_Details9"/>
      <sheetName val="gà_9"/>
      <sheetName val="outside_services,_gen_&amp;_bus_ex9"/>
      <sheetName val="Input_SFR9"/>
      <sheetName val="Server_Ratios9"/>
      <sheetName val="pcc_niigata9"/>
      <sheetName val="JAN_TRADE_9"/>
      <sheetName val="Interest_Rates9"/>
      <sheetName val="Variance_Report_Reorganized9"/>
      <sheetName val="Voc_1_VL9"/>
      <sheetName val="Voc_2_VL9"/>
      <sheetName val="SL_VOC9"/>
      <sheetName val="account_name9"/>
      <sheetName val="Summary_of_AR9"/>
      <sheetName val="MFO_Lookup9"/>
      <sheetName val="Int__&amp;_Inv__Details9"/>
      <sheetName val="Notes_to_Accounts9"/>
      <sheetName val="map-VENDOR_CODE9"/>
      <sheetName val="WEEKLY-BUD_INJECTION-BAG-TOTAL9"/>
      <sheetName val="K513_(2)9"/>
      <sheetName val="Sheet1_(4)9"/>
      <sheetName val="Qry_AssetLocation_(2)9"/>
      <sheetName val="Sheet1_(3)9"/>
      <sheetName val="Sheet1_(2)9"/>
      <sheetName val="Income_Statement9"/>
      <sheetName val="US_Codes9"/>
      <sheetName val="SRP_FH9"/>
      <sheetName val="FC_switches9"/>
      <sheetName val="R5_-_PBC_2009_Opex_Schedule8"/>
      <sheetName val="R6_-Interim_PBC_2010_Opex_Sche8"/>
      <sheetName val="R9_-_Interim_Utilities_Exp_TOR8"/>
      <sheetName val="R4_-_Interim_Operating_Expense8"/>
      <sheetName val="POSTED_ŁDJ8"/>
      <sheetName val="Specific_Question_Report8"/>
      <sheetName val="ExcavationWorks_Type_IV6"/>
      <sheetName val="_PAJE118"/>
      <sheetName val="Schedule_E6"/>
      <sheetName val="Schedule_A_6"/>
      <sheetName val="Schedule_B6"/>
      <sheetName val="ACTUALSALARIES_AS_OF_05026"/>
      <sheetName val="ALL_FW-SOLIDS6"/>
      <sheetName val="A,B,C_Sales_Timing6"/>
      <sheetName val="1|_EWP6"/>
      <sheetName val="6|_NFS6"/>
      <sheetName val="Other_Investment6"/>
      <sheetName val="2201_-_Due_to_Media6"/>
      <sheetName val="VP_Lookup6"/>
      <sheetName val="FDC_FS_CY6"/>
      <sheetName val="FDC_TB_CY6"/>
      <sheetName val="Advertising_&amp;_Marketing6"/>
      <sheetName val="Miscellaneous_Expense6"/>
      <sheetName val="Need_Breakdown6"/>
      <sheetName val="|Needed_Documents6"/>
      <sheetName val="Store_Plan6"/>
      <sheetName val="REF_CODES6"/>
      <sheetName val="2015_Ropax_Sked6"/>
      <sheetName val="2015_Frt_Sked6"/>
      <sheetName val="2014_Sked6"/>
      <sheetName val="2014_Fuel_Prices6"/>
      <sheetName val="DAILY-BOXES_PACKED-ENTRY6"/>
      <sheetName val="co_106"/>
      <sheetName val="Annex_E6"/>
      <sheetName val="3_3_details6"/>
      <sheetName val="YTD_Pivots6"/>
      <sheetName val="trial_balance6"/>
      <sheetName val="Trnf_frm_ORE6"/>
      <sheetName val="POS_INV_97126"/>
      <sheetName val="pos_collection_timeliness6"/>
      <sheetName val="tor-int__expense10"/>
      <sheetName val="mcit_(sb)10"/>
      <sheetName val="ITR_RECON10"/>
      <sheetName val="financial_highlights10"/>
      <sheetName val="key_mgt_ratios10"/>
      <sheetName val="tax_recon10"/>
      <sheetName val="INCOME_TAX10"/>
      <sheetName val="notes_updated10"/>
      <sheetName val="POSTED_ADJ10"/>
      <sheetName val="RF_RE10"/>
      <sheetName val="PASSED_ADJ10"/>
      <sheetName val="analytic_review10"/>
      <sheetName val="E-1l2_memo10"/>
      <sheetName val="N_memo10"/>
      <sheetName val="U-2l3_memo10"/>
      <sheetName val="FOREX_(2)10"/>
      <sheetName val="LIAB_SHE10"/>
      <sheetName val="list_of_pend_8_25_0310"/>
      <sheetName val="specific_i_d_10"/>
      <sheetName val="list_of_pend_9_1_0310"/>
      <sheetName val="RE_recon10"/>
      <sheetName val="wbs_fsa10"/>
      <sheetName val="Significant_Processes10"/>
      <sheetName val="2006-3_Asia_Reimb10"/>
      <sheetName val="Bertha_Yuen10"/>
      <sheetName val="David_Schaefer10"/>
      <sheetName val="Elise_Lai10"/>
      <sheetName val="Guy_Fulton10"/>
      <sheetName val="Howard_Zhang10"/>
      <sheetName val="Juno_Hwang10"/>
      <sheetName val="Kate_B10"/>
      <sheetName val="Leo_Chen10"/>
      <sheetName val="Marco_Ho10"/>
      <sheetName val="Pius_Ho10"/>
      <sheetName val="Ravi_Hansoty10"/>
      <sheetName val="Sarina_Chau10"/>
      <sheetName val="Suresh_M10"/>
      <sheetName val="Week_110"/>
      <sheetName val="Week_210"/>
      <sheetName val="Week_310"/>
      <sheetName val="Week_410"/>
      <sheetName val="Week_510"/>
      <sheetName val="Profit_&amp;_Loss10"/>
      <sheetName val="Quezon_Ave10"/>
      <sheetName val="99_FM_-_NFM10"/>
      <sheetName val="Std_Time_A10"/>
      <sheetName val="Aug_Dump10"/>
      <sheetName val="SAP_Extract10"/>
      <sheetName val="Stock_Div_Accural10"/>
      <sheetName val="09_30_03_Recon10"/>
      <sheetName val="FA_Movement10"/>
      <sheetName val="2-cash_CRAM10"/>
      <sheetName val="NL290_WGACC_&amp;_DEHYDR_10"/>
      <sheetName val="2-2022_AP_SUBS10"/>
      <sheetName val="translist_(2)10"/>
      <sheetName val="Foreign_Details10"/>
      <sheetName val="gà_10"/>
      <sheetName val="outside_services,_gen_&amp;_bus_e10"/>
      <sheetName val="Input_SFR10"/>
      <sheetName val="Server_Ratios10"/>
      <sheetName val="pcc_niigata10"/>
      <sheetName val="JAN_TRADE_10"/>
      <sheetName val="Interest_Rates10"/>
      <sheetName val="Variance_Report_Reorganized10"/>
      <sheetName val="Voc_1_VL10"/>
      <sheetName val="Voc_2_VL10"/>
      <sheetName val="SL_VOC10"/>
      <sheetName val="account_name10"/>
      <sheetName val="Summary_of_AR10"/>
      <sheetName val="MFO_Lookup10"/>
      <sheetName val="Int__&amp;_Inv__Details10"/>
      <sheetName val="Notes_to_Accounts10"/>
      <sheetName val="map-VENDOR_CODE10"/>
      <sheetName val="WEEKLY-BUD_INJECTION-BAG-TOTA10"/>
      <sheetName val="K513_(2)10"/>
      <sheetName val="Sheet1_(4)10"/>
      <sheetName val="Qry_AssetLocation_(2)10"/>
      <sheetName val="Sheet1_(3)10"/>
      <sheetName val="Sheet1_(2)10"/>
      <sheetName val="Income_Statement10"/>
      <sheetName val="US_Codes10"/>
      <sheetName val="SRP_FH10"/>
      <sheetName val="FC_switches10"/>
      <sheetName val="R5_-_PBC_2009_Opex_Schedule9"/>
      <sheetName val="R6_-Interim_PBC_2010_Opex_Sche9"/>
      <sheetName val="R9_-_Interim_Utilities_Exp_TOR9"/>
      <sheetName val="R4_-_Interim_Operating_Expense9"/>
      <sheetName val="POSTED_ŁDJ9"/>
      <sheetName val="Specific_Question_Report9"/>
      <sheetName val="ExcavationWorks_Type_IV7"/>
      <sheetName val="_PAJE119"/>
      <sheetName val="Schedule_E7"/>
      <sheetName val="Schedule_A_7"/>
      <sheetName val="Schedule_B7"/>
      <sheetName val="ACTUALSALARIES_AS_OF_05027"/>
      <sheetName val="NL290_WGACC_&amp;_DEHYDR1Ê"/>
      <sheetName val="EWT"/>
      <sheetName val="__x0010__ꂽ_x0004_____________________"/>
      <sheetName val="RC Code"/>
      <sheetName val="V31G賞退修正部別合計T"/>
      <sheetName val="V33G賞退工場合計T"/>
      <sheetName val="Original Andrew___Data"/>
      <sheetName val="1-Test of Details"/>
      <sheetName val="_x0010_ô"/>
      <sheetName val="tor-int__expense11"/>
      <sheetName val="mcit_(sb)11"/>
      <sheetName val="ITR_RECON11"/>
      <sheetName val="financial_highlights11"/>
      <sheetName val="key_mgt_ratios11"/>
      <sheetName val="tax_recon11"/>
      <sheetName val="INCOME_TAX11"/>
      <sheetName val="notes_updated11"/>
      <sheetName val="POSTED_ADJ11"/>
      <sheetName val="RF_RE11"/>
      <sheetName val="PASSED_ADJ11"/>
      <sheetName val="analytic_review11"/>
      <sheetName val="E-1l2_memo11"/>
      <sheetName val="N_memo11"/>
      <sheetName val="U-2l3_memo11"/>
      <sheetName val="FOREX_(2)11"/>
      <sheetName val="LIAB_SHE11"/>
      <sheetName val="list_of_pend_8_25_0311"/>
      <sheetName val="specific_i_d_11"/>
      <sheetName val="list_of_pend_9_1_0311"/>
      <sheetName val="RE_recon11"/>
      <sheetName val="wbs_fsa11"/>
      <sheetName val="Significant_Processes11"/>
      <sheetName val="2006-3_Asia_Reimb11"/>
      <sheetName val="Bertha_Yuen11"/>
      <sheetName val="David_Schaefer11"/>
      <sheetName val="Elise_Lai11"/>
      <sheetName val="Guy_Fulton11"/>
      <sheetName val="Howard_Zhang11"/>
      <sheetName val="Juno_Hwang11"/>
      <sheetName val="Kate_B11"/>
      <sheetName val="Leo_Chen11"/>
      <sheetName val="Marco_Ho11"/>
      <sheetName val="Pius_Ho11"/>
      <sheetName val="Ravi_Hansoty11"/>
      <sheetName val="Sarina_Chau11"/>
      <sheetName val="Suresh_M11"/>
      <sheetName val="Week_111"/>
      <sheetName val="Week_211"/>
      <sheetName val="Week_311"/>
      <sheetName val="Week_411"/>
      <sheetName val="Week_511"/>
      <sheetName val="Profit_&amp;_Loss11"/>
      <sheetName val="Quezon_Ave11"/>
      <sheetName val="99_FM_-_NFM11"/>
      <sheetName val="Std_Time_A11"/>
      <sheetName val="Aug_Dump11"/>
      <sheetName val="SAP_Extract11"/>
      <sheetName val="Stock_Div_Accural11"/>
      <sheetName val="09_30_03_Recon11"/>
      <sheetName val="FA_Movement11"/>
      <sheetName val="2-cash_CRAM11"/>
      <sheetName val="NL290_WGACC_&amp;_DEHYDR_11"/>
      <sheetName val="2-2022_AP_SUBS11"/>
      <sheetName val="translist_(2)11"/>
      <sheetName val="Foreign_Details11"/>
      <sheetName val="gà_11"/>
      <sheetName val="outside_services,_gen_&amp;_bus_e11"/>
      <sheetName val="Input_SFR11"/>
      <sheetName val="Server_Ratios11"/>
      <sheetName val="pcc_niigata11"/>
      <sheetName val="JAN_TRADE_11"/>
      <sheetName val="Interest_Rates11"/>
      <sheetName val="Variance_Report_Reorganized11"/>
      <sheetName val="Voc_1_VL11"/>
      <sheetName val="Voc_2_VL11"/>
      <sheetName val="SL_VOC11"/>
      <sheetName val="account_name11"/>
      <sheetName val="Summary_of_AR11"/>
      <sheetName val="MFO_Lookup11"/>
      <sheetName val="Int__&amp;_Inv__Details11"/>
      <sheetName val="Notes_to_Accounts11"/>
      <sheetName val="map-VENDOR_CODE11"/>
      <sheetName val="WEEKLY-BUD_INJECTION-BAG-TOTA11"/>
      <sheetName val="K513_(2)11"/>
      <sheetName val="Sheet1_(4)11"/>
      <sheetName val="Qry_AssetLocation_(2)11"/>
      <sheetName val="Sheet1_(3)11"/>
      <sheetName val="Sheet1_(2)11"/>
      <sheetName val="Income_Statement11"/>
      <sheetName val="US_Codes11"/>
      <sheetName val="SRP_FH11"/>
      <sheetName val="FC_switches11"/>
      <sheetName val="LABA"/>
      <sheetName val="EE-À"/>
      <sheetName val="EE-"/>
      <sheetName val="movement"/>
      <sheetName val="Peso"/>
      <sheetName val="tboct"/>
      <sheetName val="TBJUL"/>
      <sheetName val="Datasheet"/>
      <sheetName val="Walkthrough"/>
      <sheetName val="Consideration Illustration"/>
      <sheetName val="Extract"/>
      <sheetName val="__x"/>
      <sheetName val="_____x0006"/>
      <sheetName val="__x00"/>
      <sheetName val="____x"/>
      <sheetName val="Determination_of_Threshold"/>
      <sheetName val="ME_2004"/>
      <sheetName val="Currency_Converter"/>
      <sheetName val="Tax_Comp"/>
      <sheetName val="sales_and_expenses_summary"/>
      <sheetName val="Wee"/>
      <sheetName val="RU_Overview"/>
      <sheetName val="Credit_Card"/>
      <sheetName val="__x0010__x0000_傄_x0004__x0000__"/>
      <sheetName val="__x0010__傄_x0004____☁_蠤Ã_______"/>
      <sheetName val="__x005f_x0010__x005f_x0000_傄_x0"/>
      <sheetName val="__x0010__x0000_ꂽ_x0004__x0000__"/>
      <sheetName val="__x005f_x0010__傄_x005f_x0004___"/>
      <sheetName val="__x005f_x0010__x005f_x0000_ꂽ_x0"/>
      <sheetName val="__x005f_x005f_x005f_x0010__傄_x0"/>
      <sheetName val="_ĢĢd_"/>
      <sheetName val="_傄☁蠤Ã"/>
      <sheetName val="_ꂽ倞"/>
      <sheetName val="_ꂽ倞"/>
      <sheetName val="[?ꂽ????????????????????"/>
      <sheetName val="unpaid"/>
      <sheetName val="IMPCOST"/>
      <sheetName val="LAPSING"/>
      <sheetName val="NOTE"/>
      <sheetName val="EA"/>
      <sheetName val="CUM-IS"/>
      <sheetName val="PT-IS"/>
      <sheetName val="COMP-IS"/>
      <sheetName val="DATA "/>
      <sheetName val="PT BS"/>
      <sheetName val="COMP-BS"/>
      <sheetName val="GC0997"/>
      <sheetName val="Wee_x0006_"/>
      <sheetName val="Int__&amp;_Inv__DetailX"/>
      <sheetName val="Int__&amp;_Inv__Detail¬"/>
      <sheetName val="5445"/>
      <sheetName val="All Expenses"/>
      <sheetName val="RE_recon_x0000_"/>
      <sheetName val="tor-int__expense13"/>
      <sheetName val="mcit_(sb)13"/>
      <sheetName val="ITR_RECON13"/>
      <sheetName val="financial_highlights13"/>
      <sheetName val="key_mgt_ratios13"/>
      <sheetName val="tax_recon13"/>
      <sheetName val="INCOME_TAX13"/>
      <sheetName val="notes_updated13"/>
      <sheetName val="POSTED_ADJ13"/>
      <sheetName val="RF_RE13"/>
      <sheetName val="PASSED_ADJ13"/>
      <sheetName val="analytic_review13"/>
      <sheetName val="E-1l2_memo13"/>
      <sheetName val="N_memo13"/>
      <sheetName val="U-2l3_memo13"/>
      <sheetName val="FOREX_(2)13"/>
      <sheetName val="LIAB_SHE13"/>
      <sheetName val="list_of_pend_8_25_0313"/>
      <sheetName val="specific_i_d_13"/>
      <sheetName val="list_of_pend_9_1_0313"/>
      <sheetName val="RE_recon13"/>
      <sheetName val="wbs_fsa13"/>
      <sheetName val="Significant_Processes13"/>
      <sheetName val="2006-3_Asia_Reimb13"/>
      <sheetName val="Bertha_Yuen13"/>
      <sheetName val="David_Schaefer13"/>
      <sheetName val="Elise_Lai13"/>
      <sheetName val="Guy_Fulton13"/>
      <sheetName val="Howard_Zhang13"/>
      <sheetName val="Juno_Hwang13"/>
      <sheetName val="Kate_B13"/>
      <sheetName val="Leo_Chen13"/>
      <sheetName val="Marco_Ho13"/>
      <sheetName val="Pius_Ho13"/>
      <sheetName val="Ravi_Hansoty13"/>
      <sheetName val="Sarina_Chau13"/>
      <sheetName val="Suresh_M13"/>
      <sheetName val="Week_113"/>
      <sheetName val="Week_213"/>
      <sheetName val="Week_313"/>
      <sheetName val="Week_413"/>
      <sheetName val="Week_513"/>
      <sheetName val="Profit_&amp;_Loss13"/>
      <sheetName val="Quezon_Ave13"/>
      <sheetName val="99_FM_-_NFM13"/>
      <sheetName val="Std_Time_A13"/>
      <sheetName val="Aug_Dump13"/>
      <sheetName val="SAP_Extract13"/>
      <sheetName val="Stock_Div_Accural13"/>
      <sheetName val="09_30_03_Recon13"/>
      <sheetName val="FA_Movement13"/>
      <sheetName val="2-cash_CRAM13"/>
      <sheetName val="NL290_WGACC_&amp;_DEHYDR_13"/>
      <sheetName val="2-2022_AP_SUBS13"/>
      <sheetName val="translist_(2)13"/>
      <sheetName val="Foreign_Details13"/>
      <sheetName val="gà_13"/>
      <sheetName val="outside_services,_gen_&amp;_bus_e13"/>
      <sheetName val="Input_SFR13"/>
      <sheetName val="Server_Ratios13"/>
      <sheetName val="pcc_niigata13"/>
      <sheetName val="JAN_TRADE_13"/>
      <sheetName val="Interest_Rates13"/>
      <sheetName val="Variance_Report_Reorganized13"/>
      <sheetName val="account_name13"/>
      <sheetName val="Int__&amp;_Inv__Details13"/>
      <sheetName val="Summary_of_AR13"/>
      <sheetName val="Voc_1_VL13"/>
      <sheetName val="Voc_2_VL13"/>
      <sheetName val="SL_VOC13"/>
      <sheetName val="MFO_Lookup13"/>
      <sheetName val="Notes_to_Accounts13"/>
      <sheetName val="map-VENDOR_CODE13"/>
      <sheetName val="WEEKLY-BUD_INJECTION-BAG-TOTA13"/>
      <sheetName val="K513_(2)13"/>
      <sheetName val="Sheet1_(4)13"/>
      <sheetName val="Qry_AssetLocation_(2)13"/>
      <sheetName val="Sheet1_(3)13"/>
      <sheetName val="Sheet1_(2)13"/>
      <sheetName val="Income_Statement13"/>
      <sheetName val="US_Codes13"/>
      <sheetName val="SRP_FH13"/>
      <sheetName val="FC_switches13"/>
      <sheetName val="R5_-_PBC_2009_Opex_Schedule11"/>
      <sheetName val="R6_-Interim_PBC_2010_Opex_Sch11"/>
      <sheetName val="R9_-_Interim_Utilities_Exp_TO11"/>
      <sheetName val="R4_-_Interim_Operating_Expens11"/>
      <sheetName val="POSTED_ŁDJ11"/>
      <sheetName val="Specific_Question_Report11"/>
      <sheetName val="ExcavationWorks_Type_IV9"/>
      <sheetName val="_PAJE1111"/>
      <sheetName val="Schedule_E9"/>
      <sheetName val="Schedule_A_9"/>
      <sheetName val="Schedule_B9"/>
      <sheetName val="ACTUALSALARIES_AS_OF_05029"/>
      <sheetName val="ALL_FW-SOLIDS7"/>
      <sheetName val="A,B,C_Sales_Timing7"/>
      <sheetName val="1|_EWP7"/>
      <sheetName val="6|_NFS7"/>
      <sheetName val="Other_Investment7"/>
      <sheetName val="2201_-_Due_to_Media7"/>
      <sheetName val="VP_Lookup7"/>
      <sheetName val="FDC_FS_CY7"/>
      <sheetName val="FDC_TB_CY7"/>
      <sheetName val="Advertising_&amp;_Marketing7"/>
      <sheetName val="Miscellaneous_Expense7"/>
      <sheetName val="Need_Breakdown7"/>
      <sheetName val="|Needed_Documents7"/>
      <sheetName val="Store_Plan7"/>
      <sheetName val="REF_CODES7"/>
      <sheetName val="2015_Ropax_Sked7"/>
      <sheetName val="2015_Frt_Sked7"/>
      <sheetName val="2014_Sked7"/>
      <sheetName val="2014_Fuel_Prices7"/>
      <sheetName val="DAILY-BOXES_PACKED-ENTRY7"/>
      <sheetName val="co_107"/>
      <sheetName val="Annex_E7"/>
      <sheetName val="3_3_details7"/>
      <sheetName val="YTD_Pivots7"/>
      <sheetName val="trial_balance7"/>
      <sheetName val="Trnf_frm_ORE7"/>
      <sheetName val="POS_INV_97127"/>
      <sheetName val="pos_collection_timeliness7"/>
      <sheetName val="tor-int__expense12"/>
      <sheetName val="mcit_(sb)12"/>
      <sheetName val="ITR_RECON12"/>
      <sheetName val="financial_highlights12"/>
      <sheetName val="key_mgt_ratios12"/>
      <sheetName val="tax_recon12"/>
      <sheetName val="INCOME_TAX12"/>
      <sheetName val="notes_updated12"/>
      <sheetName val="POSTED_ADJ12"/>
      <sheetName val="RF_RE12"/>
      <sheetName val="PASSED_ADJ12"/>
      <sheetName val="analytic_review12"/>
      <sheetName val="E-1l2_memo12"/>
      <sheetName val="N_memo12"/>
      <sheetName val="U-2l3_memo12"/>
      <sheetName val="FOREX_(2)12"/>
      <sheetName val="LIAB_SHE12"/>
      <sheetName val="list_of_pend_8_25_0312"/>
      <sheetName val="specific_i_d_12"/>
      <sheetName val="list_of_pend_9_1_0312"/>
      <sheetName val="RE_recon12"/>
      <sheetName val="wbs_fsa12"/>
      <sheetName val="Significant_Processes12"/>
      <sheetName val="2006-3_Asia_Reimb12"/>
      <sheetName val="Bertha_Yuen12"/>
      <sheetName val="David_Schaefer12"/>
      <sheetName val="Elise_Lai12"/>
      <sheetName val="Guy_Fulton12"/>
      <sheetName val="Howard_Zhang12"/>
      <sheetName val="Juno_Hwang12"/>
      <sheetName val="Kate_B12"/>
      <sheetName val="Leo_Chen12"/>
      <sheetName val="Marco_Ho12"/>
      <sheetName val="Pius_Ho12"/>
      <sheetName val="Ravi_Hansoty12"/>
      <sheetName val="Sarina_Chau12"/>
      <sheetName val="Suresh_M12"/>
      <sheetName val="Week_112"/>
      <sheetName val="Week_212"/>
      <sheetName val="Week_312"/>
      <sheetName val="Week_412"/>
      <sheetName val="Week_512"/>
      <sheetName val="Profit_&amp;_Loss12"/>
      <sheetName val="Quezon_Ave12"/>
      <sheetName val="99_FM_-_NFM12"/>
      <sheetName val="Std_Time_A12"/>
      <sheetName val="Aug_Dump12"/>
      <sheetName val="SAP_Extract12"/>
      <sheetName val="Stock_Div_Accural12"/>
      <sheetName val="09_30_03_Recon12"/>
      <sheetName val="FA_Movement12"/>
      <sheetName val="2-cash_CRAM12"/>
      <sheetName val="NL290_WGACC_&amp;_DEHYDR_12"/>
      <sheetName val="2-2022_AP_SUBS12"/>
      <sheetName val="translist_(2)12"/>
      <sheetName val="Foreign_Details12"/>
      <sheetName val="gà_12"/>
      <sheetName val="outside_services,_gen_&amp;_bus_e12"/>
      <sheetName val="Input_SFR12"/>
      <sheetName val="Server_Ratios12"/>
      <sheetName val="pcc_niigata12"/>
      <sheetName val="JAN_TRADE_12"/>
      <sheetName val="Interest_Rates12"/>
      <sheetName val="Variance_Report_Reorganized12"/>
      <sheetName val="Voc_1_VL12"/>
      <sheetName val="Voc_2_VL12"/>
      <sheetName val="SL_VOC12"/>
      <sheetName val="account_name12"/>
      <sheetName val="Summary_of_AR12"/>
      <sheetName val="MFO_Lookup12"/>
      <sheetName val="Int__&amp;_Inv__Details12"/>
      <sheetName val="Notes_to_Accounts12"/>
      <sheetName val="map-VENDOR_CODE12"/>
      <sheetName val="WEEKLY-BUD_INJECTION-BAG-TOTA12"/>
      <sheetName val="K513_(2)12"/>
      <sheetName val="Sheet1_(4)12"/>
      <sheetName val="Qry_AssetLocation_(2)12"/>
      <sheetName val="Sheet1_(3)12"/>
      <sheetName val="Sheet1_(2)12"/>
      <sheetName val="Income_Statement12"/>
      <sheetName val="US_Codes12"/>
      <sheetName val="SRP_FH12"/>
      <sheetName val="FC_switches12"/>
      <sheetName val="R5_-_PBC_2009_Opex_Schedule10"/>
      <sheetName val="R6_-Interim_PBC_2010_Opex_Sch10"/>
      <sheetName val="R9_-_Interim_Utilities_Exp_TO10"/>
      <sheetName val="R4_-_Interim_Operating_Expens10"/>
      <sheetName val="POSTED_ŁDJ10"/>
      <sheetName val="Specific_Question_Report10"/>
      <sheetName val="ExcavationWorks_Type_IV8"/>
      <sheetName val="_PAJE1110"/>
      <sheetName val="Schedule_E8"/>
      <sheetName val="Schedule_A_8"/>
      <sheetName val="Schedule_B8"/>
      <sheetName val="ACTUALSALARIES_AS_OF_05028"/>
      <sheetName val="tor-int__expense14"/>
      <sheetName val="mcit_(sb)14"/>
      <sheetName val="ITR_RECON14"/>
      <sheetName val="financial_highlights14"/>
      <sheetName val="key_mgt_ratios14"/>
      <sheetName val="tax_recon14"/>
      <sheetName val="INCOME_TAX14"/>
      <sheetName val="notes_updated14"/>
      <sheetName val="POSTED_ADJ14"/>
      <sheetName val="RF_RE14"/>
      <sheetName val="PASSED_ADJ14"/>
      <sheetName val="analytic_review14"/>
      <sheetName val="E-1l2_memo14"/>
      <sheetName val="N_memo14"/>
      <sheetName val="U-2l3_memo14"/>
      <sheetName val="FOREX_(2)14"/>
      <sheetName val="LIAB_SHE14"/>
      <sheetName val="list_of_pend_8_25_0314"/>
      <sheetName val="specific_i_d_14"/>
      <sheetName val="list_of_pend_9_1_0314"/>
      <sheetName val="RE_recon14"/>
      <sheetName val="wbs_fsa14"/>
      <sheetName val="Significant_Processes14"/>
      <sheetName val="2006-3_Asia_Reimb14"/>
      <sheetName val="Bertha_Yuen14"/>
      <sheetName val="David_Schaefer14"/>
      <sheetName val="Elise_Lai14"/>
      <sheetName val="Guy_Fulton14"/>
      <sheetName val="Howard_Zhang14"/>
      <sheetName val="Juno_Hwang14"/>
      <sheetName val="Kate_B14"/>
      <sheetName val="Leo_Chen14"/>
      <sheetName val="Marco_Ho14"/>
      <sheetName val="Pius_Ho14"/>
      <sheetName val="Ravi_Hansoty14"/>
      <sheetName val="Sarina_Chau14"/>
      <sheetName val="Suresh_M14"/>
      <sheetName val="Week_114"/>
      <sheetName val="Week_214"/>
      <sheetName val="Week_314"/>
      <sheetName val="Week_414"/>
      <sheetName val="Week_514"/>
      <sheetName val="Profit_&amp;_Loss14"/>
      <sheetName val="Quezon_Ave14"/>
      <sheetName val="99_FM_-_NFM14"/>
      <sheetName val="Std_Time_A14"/>
      <sheetName val="Aug_Dump14"/>
      <sheetName val="SAP_Extract14"/>
      <sheetName val="Stock_Div_Accural14"/>
      <sheetName val="09_30_03_Recon14"/>
      <sheetName val="FA_Movement14"/>
      <sheetName val="2-cash_CRAM14"/>
      <sheetName val="NL290_WGACC_&amp;_DEHYDR_14"/>
      <sheetName val="2-2022_AP_SUBS14"/>
      <sheetName val="translist_(2)14"/>
      <sheetName val="Foreign_Details14"/>
      <sheetName val="gà_14"/>
      <sheetName val="outside_services,_gen_&amp;_bus_e14"/>
      <sheetName val="Input_SFR14"/>
      <sheetName val="Server_Ratios14"/>
      <sheetName val="pcc_niigata14"/>
      <sheetName val="JAN_TRADE_14"/>
      <sheetName val="Interest_Rates14"/>
      <sheetName val="Variance_Report_Reorganized14"/>
      <sheetName val="account_name14"/>
      <sheetName val="Int__&amp;_Inv__Details14"/>
      <sheetName val="Summary_of_AR14"/>
      <sheetName val="Voc_1_VL14"/>
      <sheetName val="Voc_2_VL14"/>
      <sheetName val="SL_VOC14"/>
      <sheetName val="MFO_Lookup14"/>
      <sheetName val="Notes_to_Accounts14"/>
      <sheetName val="map-VENDOR_CODE14"/>
      <sheetName val="WEEKLY-BUD_INJECTION-BAG-TOTA14"/>
      <sheetName val="K513_(2)14"/>
      <sheetName val="Sheet1_(4)14"/>
      <sheetName val="Qry_AssetLocation_(2)14"/>
      <sheetName val="Sheet1_(3)14"/>
      <sheetName val="Sheet1_(2)14"/>
      <sheetName val="Income_Statement14"/>
      <sheetName val="US_Codes14"/>
      <sheetName val="SRP_FH14"/>
      <sheetName val="FC_switches14"/>
      <sheetName val="R5_-_PBC_2009_Opex_Schedule12"/>
      <sheetName val="R6_-Interim_PBC_2010_Opex_Sch12"/>
      <sheetName val="R9_-_Interim_Utilities_Exp_TO12"/>
      <sheetName val="R4_-_Interim_Operating_Expens12"/>
      <sheetName val="POSTED_ŁDJ12"/>
      <sheetName val="Specific_Question_Report12"/>
      <sheetName val="ExcavationWorks_Type_IV10"/>
      <sheetName val="_PAJE1112"/>
      <sheetName val="Schedule_E10"/>
      <sheetName val="Schedule_A_10"/>
      <sheetName val="Schedule_B10"/>
      <sheetName val="ACTUALSALARIES_AS_OF_050210"/>
      <sheetName val="ALL_FW-SOLIDS8"/>
      <sheetName val="A,B,C_Sales_Timing8"/>
      <sheetName val="1|_EWP8"/>
      <sheetName val="6|_NFS8"/>
      <sheetName val="Other_Investment8"/>
      <sheetName val="2201_-_Due_to_Media8"/>
      <sheetName val="VP_Lookup8"/>
      <sheetName val="FDC_FS_CY8"/>
      <sheetName val="FDC_TB_CY8"/>
      <sheetName val="Advertising_&amp;_Marketing8"/>
      <sheetName val="Miscellaneous_Expense8"/>
      <sheetName val="Need_Breakdown8"/>
      <sheetName val="|Needed_Documents8"/>
      <sheetName val="Store_Plan8"/>
      <sheetName val="REF_CODES8"/>
      <sheetName val="2015_Ropax_Sked8"/>
      <sheetName val="2015_Frt_Sked8"/>
      <sheetName val="2014_Sked8"/>
      <sheetName val="2014_Fuel_Prices8"/>
      <sheetName val="DAILY-BOXES_PACKED-ENTRY8"/>
      <sheetName val="co_108"/>
      <sheetName val="Annex_E8"/>
      <sheetName val="3_3_details8"/>
      <sheetName val="YTD_Pivots8"/>
      <sheetName val="trial_balance8"/>
      <sheetName val="Trnf_frm_ORE8"/>
      <sheetName val="POS_INV_97128"/>
      <sheetName val="pos_collection_timeliness8"/>
      <sheetName val="tor-int__expense15"/>
      <sheetName val="mcit_(sb)15"/>
      <sheetName val="ITR_RECON15"/>
      <sheetName val="financial_highlights15"/>
      <sheetName val="key_mgt_ratios15"/>
      <sheetName val="tax_recon15"/>
      <sheetName val="INCOME_TAX15"/>
      <sheetName val="notes_updated15"/>
      <sheetName val="POSTED_ADJ15"/>
      <sheetName val="RF_RE15"/>
      <sheetName val="PASSED_ADJ15"/>
      <sheetName val="analytic_review15"/>
      <sheetName val="E-1l2_memo15"/>
      <sheetName val="N_memo15"/>
      <sheetName val="U-2l3_memo15"/>
      <sheetName val="FOREX_(2)15"/>
      <sheetName val="LIAB_SHE15"/>
      <sheetName val="list_of_pend_8_25_0315"/>
      <sheetName val="specific_i_d_15"/>
      <sheetName val="list_of_pend_9_1_0315"/>
      <sheetName val="RE_recon15"/>
      <sheetName val="wbs_fsa15"/>
      <sheetName val="Significant_Processes15"/>
      <sheetName val="2006-3_Asia_Reimb15"/>
      <sheetName val="Bertha_Yuen15"/>
      <sheetName val="David_Schaefer15"/>
      <sheetName val="Elise_Lai15"/>
      <sheetName val="Guy_Fulton15"/>
      <sheetName val="Howard_Zhang15"/>
      <sheetName val="Juno_Hwang15"/>
      <sheetName val="Kate_B15"/>
      <sheetName val="Leo_Chen15"/>
      <sheetName val="Marco_Ho15"/>
      <sheetName val="Pius_Ho15"/>
      <sheetName val="Ravi_Hansoty15"/>
      <sheetName val="Sarina_Chau15"/>
      <sheetName val="Suresh_M15"/>
      <sheetName val="Week_115"/>
      <sheetName val="Week_215"/>
      <sheetName val="Week_315"/>
      <sheetName val="Week_415"/>
      <sheetName val="Week_515"/>
      <sheetName val="Profit_&amp;_Loss15"/>
      <sheetName val="Quezon_Ave15"/>
      <sheetName val="99_FM_-_NFM15"/>
      <sheetName val="Std_Time_A15"/>
      <sheetName val="Aug_Dump15"/>
      <sheetName val="SAP_Extract15"/>
      <sheetName val="Stock_Div_Accural15"/>
      <sheetName val="09_30_03_Recon15"/>
      <sheetName val="FA_Movement15"/>
      <sheetName val="2-cash_CRAM15"/>
      <sheetName val="NL290_WGACC_&amp;_DEHYDR_15"/>
      <sheetName val="2-2022_AP_SUBS15"/>
      <sheetName val="translist_(2)15"/>
      <sheetName val="Foreign_Details15"/>
      <sheetName val="gà_15"/>
      <sheetName val="outside_services,_gen_&amp;_bus_e15"/>
      <sheetName val="Input_SFR15"/>
      <sheetName val="Server_Ratios15"/>
      <sheetName val="pcc_niigata15"/>
      <sheetName val="JAN_TRADE_15"/>
      <sheetName val="Interest_Rates15"/>
      <sheetName val="Variance_Report_Reorganized15"/>
      <sheetName val="Voc_1_VL15"/>
      <sheetName val="Voc_2_VL15"/>
      <sheetName val="SL_VOC15"/>
      <sheetName val="account_name15"/>
      <sheetName val="Summary_of_AR15"/>
      <sheetName val="MFO_Lookup15"/>
      <sheetName val="Int__&amp;_Inv__Details15"/>
      <sheetName val="Notes_to_Accounts15"/>
      <sheetName val="map-VENDOR_CODE15"/>
      <sheetName val="WEEKLY-BUD_INJECTION-BAG-TOTA15"/>
      <sheetName val="K513_(2)15"/>
      <sheetName val="Sheet1_(4)15"/>
      <sheetName val="Qry_AssetLocation_(2)15"/>
      <sheetName val="Sheet1_(3)15"/>
      <sheetName val="Sheet1_(2)15"/>
      <sheetName val="Income_Statement15"/>
      <sheetName val="US_Codes15"/>
      <sheetName val="SRP_FH15"/>
      <sheetName val="FC_switches15"/>
      <sheetName val="Schedule_E11"/>
      <sheetName val="Schedule_A_11"/>
      <sheetName val="Schedule_B11"/>
      <sheetName val="R5_-_PBC_2009_Opex_Schedule13"/>
      <sheetName val="R6_-Interim_PBC_2010_Opex_Sch13"/>
      <sheetName val="R9_-_Interim_Utilities_Exp_TO13"/>
      <sheetName val="R4_-_Interim_Operating_Expens13"/>
      <sheetName val="Specific_Question_Report13"/>
      <sheetName val="POSTED_ŁDJ13"/>
      <sheetName val="ALL_FW-SOLIDS9"/>
      <sheetName val="A,B,C_Sales_Timing9"/>
      <sheetName val="_PAJE1113"/>
      <sheetName val="ExcavationWorks_Type_IV11"/>
      <sheetName val="1|_EWP9"/>
      <sheetName val="6|_NFS9"/>
      <sheetName val="ACTUALSALARIES_AS_OF_050211"/>
      <sheetName val="Other_Investment9"/>
      <sheetName val="2201_-_Due_to_Media9"/>
      <sheetName val="VP_Lookup9"/>
      <sheetName val="FDC_FS_CY9"/>
      <sheetName val="FDC_TB_CY9"/>
      <sheetName val="Advertising_&amp;_Marketing9"/>
      <sheetName val="Miscellaneous_Expense9"/>
      <sheetName val="Need_Breakdown9"/>
      <sheetName val="|Needed_Documents9"/>
      <sheetName val="Store_Plan9"/>
      <sheetName val="REF_CODES9"/>
      <sheetName val="2015_Ropax_Sked9"/>
      <sheetName val="2015_Frt_Sked9"/>
      <sheetName val="2014_Sked9"/>
      <sheetName val="2014_Fuel_Prices9"/>
      <sheetName val="DAILY-BOXES_PACKED-ENTRY9"/>
      <sheetName val="co_109"/>
      <sheetName val="Annex_E9"/>
      <sheetName val="3_3_details9"/>
      <sheetName val="YTD_Pivots9"/>
      <sheetName val="trial_balance9"/>
      <sheetName val="Trnf_frm_ORE9"/>
      <sheetName val="POS_INV_97129"/>
      <sheetName val="pos_collection_timeliness9"/>
      <sheetName val="tor-int__expense17"/>
      <sheetName val="mcit_(sb)17"/>
      <sheetName val="ITR_RECON17"/>
      <sheetName val="financial_highlights17"/>
      <sheetName val="key_mgt_ratios17"/>
      <sheetName val="tax_recon17"/>
      <sheetName val="INCOME_TAX17"/>
      <sheetName val="notes_updated17"/>
      <sheetName val="POSTED_ADJ17"/>
      <sheetName val="RF_RE17"/>
      <sheetName val="PASSED_ADJ17"/>
      <sheetName val="analytic_review17"/>
      <sheetName val="E-1l2_memo17"/>
      <sheetName val="N_memo17"/>
      <sheetName val="U-2l3_memo17"/>
      <sheetName val="FOREX_(2)17"/>
      <sheetName val="LIAB_SHE17"/>
      <sheetName val="list_of_pend_8_25_0317"/>
      <sheetName val="specific_i_d_17"/>
      <sheetName val="list_of_pend_9_1_0317"/>
      <sheetName val="RE_recon17"/>
      <sheetName val="wbs_fsa17"/>
      <sheetName val="Significant_Processes17"/>
      <sheetName val="2006-3_Asia_Reimb17"/>
      <sheetName val="Bertha_Yuen17"/>
      <sheetName val="David_Schaefer17"/>
      <sheetName val="Elise_Lai17"/>
      <sheetName val="Guy_Fulton17"/>
      <sheetName val="Howard_Zhang17"/>
      <sheetName val="Juno_Hwang17"/>
      <sheetName val="Kate_B17"/>
      <sheetName val="Leo_Chen17"/>
      <sheetName val="Marco_Ho17"/>
      <sheetName val="Pius_Ho17"/>
      <sheetName val="Ravi_Hansoty17"/>
      <sheetName val="Sarina_Chau17"/>
      <sheetName val="Suresh_M17"/>
      <sheetName val="Week_117"/>
      <sheetName val="Week_217"/>
      <sheetName val="Week_317"/>
      <sheetName val="Week_417"/>
      <sheetName val="Week_517"/>
      <sheetName val="Profit_&amp;_Loss17"/>
      <sheetName val="Quezon_Ave17"/>
      <sheetName val="99_FM_-_NFM17"/>
      <sheetName val="Std_Time_A17"/>
      <sheetName val="Aug_Dump17"/>
      <sheetName val="SAP_Extract17"/>
      <sheetName val="Stock_Div_Accural17"/>
      <sheetName val="09_30_03_Recon17"/>
      <sheetName val="FA_Movement17"/>
      <sheetName val="2-cash_CRAM17"/>
      <sheetName val="NL290_WGACC_&amp;_DEHYDR_17"/>
      <sheetName val="2-2022_AP_SUBS17"/>
      <sheetName val="translist_(2)17"/>
      <sheetName val="Foreign_Details17"/>
      <sheetName val="gà_17"/>
      <sheetName val="outside_services,_gen_&amp;_bus_e17"/>
      <sheetName val="Input_SFR17"/>
      <sheetName val="Server_Ratios17"/>
      <sheetName val="pcc_niigata17"/>
      <sheetName val="JAN_TRADE_17"/>
      <sheetName val="Interest_Rates17"/>
      <sheetName val="Variance_Report_Reorganized17"/>
      <sheetName val="Voc_1_VL17"/>
      <sheetName val="Voc_2_VL17"/>
      <sheetName val="SL_VOC17"/>
      <sheetName val="account_name17"/>
      <sheetName val="Summary_of_AR17"/>
      <sheetName val="MFO_Lookup17"/>
      <sheetName val="Int__&amp;_Inv__Details17"/>
      <sheetName val="Notes_to_Accounts17"/>
      <sheetName val="map-VENDOR_CODE17"/>
      <sheetName val="WEEKLY-BUD_INJECTION-BAG-TOTA17"/>
      <sheetName val="K513_(2)17"/>
      <sheetName val="Sheet1_(4)17"/>
      <sheetName val="Qry_AssetLocation_(2)17"/>
      <sheetName val="Sheet1_(3)17"/>
      <sheetName val="Sheet1_(2)17"/>
      <sheetName val="Income_Statement17"/>
      <sheetName val="US_Codes17"/>
      <sheetName val="SRP_FH17"/>
      <sheetName val="FC_switches17"/>
      <sheetName val="R5_-_PBC_2009_Opex_Schedule15"/>
      <sheetName val="R6_-Interim_PBC_2010_Opex_Sch15"/>
      <sheetName val="R9_-_Interim_Utilities_Exp_TO15"/>
      <sheetName val="R4_-_Interim_Operating_Expens15"/>
      <sheetName val="POSTED_ŁDJ15"/>
      <sheetName val="Specific_Question_Report15"/>
      <sheetName val="ExcavationWorks_Type_IV13"/>
      <sheetName val="_PAJE1115"/>
      <sheetName val="Schedule_E13"/>
      <sheetName val="Schedule_A_13"/>
      <sheetName val="Schedule_B13"/>
      <sheetName val="ACTUALSALARIES_AS_OF_050213"/>
      <sheetName val="ALL_FW-SOLIDS11"/>
      <sheetName val="A,B,C_Sales_Timing11"/>
      <sheetName val="1|_EWP11"/>
      <sheetName val="6|_NFS11"/>
      <sheetName val="Other_Investment11"/>
      <sheetName val="2201_-_Due_to_Media11"/>
      <sheetName val="VP_Lookup11"/>
      <sheetName val="FDC_FS_CY11"/>
      <sheetName val="FDC_TB_CY11"/>
      <sheetName val="Advertising_&amp;_Marketing11"/>
      <sheetName val="Miscellaneous_Expense11"/>
      <sheetName val="Need_Breakdown11"/>
      <sheetName val="|Needed_Documents11"/>
      <sheetName val="Store_Plan11"/>
      <sheetName val="REF_CODES11"/>
      <sheetName val="2015_Ropax_Sked11"/>
      <sheetName val="2015_Frt_Sked11"/>
      <sheetName val="2014_Sked11"/>
      <sheetName val="2014_Fuel_Prices11"/>
      <sheetName val="DAILY-BOXES_PACKED-ENTRY11"/>
      <sheetName val="co_1011"/>
      <sheetName val="Annex_E11"/>
      <sheetName val="3_3_details11"/>
      <sheetName val="YTD_Pivots11"/>
      <sheetName val="trial_balance11"/>
      <sheetName val="Trnf_frm_ORE11"/>
      <sheetName val="POS_INV_971211"/>
      <sheetName val="pos_collection_timeliness11"/>
      <sheetName val="tor-int__expense16"/>
      <sheetName val="mcit_(sb)16"/>
      <sheetName val="ITR_RECON16"/>
      <sheetName val="financial_highlights16"/>
      <sheetName val="key_mgt_ratios16"/>
      <sheetName val="tax_recon16"/>
      <sheetName val="INCOME_TAX16"/>
      <sheetName val="notes_updated16"/>
      <sheetName val="POSTED_ADJ16"/>
      <sheetName val="RF_RE16"/>
      <sheetName val="PASSED_ADJ16"/>
      <sheetName val="analytic_review16"/>
      <sheetName val="E-1l2_memo16"/>
      <sheetName val="N_memo16"/>
      <sheetName val="U-2l3_memo16"/>
      <sheetName val="FOREX_(2)16"/>
      <sheetName val="LIAB_SHE16"/>
      <sheetName val="list_of_pend_8_25_0316"/>
      <sheetName val="specific_i_d_16"/>
      <sheetName val="list_of_pend_9_1_0316"/>
      <sheetName val="RE_recon16"/>
      <sheetName val="wbs_fsa16"/>
      <sheetName val="Significant_Processes16"/>
      <sheetName val="2006-3_Asia_Reimb16"/>
      <sheetName val="Bertha_Yuen16"/>
      <sheetName val="David_Schaefer16"/>
      <sheetName val="Elise_Lai16"/>
      <sheetName val="Guy_Fulton16"/>
      <sheetName val="Howard_Zhang16"/>
      <sheetName val="Juno_Hwang16"/>
      <sheetName val="Kate_B16"/>
      <sheetName val="Leo_Chen16"/>
      <sheetName val="Marco_Ho16"/>
      <sheetName val="Pius_Ho16"/>
      <sheetName val="Ravi_Hansoty16"/>
      <sheetName val="Sarina_Chau16"/>
      <sheetName val="Suresh_M16"/>
      <sheetName val="Week_116"/>
      <sheetName val="Week_216"/>
      <sheetName val="Week_316"/>
      <sheetName val="Week_416"/>
      <sheetName val="Week_516"/>
      <sheetName val="Profit_&amp;_Loss16"/>
      <sheetName val="Quezon_Ave16"/>
      <sheetName val="99_FM_-_NFM16"/>
      <sheetName val="Std_Time_A16"/>
      <sheetName val="Aug_Dump16"/>
      <sheetName val="SAP_Extract16"/>
      <sheetName val="Stock_Div_Accural16"/>
      <sheetName val="09_30_03_Recon16"/>
      <sheetName val="FA_Movement16"/>
      <sheetName val="2-cash_CRAM16"/>
      <sheetName val="NL290_WGACC_&amp;_DEHYDR_16"/>
      <sheetName val="2-2022_AP_SUBS16"/>
      <sheetName val="translist_(2)16"/>
      <sheetName val="Foreign_Details16"/>
      <sheetName val="gà_16"/>
      <sheetName val="outside_services,_gen_&amp;_bus_e16"/>
      <sheetName val="Input_SFR16"/>
      <sheetName val="Server_Ratios16"/>
      <sheetName val="pcc_niigata16"/>
      <sheetName val="JAN_TRADE_16"/>
      <sheetName val="Interest_Rates16"/>
      <sheetName val="Variance_Report_Reorganized16"/>
      <sheetName val="Voc_1_VL16"/>
      <sheetName val="Voc_2_VL16"/>
      <sheetName val="SL_VOC16"/>
      <sheetName val="account_name16"/>
      <sheetName val="Summary_of_AR16"/>
      <sheetName val="MFO_Lookup16"/>
      <sheetName val="Int__&amp;_Inv__Details16"/>
      <sheetName val="Notes_to_Accounts16"/>
      <sheetName val="map-VENDOR_CODE16"/>
      <sheetName val="WEEKLY-BUD_INJECTION-BAG-TOTA16"/>
      <sheetName val="K513_(2)16"/>
      <sheetName val="Sheet1_(4)16"/>
      <sheetName val="Qry_AssetLocation_(2)16"/>
      <sheetName val="Sheet1_(3)16"/>
      <sheetName val="Sheet1_(2)16"/>
      <sheetName val="Income_Statement16"/>
      <sheetName val="US_Codes16"/>
      <sheetName val="SRP_FH16"/>
      <sheetName val="FC_switches16"/>
      <sheetName val="R5_-_PBC_2009_Opex_Schedule14"/>
      <sheetName val="R6_-Interim_PBC_2010_Opex_Sch14"/>
      <sheetName val="R9_-_Interim_Utilities_Exp_TO14"/>
      <sheetName val="R4_-_Interim_Operating_Expens14"/>
      <sheetName val="POSTED_ŁDJ14"/>
      <sheetName val="Specific_Question_Report14"/>
      <sheetName val="ExcavationWorks_Type_IV12"/>
      <sheetName val="_PAJE1114"/>
      <sheetName val="Schedule_E12"/>
      <sheetName val="Schedule_A_12"/>
      <sheetName val="Schedule_B12"/>
      <sheetName val="ACTUALSALARIES_AS_OF_050212"/>
      <sheetName val="ALL_FW-SOLIDS10"/>
      <sheetName val="A,B,C_Sales_Timing10"/>
      <sheetName val="1|_EWP10"/>
      <sheetName val="6|_NFS10"/>
      <sheetName val="Other_Investment10"/>
      <sheetName val="2201_-_Due_to_Media10"/>
      <sheetName val="VP_Lookup10"/>
      <sheetName val="FDC_FS_CY10"/>
      <sheetName val="FDC_TB_CY10"/>
      <sheetName val="Advertising_&amp;_Marketing10"/>
      <sheetName val="Miscellaneous_Expense10"/>
      <sheetName val="Need_Breakdown10"/>
      <sheetName val="|Needed_Documents10"/>
      <sheetName val="Store_Plan10"/>
      <sheetName val="REF_CODES10"/>
      <sheetName val="2015_Ropax_Sked10"/>
      <sheetName val="2015_Frt_Sked10"/>
      <sheetName val="2014_Sked10"/>
      <sheetName val="2014_Fuel_Prices10"/>
      <sheetName val="DAILY-BOXES_PACKED-ENTRY10"/>
      <sheetName val="co_1010"/>
      <sheetName val="Annex_E10"/>
      <sheetName val="3_3_details10"/>
      <sheetName val="YTD_Pivots10"/>
      <sheetName val="trial_balance10"/>
      <sheetName val="Trnf_frm_ORE10"/>
      <sheetName val="POS_INV_971210"/>
      <sheetName val="pos_collection_timeliness10"/>
      <sheetName val="tor-int__expense18"/>
      <sheetName val="mcit_(sb)18"/>
      <sheetName val="ITR_RECON18"/>
      <sheetName val="financial_highlights18"/>
      <sheetName val="key_mgt_ratios18"/>
      <sheetName val="tax_recon18"/>
      <sheetName val="INCOME_TAX18"/>
      <sheetName val="notes_updated18"/>
      <sheetName val="POSTED_ADJ18"/>
      <sheetName val="RF_RE18"/>
      <sheetName val="PASSED_ADJ18"/>
      <sheetName val="analytic_review18"/>
      <sheetName val="E-1l2_memo18"/>
      <sheetName val="N_memo18"/>
      <sheetName val="U-2l3_memo18"/>
      <sheetName val="FOREX_(2)18"/>
      <sheetName val="LIAB_SHE18"/>
      <sheetName val="list_of_pend_8_25_0318"/>
      <sheetName val="specific_i_d_18"/>
      <sheetName val="list_of_pend_9_1_0318"/>
      <sheetName val="RE_recon18"/>
      <sheetName val="wbs_fsa18"/>
      <sheetName val="Significant_Processes18"/>
      <sheetName val="2006-3_Asia_Reimb18"/>
      <sheetName val="Bertha_Yuen18"/>
      <sheetName val="David_Schaefer18"/>
      <sheetName val="Elise_Lai18"/>
      <sheetName val="Guy_Fulton18"/>
      <sheetName val="Howard_Zhang18"/>
      <sheetName val="Juno_Hwang18"/>
      <sheetName val="Kate_B18"/>
      <sheetName val="Leo_Chen18"/>
      <sheetName val="Marco_Ho18"/>
      <sheetName val="Pius_Ho18"/>
      <sheetName val="Ravi_Hansoty18"/>
      <sheetName val="Sarina_Chau18"/>
      <sheetName val="Suresh_M18"/>
      <sheetName val="Week_118"/>
      <sheetName val="Week_218"/>
      <sheetName val="Week_318"/>
      <sheetName val="Week_418"/>
      <sheetName val="Week_518"/>
      <sheetName val="Profit_&amp;_Loss18"/>
      <sheetName val="Quezon_Ave18"/>
      <sheetName val="99_FM_-_NFM18"/>
      <sheetName val="Std_Time_A18"/>
      <sheetName val="Aug_Dump18"/>
      <sheetName val="SAP_Extract18"/>
      <sheetName val="Stock_Div_Accural18"/>
      <sheetName val="09_30_03_Recon18"/>
      <sheetName val="FA_Movement18"/>
      <sheetName val="2-cash_CRAM18"/>
      <sheetName val="NL290_WGACC_&amp;_DEHYDR_18"/>
      <sheetName val="2-2022_AP_SUBS18"/>
      <sheetName val="translist_(2)18"/>
      <sheetName val="Foreign_Details18"/>
      <sheetName val="gà_18"/>
      <sheetName val="outside_services,_gen_&amp;_bus_e18"/>
      <sheetName val="Input_SFR18"/>
      <sheetName val="Server_Ratios18"/>
      <sheetName val="pcc_niigata18"/>
      <sheetName val="JAN_TRADE_18"/>
      <sheetName val="Interest_Rates18"/>
      <sheetName val="Variance_Report_Reorganized18"/>
      <sheetName val="Voc_1_VL18"/>
      <sheetName val="Voc_2_VL18"/>
      <sheetName val="SL_VOC18"/>
      <sheetName val="account_name18"/>
      <sheetName val="Summary_of_AR18"/>
      <sheetName val="MFO_Lookup18"/>
      <sheetName val="Int__&amp;_Inv__Details18"/>
      <sheetName val="Notes_to_Accounts18"/>
      <sheetName val="map-VENDOR_CODE18"/>
      <sheetName val="WEEKLY-BUD_INJECTION-BAG-TOTA18"/>
      <sheetName val="K513_(2)18"/>
      <sheetName val="Sheet1_(4)18"/>
      <sheetName val="Qry_AssetLocation_(2)18"/>
      <sheetName val="Sheet1_(3)18"/>
      <sheetName val="Sheet1_(2)18"/>
      <sheetName val="Income_Statement18"/>
      <sheetName val="US_Codes18"/>
      <sheetName val="SRP_FH18"/>
      <sheetName val="FC_switches18"/>
      <sheetName val="R5_-_PBC_2009_Opex_Schedule16"/>
      <sheetName val="R6_-Interim_PBC_2010_Opex_Sch16"/>
      <sheetName val="R9_-_Interim_Utilities_Exp_TO16"/>
      <sheetName val="R4_-_Interim_Operating_Expens16"/>
      <sheetName val="POSTED_ŁDJ16"/>
      <sheetName val="Specific_Question_Report16"/>
      <sheetName val="ExcavationWorks_Type_IV14"/>
      <sheetName val="_PAJE1116"/>
      <sheetName val="Schedule_E14"/>
      <sheetName val="Schedule_A_14"/>
      <sheetName val="Schedule_B14"/>
      <sheetName val="ACTUALSALARIES_AS_OF_050214"/>
      <sheetName val="ALL_FW-SOLIDS12"/>
      <sheetName val="A,B,C_Sales_Timing12"/>
      <sheetName val="1|_EWP12"/>
      <sheetName val="6|_NFS12"/>
      <sheetName val="Other_Investment12"/>
      <sheetName val="2201_-_Due_to_Media12"/>
      <sheetName val="VP_Lookup12"/>
      <sheetName val="FDC_FS_CY12"/>
      <sheetName val="FDC_TB_CY12"/>
      <sheetName val="Advertising_&amp;_Marketing12"/>
      <sheetName val="Miscellaneous_Expense12"/>
      <sheetName val="Need_Breakdown12"/>
      <sheetName val="|Needed_Documents12"/>
      <sheetName val="Store_Plan12"/>
      <sheetName val="REF_CODES12"/>
      <sheetName val="2015_Ropax_Sked12"/>
      <sheetName val="2015_Frt_Sked12"/>
      <sheetName val="2014_Sked12"/>
      <sheetName val="2014_Fuel_Prices12"/>
      <sheetName val="DAILY-BOXES_PACKED-ENTRY12"/>
      <sheetName val="co_1012"/>
      <sheetName val="Annex_E12"/>
      <sheetName val="3_3_details12"/>
      <sheetName val="YTD_Pivots12"/>
      <sheetName val="trial_balance12"/>
      <sheetName val="Trnf_frm_ORE12"/>
      <sheetName val="POS_INV_971212"/>
      <sheetName val="pos_collection_timeliness12"/>
      <sheetName val="FF-2"/>
      <sheetName val="BAD DEBTS EXPENSE"/>
      <sheetName val="Qry_AssetLocation_(2¸"/>
      <sheetName val="Qry_AssetLocation_(2"/>
      <sheetName val="Qry_AssetLocation_(2_x0005_"/>
      <sheetName val="Qry_AssetLocation_(2þ"/>
      <sheetName val="Overview (100)"/>
      <sheetName val="136081"/>
      <sheetName val="__x0010__ꂽ_x0004______________________x0000_倞"/>
      <sheetName val="nts_ar"/>
      <sheetName val="service charge"/>
      <sheetName val="GAE Data Entry"/>
      <sheetName val="STATEMENT OF EXP. &amp; HO ACCOUNT"/>
      <sheetName val="_____"/>
      <sheetName val="__x005f_x0010__x005f_x0000___x005f_x0004__x005f_x0000__"/>
      <sheetName val="__ꂽ____________________"/>
      <sheetName val="ClaireMde_Glass"/>
      <sheetName val="Claire_Mde_Plastics"/>
      <sheetName val="Prem_EIR"/>
      <sheetName val="INCOME_TAX_02"/>
      <sheetName val="_??_x"/>
      <sheetName val="_?_x00"/>
      <sheetName val="SOC_forDomestic_Subsi"/>
      <sheetName val="[????????Ã???????????????"/>
      <sheetName val="CAN_COST_SUMMARY"/>
      <sheetName val="Net_Trans_Sum"/>
      <sheetName val="PAJE_13_Support"/>
      <sheetName val="Codes-Do_not_delete"/>
      <sheetName val="Form_100"/>
      <sheetName val="RC_Code"/>
      <sheetName val="1-Test_of_Details"/>
      <sheetName val="ô"/>
      <sheetName val="Consideration_Illustration"/>
      <sheetName val="Currency_Converter1"/>
      <sheetName val="Determination_of_Threshold1"/>
      <sheetName val="sales_and_expenses_summary1"/>
      <sheetName val="ME_20041"/>
      <sheetName val="Tax_Comp1"/>
      <sheetName val="Credit_Card1"/>
      <sheetName val="RU_Overview1"/>
      <sheetName val="ClaireMde_Glass1"/>
      <sheetName val="Claire_Mde_Plastics1"/>
      <sheetName val="Prem_EIR1"/>
      <sheetName val="INCOME_TAX_021"/>
      <sheetName val="SOC_forDomestic_Subsi1"/>
      <sheetName val="CAN_COST_SUMMARY1"/>
      <sheetName val="Net_Trans_Sum1"/>
      <sheetName val="PAJE_13_Support1"/>
      <sheetName val="Codes-Do_not_delete1"/>
      <sheetName val="Form_1001"/>
      <sheetName val="RC_Code1"/>
      <sheetName val="1-Test_of_Details1"/>
      <sheetName val="Consideration_Illustration1"/>
      <sheetName val="Currency_Converter2"/>
      <sheetName val="Determination_of_Threshold2"/>
      <sheetName val="sales_and_expenses_summary2"/>
      <sheetName val="ME_20042"/>
      <sheetName val="Tax_Comp2"/>
      <sheetName val="Credit_Card2"/>
      <sheetName val="RU_Overview2"/>
      <sheetName val="ClaireMde_Glass2"/>
      <sheetName val="Claire_Mde_Plastics2"/>
      <sheetName val="Prem_EIR2"/>
      <sheetName val="INCOME_TAX_022"/>
      <sheetName val="SOC_forDomestic_Subsi2"/>
      <sheetName val="CAN_COST_SUMMARY2"/>
      <sheetName val="Net_Trans_Sum2"/>
      <sheetName val="PAJE_13_Support2"/>
      <sheetName val="Codes-Do_not_delete2"/>
      <sheetName val="Form_1002"/>
      <sheetName val="RC_Code2"/>
      <sheetName val="1-Test_of_Details2"/>
      <sheetName val="Consideration_Illustration2"/>
      <sheetName val="SORTED"/>
      <sheetName val="Total Spend Per Category"/>
      <sheetName val="IncStat"/>
      <sheetName val="Guide"/>
      <sheetName val="WSHEET"/>
      <sheetName val="External order"/>
      <sheetName val="SLþ"/>
      <sheetName val="3500_Details"/>
      <sheetName val="Input_SF_x000b_¿"/>
      <sheetName val="Employees"/>
      <sheetName val="__x0010___x0010___x0006___x0006___x0019___x0019___x0006___x0006__G_G__x0005___x0005__d."/>
      <sheetName val="chicken meal"/>
      <sheetName val="spaghetti meal"/>
      <sheetName val="KEYS CONTRIBUTION"/>
      <sheetName val="JAN_TRADEh"/>
      <sheetName val="Option 2"/>
      <sheetName val="TB04"/>
      <sheetName val="TB Sept '04"/>
      <sheetName val="capex"/>
      <sheetName val="bp and bills discounted"/>
      <sheetName val="Sheet7"/>
      <sheetName val="Week_2_x0010_"/>
      <sheetName val="其他营业收入调整"/>
      <sheetName val="Lists"/>
      <sheetName val="position"/>
      <sheetName val="[_x0010__x0000__x0010__x0000__x"/>
      <sheetName val="[_x0010_?_x0010_?_x0006_?_x0006"/>
      <sheetName val="[_x0010__x0000_傄_x0004__x0000__"/>
      <sheetName val="[_x0010_?傄_x0004_???☁?蠤Ã???????"/>
      <sheetName val="[_x0010__x0000_ꂽ_x0004__x0000__"/>
      <sheetName val="[_x005f_x0010__x005f_x0000__x00"/>
      <sheetName val="[_x005f_x0010_?_x005f_x0010_?_x"/>
      <sheetName val="[_x005f_x0010__x005f_x0000_傄_x0"/>
      <sheetName val="[_x005f_x0010_?傄_x005f_x0004_??"/>
      <sheetName val="__x0010__ꂽ_x0004_______________"/>
      <sheetName val="__x005f_x0010__ꂽ_x005f_x0004___"/>
      <sheetName val="__x0010__x005"/>
      <sheetName val="__x0010___x00"/>
      <sheetName val="__x005f_x005f_x005f_x0010__ꂽ_x0"/>
      <sheetName val="[_x0010_?ꂽ_x0004_??????????????"/>
      <sheetName val="[_x005f_x0010__x005f_x0000_ꂽ_x0"/>
      <sheetName val="[_x005f_x005f_x005f_x0010__x005"/>
      <sheetName val="[_x005f_x005f_x005f_x0010_?_x00"/>
      <sheetName val="__x0010__x0000___x0004__x0000__"/>
      <sheetName val="__x0010__x0000_傄_x0"/>
      <sheetName val="__x0010__傄_x0004___"/>
      <sheetName val="__x0010__x0000_ꂽ_x0"/>
      <sheetName val="__x005f_x0010__傄_x0"/>
      <sheetName val="__x005f"/>
      <sheetName val="GI-Reg"/>
      <sheetName val="E310_Plantation Hills."/>
      <sheetName val="RFDA Support T3"/>
      <sheetName val="P&amp;L by Mth"/>
      <sheetName val="2006 FCST"/>
      <sheetName val="PHX"/>
      <sheetName val="Vari by Vendor"/>
      <sheetName val="esxa"/>
      <sheetName val="GALBI Tax Comp"/>
      <sheetName val="SAP 052"/>
      <sheetName val="transpo &amp; other allow"/>
      <sheetName val=" IB-PL-YTD"/>
      <sheetName val="._ls___ls___ls___ls___ls___ls__"/>
      <sheetName val="Prepaid"/>
      <sheetName val="M_Maincomp"/>
      <sheetName val="CF(JV)"/>
      <sheetName val="MAKBAN A"/>
      <sheetName val="MAKBAN B"/>
      <sheetName val="MAKBAN C"/>
      <sheetName val="MAKBAN D"/>
      <sheetName val="MAKBAN E"/>
      <sheetName val="TOTAL SLN"/>
      <sheetName val="TOTAL SLS"/>
      <sheetName val="TIWI A"/>
      <sheetName val="TIWI C"/>
      <sheetName val="Weekly"/>
      <sheetName val="K-HO"/>
      <sheetName val="Original_Andrew___Data"/>
      <sheetName val="DATA_"/>
      <sheetName val="PT_BS"/>
      <sheetName val="Original_Andrew___Data1"/>
      <sheetName val="DATA_1"/>
      <sheetName val="PT_BS1"/>
      <sheetName val="tor-int__expense19"/>
      <sheetName val="mcit_(sb)19"/>
      <sheetName val="ITR_RECON19"/>
      <sheetName val="financial_highlights19"/>
      <sheetName val="key_mgt_ratios19"/>
      <sheetName val="tax_recon19"/>
      <sheetName val="INCOME_TAX19"/>
      <sheetName val="notes_updated19"/>
      <sheetName val="POSTED_ADJ19"/>
      <sheetName val="RF_RE19"/>
      <sheetName val="PASSED_ADJ19"/>
      <sheetName val="analytic_review19"/>
      <sheetName val="FOREX_(2)19"/>
      <sheetName val="LIAB_SHE19"/>
      <sheetName val="list_of_pend_8_25_0319"/>
      <sheetName val="specific_i_d_19"/>
      <sheetName val="list_of_pend_9_1_0319"/>
      <sheetName val="E-1l2_memo19"/>
      <sheetName val="N_memo19"/>
      <sheetName val="U-2l3_memo19"/>
      <sheetName val="2006-3_Asia_Reimb19"/>
      <sheetName val="Bertha_Yuen19"/>
      <sheetName val="David_Schaefer19"/>
      <sheetName val="Elise_Lai19"/>
      <sheetName val="Guy_Fulton19"/>
      <sheetName val="Howard_Zhang19"/>
      <sheetName val="Juno_Hwang19"/>
      <sheetName val="Kate_B19"/>
      <sheetName val="Leo_Chen19"/>
      <sheetName val="Marco_Ho19"/>
      <sheetName val="Pius_Ho19"/>
      <sheetName val="Ravi_Hansoty19"/>
      <sheetName val="Sarina_Chau19"/>
      <sheetName val="Suresh_M19"/>
      <sheetName val="Significant_Processes19"/>
      <sheetName val="Profit_&amp;_Loss19"/>
      <sheetName val="Quezon_Ave19"/>
      <sheetName val="Week_119"/>
      <sheetName val="Week_219"/>
      <sheetName val="Week_319"/>
      <sheetName val="Week_419"/>
      <sheetName val="Week_519"/>
      <sheetName val="RE_recon19"/>
      <sheetName val="wbs_fsa19"/>
      <sheetName val="99_FM_-_NFM19"/>
      <sheetName val="SAP_Extract19"/>
      <sheetName val="Stock_Div_Accural19"/>
      <sheetName val="Std_Time_A19"/>
      <sheetName val="Aug_Dump19"/>
      <sheetName val="translist_(2)19"/>
      <sheetName val="NL290_WGACC_&amp;_DEHYDR_19"/>
      <sheetName val="Foreign_Details19"/>
      <sheetName val="account_name19"/>
      <sheetName val="Variance_Report_Reorganized19"/>
      <sheetName val="gà_19"/>
      <sheetName val="Interest_Rates19"/>
      <sheetName val="09_30_03_Recon19"/>
      <sheetName val="FA_Movement19"/>
      <sheetName val="pcc_niigata19"/>
      <sheetName val="Voc_1_VL19"/>
      <sheetName val="Voc_2_VL19"/>
      <sheetName val="SL_VOC19"/>
      <sheetName val="outside_services,_gen_&amp;_bus_e19"/>
      <sheetName val="Input_SFR19"/>
      <sheetName val="Summary_of_AR19"/>
      <sheetName val="2-cash_CRAM19"/>
      <sheetName val="2-2022_AP_SUBS19"/>
      <sheetName val="JAN_TRADE_19"/>
      <sheetName val="MFO_Lookup19"/>
      <sheetName val="Server_Ratios19"/>
      <sheetName val="Notes_to_Accounts19"/>
      <sheetName val="Int__&amp;_Inv__Details19"/>
      <sheetName val="Income_Statement19"/>
      <sheetName val="map-VENDOR_CODE19"/>
      <sheetName val="WEEKLY-BUD_INJECTION-BAG-TOTA19"/>
      <sheetName val="K513_(2)19"/>
      <sheetName val="Sheet1_(4)19"/>
      <sheetName val="Qry_AssetLocation_(2)19"/>
      <sheetName val="Sheet1_(3)19"/>
      <sheetName val="Sheet1_(2)19"/>
      <sheetName val="US_Codes19"/>
      <sheetName val="Schedule_E15"/>
      <sheetName val="Schedule_A_15"/>
      <sheetName val="Schedule_B15"/>
      <sheetName val="SRP_FH19"/>
      <sheetName val="POSTED_ŁDJ17"/>
      <sheetName val="FC_switches19"/>
      <sheetName val="R5_-_PBC_2009_Opex_Schedule17"/>
      <sheetName val="R6_-Interim_PBC_2010_Opex_Sch17"/>
      <sheetName val="R9_-_Interim_Utilities_Exp_TO17"/>
      <sheetName val="R4_-_Interim_Operating_Expens17"/>
      <sheetName val="Specific_Question_Report17"/>
      <sheetName val="_PAJE1117"/>
      <sheetName val="DAILY-BOXES_PACKED-ENTRY13"/>
      <sheetName val="ExcavationWorks_Type_IV15"/>
      <sheetName val="ALL_FW-SOLIDS13"/>
      <sheetName val="A,B,C_Sales_Timing13"/>
      <sheetName val="Other_Investment13"/>
      <sheetName val="2201_-_Due_to_Media13"/>
      <sheetName val="ACTUALSALARIES_AS_OF_050215"/>
      <sheetName val="1|_EWP13"/>
      <sheetName val="6|_NFS13"/>
      <sheetName val="VP_Lookup13"/>
      <sheetName val="FDC_FS_CY13"/>
      <sheetName val="FDC_TB_CY13"/>
      <sheetName val="Advertising_&amp;_Marketing13"/>
      <sheetName val="Miscellaneous_Expense13"/>
      <sheetName val="Need_Breakdown13"/>
      <sheetName val="|Needed_Documents13"/>
      <sheetName val="2015_Ropax_Sked13"/>
      <sheetName val="2015_Frt_Sked13"/>
      <sheetName val="2014_Sked13"/>
      <sheetName val="2014_Fuel_Prices13"/>
      <sheetName val="REF_CODES13"/>
      <sheetName val="co_1013"/>
      <sheetName val="trial_balance13"/>
      <sheetName val="Trnf_frm_ORE13"/>
      <sheetName val="Annex_E13"/>
      <sheetName val="Store_Plan13"/>
      <sheetName val="ME_20043"/>
      <sheetName val="sales_and_expenses_summary3"/>
      <sheetName val="POS_INV_971213"/>
      <sheetName val="pos_collection_timeliness13"/>
      <sheetName val="3_3_details13"/>
      <sheetName val="YTD_Pivots13"/>
      <sheetName val="ClaireMde_Glass3"/>
      <sheetName val="Claire_Mde_Plastics3"/>
      <sheetName val="Credit_Card3"/>
      <sheetName val="Determination_of_Threshold3"/>
      <sheetName val="Currency_Converter3"/>
      <sheetName val="Tax_Comp3"/>
      <sheetName val="RU_Overview3"/>
      <sheetName val="Codes-Do_not_delete3"/>
      <sheetName val="Net_Trans_Sum3"/>
      <sheetName val="CAN_COST_SUMMARY3"/>
      <sheetName val="INCOME_TAX_023"/>
      <sheetName val="RC_Code3"/>
      <sheetName val="Form_1003"/>
      <sheetName val="SOC_forDomestic_Subsi3"/>
      <sheetName val="PAJE_13_Support3"/>
      <sheetName val="Prem_EIR3"/>
      <sheetName val="1-Test_of_Details3"/>
      <sheetName val="Consideration_Illustration3"/>
      <sheetName val="Original_Andrew___Data2"/>
      <sheetName val="DATA_2"/>
      <sheetName val="PT_BS2"/>
      <sheetName val="All_Expenses"/>
      <sheetName val="BAD_DEBTS_EXPENSE"/>
      <sheetName val="Qry_AssetLocation_(2"/>
      <sheetName val="Overview_(100)"/>
      <sheetName val="STATEMENT_OF_EXP__&amp;_HO_ACCOUNT"/>
      <sheetName val="service_charge"/>
      <sheetName val="GAE_Data_Entry"/>
      <sheetName val="__ꂽ____________________倞"/>
      <sheetName val="Total_Spend_Per_Category"/>
      <sheetName val="tor-int__expense20"/>
      <sheetName val="mcit_(sb)20"/>
      <sheetName val="ITR_RECON20"/>
      <sheetName val="financial_highlights20"/>
      <sheetName val="key_mgt_ratios20"/>
      <sheetName val="tax_recon20"/>
      <sheetName val="INCOME_TAX20"/>
      <sheetName val="notes_updated20"/>
      <sheetName val="POSTED_ADJ20"/>
      <sheetName val="RF_RE20"/>
      <sheetName val="PASSED_ADJ20"/>
      <sheetName val="analytic_review20"/>
      <sheetName val="FOREX_(2)20"/>
      <sheetName val="LIAB_SHE20"/>
      <sheetName val="list_of_pend_8_25_0320"/>
      <sheetName val="specific_i_d_20"/>
      <sheetName val="list_of_pend_9_1_0320"/>
      <sheetName val="E-1l2_memo20"/>
      <sheetName val="N_memo20"/>
      <sheetName val="U-2l3_memo20"/>
      <sheetName val="2006-3_Asia_Reimb20"/>
      <sheetName val="Bertha_Yuen20"/>
      <sheetName val="David_Schaefer20"/>
      <sheetName val="Elise_Lai20"/>
      <sheetName val="Guy_Fulton20"/>
      <sheetName val="Howard_Zhang20"/>
      <sheetName val="Juno_Hwang20"/>
      <sheetName val="Kate_B20"/>
      <sheetName val="Leo_Chen20"/>
      <sheetName val="Marco_Ho20"/>
      <sheetName val="Pius_Ho20"/>
      <sheetName val="Ravi_Hansoty20"/>
      <sheetName val="Sarina_Chau20"/>
      <sheetName val="Suresh_M20"/>
      <sheetName val="Significant_Processes20"/>
      <sheetName val="Profit_&amp;_Loss20"/>
      <sheetName val="Quezon_Ave20"/>
      <sheetName val="Week_120"/>
      <sheetName val="Week_220"/>
      <sheetName val="Week_320"/>
      <sheetName val="Week_420"/>
      <sheetName val="Week_520"/>
      <sheetName val="RE_recon20"/>
      <sheetName val="wbs_fsa20"/>
      <sheetName val="99_FM_-_NFM20"/>
      <sheetName val="SAP_Extract20"/>
      <sheetName val="Stock_Div_Accural20"/>
      <sheetName val="Std_Time_A20"/>
      <sheetName val="Aug_Dump20"/>
      <sheetName val="translist_(2)20"/>
      <sheetName val="NL290_WGACC_&amp;_DEHYDR_20"/>
      <sheetName val="Foreign_Details20"/>
      <sheetName val="account_name20"/>
      <sheetName val="Variance_Report_Reorganized20"/>
      <sheetName val="gà_20"/>
      <sheetName val="Interest_Rates20"/>
      <sheetName val="09_30_03_Recon20"/>
      <sheetName val="FA_Movement20"/>
      <sheetName val="pcc_niigata20"/>
      <sheetName val="Voc_1_VL20"/>
      <sheetName val="Voc_2_VL20"/>
      <sheetName val="SL_VOC20"/>
      <sheetName val="outside_services,_gen_&amp;_bus_e20"/>
      <sheetName val="Input_SFR20"/>
      <sheetName val="Summary_of_AR20"/>
      <sheetName val="2-cash_CRAM20"/>
      <sheetName val="2-2022_AP_SUBS20"/>
      <sheetName val="JAN_TRADE_20"/>
      <sheetName val="MFO_Lookup20"/>
      <sheetName val="Server_Ratios20"/>
      <sheetName val="Notes_to_Accounts20"/>
      <sheetName val="Int__&amp;_Inv__Details20"/>
      <sheetName val="Income_Statement20"/>
      <sheetName val="map-VENDOR_CODE20"/>
      <sheetName val="WEEKLY-BUD_INJECTION-BAG-TOTA20"/>
      <sheetName val="K513_(2)20"/>
      <sheetName val="Sheet1_(4)20"/>
      <sheetName val="Qry_AssetLocation_(2)20"/>
      <sheetName val="Sheet1_(3)20"/>
      <sheetName val="Sheet1_(2)20"/>
      <sheetName val="US_Codes20"/>
      <sheetName val="Schedule_E16"/>
      <sheetName val="Schedule_A_16"/>
      <sheetName val="Schedule_B16"/>
      <sheetName val="SRP_FH20"/>
      <sheetName val="POSTED_ŁDJ18"/>
      <sheetName val="FC_switches20"/>
      <sheetName val="R5_-_PBC_2009_Opex_Schedule18"/>
      <sheetName val="R6_-Interim_PBC_2010_Opex_Sch18"/>
      <sheetName val="R9_-_Interim_Utilities_Exp_TO18"/>
      <sheetName val="R4_-_Interim_Operating_Expens18"/>
      <sheetName val="Specific_Question_Report18"/>
      <sheetName val="_PAJE1118"/>
      <sheetName val="DAILY-BOXES_PACKED-ENTRY14"/>
      <sheetName val="ExcavationWorks_Type_IV16"/>
      <sheetName val="ALL_FW-SOLIDS14"/>
      <sheetName val="A,B,C_Sales_Timing14"/>
      <sheetName val="Other_Investment14"/>
      <sheetName val="2201_-_Due_to_Media14"/>
      <sheetName val="ACTUALSALARIES_AS_OF_050216"/>
      <sheetName val="1|_EWP14"/>
      <sheetName val="6|_NFS14"/>
      <sheetName val="VP_Lookup14"/>
      <sheetName val="FDC_FS_CY14"/>
      <sheetName val="FDC_TB_CY14"/>
      <sheetName val="Advertising_&amp;_Marketing14"/>
      <sheetName val="Miscellaneous_Expense14"/>
      <sheetName val="Need_Breakdown14"/>
      <sheetName val="|Needed_Documents14"/>
      <sheetName val="2015_Ropax_Sked14"/>
      <sheetName val="2015_Frt_Sked14"/>
      <sheetName val="2014_Sked14"/>
      <sheetName val="2014_Fuel_Prices14"/>
      <sheetName val="REF_CODES14"/>
      <sheetName val="co_1014"/>
      <sheetName val="trial_balance14"/>
      <sheetName val="Trnf_frm_ORE14"/>
      <sheetName val="Annex_E14"/>
      <sheetName val="Store_Plan14"/>
      <sheetName val="ME_20044"/>
      <sheetName val="sales_and_expenses_summary4"/>
      <sheetName val="POS_INV_971214"/>
      <sheetName val="pos_collection_timeliness14"/>
      <sheetName val="3_3_details14"/>
      <sheetName val="YTD_Pivots14"/>
      <sheetName val="ClaireMde_Glass4"/>
      <sheetName val="Claire_Mde_Plastics4"/>
      <sheetName val="Credit_Card4"/>
      <sheetName val="Determination_of_Threshold4"/>
      <sheetName val="Currency_Converter4"/>
      <sheetName val="Tax_Comp4"/>
      <sheetName val="RU_Overview4"/>
      <sheetName val="Codes-Do_not_delete4"/>
      <sheetName val="Net_Trans_Sum4"/>
      <sheetName val="CAN_COST_SUMMARY4"/>
      <sheetName val="INCOME_TAX_024"/>
      <sheetName val="RC_Code4"/>
      <sheetName val="Form_1004"/>
      <sheetName val="SOC_forDomestic_Subsi4"/>
      <sheetName val="PAJE_13_Support4"/>
      <sheetName val="Prem_EIR4"/>
      <sheetName val="1-Test_of_Details4"/>
      <sheetName val="Consideration_Illustration4"/>
      <sheetName val="Original_Andrew___Data3"/>
      <sheetName val="DATA_3"/>
      <sheetName val="PT_BS3"/>
      <sheetName val="All_Expenses1"/>
      <sheetName val="BAD_DEBTS_EXPENSE1"/>
      <sheetName val="Overview_(100)1"/>
      <sheetName val="STATEMENT_OF_EXP__&amp;_HO_ACCOUNT1"/>
      <sheetName val="service_charge1"/>
      <sheetName val="GAE_Data_Entry1"/>
      <sheetName val="Total_Spend_Per_Category1"/>
      <sheetName val="tor-int__expense21"/>
      <sheetName val="mcit_(sb)21"/>
      <sheetName val="ITR_RECON21"/>
      <sheetName val="financial_highlights21"/>
      <sheetName val="key_mgt_ratios21"/>
      <sheetName val="tax_recon21"/>
      <sheetName val="INCOME_TAX21"/>
      <sheetName val="notes_updated21"/>
      <sheetName val="POSTED_ADJ21"/>
      <sheetName val="RF_RE21"/>
      <sheetName val="PASSED_ADJ21"/>
      <sheetName val="analytic_review21"/>
      <sheetName val="FOREX_(2)21"/>
      <sheetName val="LIAB_SHE21"/>
      <sheetName val="list_of_pend_8_25_0321"/>
      <sheetName val="specific_i_d_21"/>
      <sheetName val="list_of_pend_9_1_0321"/>
      <sheetName val="E-1l2_memo21"/>
      <sheetName val="N_memo21"/>
      <sheetName val="U-2l3_memo21"/>
      <sheetName val="2006-3_Asia_Reimb21"/>
      <sheetName val="Bertha_Yuen21"/>
      <sheetName val="David_Schaefer21"/>
      <sheetName val="Elise_Lai21"/>
      <sheetName val="Guy_Fulton21"/>
      <sheetName val="Howard_Zhang21"/>
      <sheetName val="Juno_Hwang21"/>
      <sheetName val="Kate_B21"/>
      <sheetName val="Leo_Chen21"/>
      <sheetName val="Marco_Ho21"/>
      <sheetName val="Pius_Ho21"/>
      <sheetName val="Ravi_Hansoty21"/>
      <sheetName val="Sarina_Chau21"/>
      <sheetName val="Suresh_M21"/>
      <sheetName val="Significant_Processes21"/>
      <sheetName val="Profit_&amp;_Loss21"/>
      <sheetName val="Quezon_Ave21"/>
      <sheetName val="Week_121"/>
      <sheetName val="Week_221"/>
      <sheetName val="Week_321"/>
      <sheetName val="Week_421"/>
      <sheetName val="Week_521"/>
      <sheetName val="RE_recon21"/>
      <sheetName val="wbs_fsa21"/>
      <sheetName val="99_FM_-_NFM21"/>
      <sheetName val="SAP_Extract21"/>
      <sheetName val="Stock_Div_Accural21"/>
      <sheetName val="Std_Time_A21"/>
      <sheetName val="Aug_Dump21"/>
      <sheetName val="translist_(2)21"/>
      <sheetName val="NL290_WGACC_&amp;_DEHYDR_21"/>
      <sheetName val="Foreign_Details21"/>
      <sheetName val="account_name21"/>
      <sheetName val="Variance_Report_Reorganized21"/>
      <sheetName val="gà_21"/>
      <sheetName val="Interest_Rates21"/>
      <sheetName val="09_30_03_Recon21"/>
      <sheetName val="FA_Movement21"/>
      <sheetName val="pcc_niigata21"/>
      <sheetName val="Voc_1_VL21"/>
      <sheetName val="Voc_2_VL21"/>
      <sheetName val="SL_VOC21"/>
      <sheetName val="outside_services,_gen_&amp;_bus_e21"/>
      <sheetName val="Input_SFR21"/>
      <sheetName val="Summary_of_AR21"/>
      <sheetName val="2-cash_CRAM21"/>
      <sheetName val="2-2022_AP_SUBS21"/>
      <sheetName val="JAN_TRADE_21"/>
      <sheetName val="MFO_Lookup21"/>
      <sheetName val="Server_Ratios21"/>
      <sheetName val="Notes_to_Accounts21"/>
      <sheetName val="Int__&amp;_Inv__Details21"/>
      <sheetName val="Income_Statement21"/>
      <sheetName val="map-VENDOR_CODE21"/>
      <sheetName val="WEEKLY-BUD_INJECTION-BAG-TOTA21"/>
      <sheetName val="K513_(2)21"/>
      <sheetName val="Sheet1_(4)21"/>
      <sheetName val="Qry_AssetLocation_(2)21"/>
      <sheetName val="Sheet1_(3)21"/>
      <sheetName val="Sheet1_(2)21"/>
      <sheetName val="US_Codes21"/>
      <sheetName val="Schedule_E17"/>
      <sheetName val="Schedule_A_17"/>
      <sheetName val="Schedule_B17"/>
      <sheetName val="SRP_FH21"/>
      <sheetName val="POSTED_ŁDJ19"/>
      <sheetName val="FC_switches21"/>
      <sheetName val="R5_-_PBC_2009_Opex_Schedule19"/>
      <sheetName val="R6_-Interim_PBC_2010_Opex_Sch19"/>
      <sheetName val="R9_-_Interim_Utilities_Exp_TO19"/>
      <sheetName val="R4_-_Interim_Operating_Expens19"/>
      <sheetName val="Specific_Question_Report19"/>
      <sheetName val="_PAJE1119"/>
      <sheetName val="DAILY-BOXES_PACKED-ENTRY15"/>
      <sheetName val="ExcavationWorks_Type_IV17"/>
      <sheetName val="ALL_FW-SOLIDS15"/>
      <sheetName val="A,B,C_Sales_Timing15"/>
      <sheetName val="Other_Investment15"/>
      <sheetName val="2201_-_Due_to_Media15"/>
      <sheetName val="ACTUALSALARIES_AS_OF_050217"/>
      <sheetName val="1|_EWP15"/>
      <sheetName val="6|_NFS15"/>
      <sheetName val="VP_Lookup15"/>
      <sheetName val="FDC_FS_CY15"/>
      <sheetName val="FDC_TB_CY15"/>
      <sheetName val="Advertising_&amp;_Marketing15"/>
      <sheetName val="Miscellaneous_Expense15"/>
      <sheetName val="Need_Breakdown15"/>
      <sheetName val="|Needed_Documents15"/>
      <sheetName val="2015_Ropax_Sked15"/>
      <sheetName val="2015_Frt_Sked15"/>
      <sheetName val="2014_Sked15"/>
      <sheetName val="2014_Fuel_Prices15"/>
      <sheetName val="REF_CODES15"/>
      <sheetName val="co_1015"/>
      <sheetName val="trial_balance15"/>
      <sheetName val="Trnf_frm_ORE15"/>
      <sheetName val="Annex_E15"/>
      <sheetName val="Store_Plan15"/>
      <sheetName val="ME_20045"/>
      <sheetName val="sales_and_expenses_summary5"/>
      <sheetName val="POS_INV_971215"/>
      <sheetName val="pos_collection_timeliness15"/>
      <sheetName val="3_3_details15"/>
      <sheetName val="YTD_Pivots15"/>
      <sheetName val="ClaireMde_Glass5"/>
      <sheetName val="Claire_Mde_Plastics5"/>
      <sheetName val="Credit_Card5"/>
      <sheetName val="Determination_of_Threshold5"/>
      <sheetName val="Currency_Converter5"/>
      <sheetName val="Tax_Comp5"/>
      <sheetName val="RU_Overview5"/>
      <sheetName val="Codes-Do_not_delete5"/>
      <sheetName val="Net_Trans_Sum5"/>
      <sheetName val="CAN_COST_SUMMARY5"/>
      <sheetName val="INCOME_TAX_025"/>
      <sheetName val="RC_Code5"/>
      <sheetName val="Form_1005"/>
      <sheetName val="SOC_forDomestic_Subsi5"/>
      <sheetName val="PAJE_13_Support5"/>
      <sheetName val="Prem_EIR5"/>
      <sheetName val="1-Test_of_Details5"/>
      <sheetName val="Consideration_Illustration5"/>
      <sheetName val="Original_Andrew___Data4"/>
      <sheetName val="DATA_4"/>
      <sheetName val="PT_BS4"/>
      <sheetName val="All_Expenses2"/>
      <sheetName val="BAD_DEBTS_EXPENSE2"/>
      <sheetName val="Overview_(100)2"/>
      <sheetName val="STATEMENT_OF_EXP__&amp;_HO_ACCOUNT2"/>
      <sheetName val="service_charge2"/>
      <sheetName val="GAE_Data_Entry2"/>
      <sheetName val="Total_Spend_Per_Category2"/>
      <sheetName val="SF"/>
      <sheetName val="BSS GLP Pricelist"/>
      <sheetName val="G301(01)"/>
      <sheetName val="dollar policies"/>
      <sheetName val="U1 P&amp;L"/>
      <sheetName val="Topsheet 2013A"/>
      <sheetName val="sitehosting_detailed"/>
      <sheetName val="C3 "/>
      <sheetName val="Sheet4"/>
      <sheetName val="Unique Records"/>
      <sheetName val="Lkup-Postage"/>
      <sheetName val="U411"/>
      <sheetName val="1"/>
      <sheetName val="U1101"/>
      <sheetName val="trd lastmo"/>
      <sheetName val="ar new"/>
      <sheetName val="Investment"/>
      <sheetName val="TTDN"/>
      <sheetName val="Accounts List"/>
      <sheetName val="&lt;PBC.02.04&gt; Loans to Affiliates"/>
      <sheetName val="E01.1 Aging Summary"/>
      <sheetName val="E01.1.4 URCCC"/>
      <sheetName val="takeoff2"/>
      <sheetName val="[?ꂽ??????????7??????????倞"/>
      <sheetName val="Mgt HMO"/>
      <sheetName val="Input CPPC"/>
      <sheetName val="회사정보"/>
      <sheetName val="2.2-MUS Calculations- Interim"/>
      <sheetName val="CD_LC"/>
      <sheetName val="trade (2)"/>
      <sheetName val="Key Inputs"/>
      <sheetName val="Rates to PHP"/>
      <sheetName val="ICe0"/>
      <sheetName val="reported mhr-rs1"/>
      <sheetName val="L3-NE40E"/>
      <sheetName val="E_GC_Australia"/>
      <sheetName val="L3-AAA"/>
      <sheetName val="T-Accts"/>
      <sheetName val="Rate &amp; Other Tables"/>
      <sheetName val="Intercompany"/>
      <sheetName val="debtage"/>
      <sheetName val="SCH 2.1"/>
      <sheetName val="Summary (overall)"/>
      <sheetName val="T"/>
      <sheetName val="SUB11250"/>
      <sheetName val="IS2007"/>
      <sheetName val="Additions-10.30"/>
      <sheetName val="Working Pgs"/>
      <sheetName val="MgnRecon"/>
      <sheetName val="Product Cost 1"/>
      <sheetName val="Vol Report 2"/>
      <sheetName val="STAFF LIST"/>
      <sheetName val="PRICE SELECTION"/>
      <sheetName val="rate"/>
      <sheetName val="LIBRARY"/>
      <sheetName val="Interim --&gt; Top"/>
      <sheetName val="MU"/>
      <sheetName val="data1"/>
      <sheetName val="NNC_assumptions"/>
      <sheetName val="cashflowcomp"/>
      <sheetName val="A-1"/>
      <sheetName val="tor-int__expense22"/>
      <sheetName val="mcit_(sb)22"/>
      <sheetName val="ITR_RECON22"/>
      <sheetName val="financial_highlights22"/>
      <sheetName val="key_mgt_ratios22"/>
      <sheetName val="tax_recon22"/>
      <sheetName val="INCOME_TAX22"/>
      <sheetName val="notes_updated22"/>
      <sheetName val="POSTED_ADJ22"/>
      <sheetName val="RF_RE22"/>
      <sheetName val="PASSED_ADJ22"/>
      <sheetName val="analytic_review22"/>
      <sheetName val="FOREX_(2)22"/>
      <sheetName val="LIAB_SHE22"/>
      <sheetName val="list_of_pend_8_25_0322"/>
      <sheetName val="specific_i_d_22"/>
      <sheetName val="list_of_pend_9_1_0322"/>
      <sheetName val="E-1l2_memo22"/>
      <sheetName val="N_memo22"/>
      <sheetName val="U-2l3_memo22"/>
      <sheetName val="Significant_Processes22"/>
      <sheetName val="2006-3_Asia_Reimb22"/>
      <sheetName val="Bertha_Yuen22"/>
      <sheetName val="David_Schaefer22"/>
      <sheetName val="Elise_Lai22"/>
      <sheetName val="Guy_Fulton22"/>
      <sheetName val="Howard_Zhang22"/>
      <sheetName val="Juno_Hwang22"/>
      <sheetName val="Kate_B22"/>
      <sheetName val="Leo_Chen22"/>
      <sheetName val="Marco_Ho22"/>
      <sheetName val="Pius_Ho22"/>
      <sheetName val="Ravi_Hansoty22"/>
      <sheetName val="Sarina_Chau22"/>
      <sheetName val="Suresh_M22"/>
      <sheetName val="RE_recon22"/>
      <sheetName val="wbs_fsa22"/>
      <sheetName val="Profit_&amp;_Loss22"/>
      <sheetName val="Quezon_Ave22"/>
      <sheetName val="Week_122"/>
      <sheetName val="Week_222"/>
      <sheetName val="Week_322"/>
      <sheetName val="Week_422"/>
      <sheetName val="Week_522"/>
      <sheetName val="99_FM_-_NFM22"/>
      <sheetName val="Std_Time_A22"/>
      <sheetName val="Aug_Dump22"/>
      <sheetName val="SAP_Extract22"/>
      <sheetName val="Stock_Div_Accural22"/>
      <sheetName val="translist_(2)22"/>
      <sheetName val="NL290_WGACC_&amp;_DEHYDR_22"/>
      <sheetName val="Foreign_Details22"/>
      <sheetName val="gà_22"/>
      <sheetName val="outside_services,_gen_&amp;_bus_e22"/>
      <sheetName val="Input_SFR22"/>
      <sheetName val="JAN_TRADE_22"/>
      <sheetName val="Interest_Rates22"/>
      <sheetName val="MFO_Lookup22"/>
      <sheetName val="09_30_03_Recon22"/>
      <sheetName val="FA_Movement22"/>
      <sheetName val="Voc_1_VL22"/>
      <sheetName val="Voc_2_VL22"/>
      <sheetName val="SL_VOC22"/>
      <sheetName val="account_name22"/>
      <sheetName val="pcc_niigata22"/>
      <sheetName val="Variance_Report_Reorganized22"/>
      <sheetName val="2-cash_CRAM22"/>
      <sheetName val="2-2022_AP_SUBS22"/>
      <sheetName val="Server_Ratios22"/>
      <sheetName val="Summary_of_AR22"/>
      <sheetName val="Notes_to_Accounts22"/>
      <sheetName val="Int__&amp;_Inv__Details22"/>
      <sheetName val="map-VENDOR_CODE22"/>
      <sheetName val="K513_(2)22"/>
      <sheetName val="Sheet1_(4)22"/>
      <sheetName val="Qry_AssetLocation_(2)22"/>
      <sheetName val="Sheet1_(3)22"/>
      <sheetName val="Sheet1_(2)22"/>
      <sheetName val="Income_Statement22"/>
      <sheetName val="WEEKLY-BUD_INJECTION-BAG-TOTA22"/>
      <sheetName val="FC_switches22"/>
      <sheetName val="US_Codes22"/>
      <sheetName val="SRP_FH22"/>
      <sheetName val="R5_-_PBC_2009_Opex_Schedule20"/>
      <sheetName val="R6_-Interim_PBC_2010_Opex_Sch20"/>
      <sheetName val="R9_-_Interim_Utilities_Exp_TO20"/>
      <sheetName val="R4_-_Interim_Operating_Expens20"/>
      <sheetName val="Specific_Question_Report20"/>
      <sheetName val="POSTED_ŁDJ20"/>
      <sheetName val="Schedule_E18"/>
      <sheetName val="Schedule_A_18"/>
      <sheetName val="Schedule_B18"/>
      <sheetName val="ALL_FW-SOLIDS16"/>
      <sheetName val="A,B,C_Sales_Timing16"/>
      <sheetName val="FDC_FS_CY16"/>
      <sheetName val="FDC_TB_CY16"/>
      <sheetName val="Advertising_&amp;_Marketing16"/>
      <sheetName val="Miscellaneous_Expense16"/>
      <sheetName val="Need_Breakdown16"/>
      <sheetName val="|Needed_Documents16"/>
      <sheetName val="_PAJE1120"/>
      <sheetName val="ExcavationWorks_Type_IV18"/>
      <sheetName val="1|_EWP16"/>
      <sheetName val="6|_NFS16"/>
      <sheetName val="DAILY-BOXES_PACKED-ENTRY16"/>
      <sheetName val="ACTUALSALARIES_AS_OF_050218"/>
      <sheetName val="VP_Lookup16"/>
      <sheetName val="Other_Investment16"/>
      <sheetName val="2201_-_Due_to_Media16"/>
      <sheetName val="2015_Ropax_Sked16"/>
      <sheetName val="2015_Frt_Sked16"/>
      <sheetName val="2014_Sked16"/>
      <sheetName val="2014_Fuel_Prices16"/>
      <sheetName val="REF_CODES16"/>
      <sheetName val="co_1016"/>
      <sheetName val="Store_Plan16"/>
      <sheetName val="Annex_E16"/>
      <sheetName val="3_3_details16"/>
      <sheetName val="YTD_Pivots16"/>
      <sheetName val="POS_INV_971216"/>
      <sheetName val="pos_collection_timeliness16"/>
      <sheetName val="trial_balance16"/>
      <sheetName val="Trnf_frm_ORE16"/>
      <sheetName val="Currency_Converter6"/>
      <sheetName val="sales_and_expenses_summary6"/>
      <sheetName val="Determination_of_Threshold6"/>
      <sheetName val="Tax_Comp6"/>
      <sheetName val="ME_20046"/>
      <sheetName val="RU_Overview6"/>
      <sheetName val="Credit_Card6"/>
      <sheetName val="Codes-Do_not_delete6"/>
      <sheetName val="ClaireMde_Glass6"/>
      <sheetName val="Claire_Mde_Plastics6"/>
      <sheetName val="CAN_COST_SUMMARY6"/>
      <sheetName val="INCOME_TAX_026"/>
      <sheetName val="Net_Trans_Sum6"/>
      <sheetName val="RC_Code6"/>
      <sheetName val="Form_1006"/>
      <sheetName val="SOC_forDomestic_Subsi6"/>
      <sheetName val="PAJE_13_Support6"/>
      <sheetName val="Prem_EIR6"/>
      <sheetName val="Consideration_Illustration6"/>
      <sheetName val="1-Test_of_Details6"/>
      <sheetName val="Overview_(100)3"/>
      <sheetName val="GAE_Data_Entry3"/>
      <sheetName val="STATEMENT_OF_EXP__&amp;_HO_ACCOUNT3"/>
      <sheetName val="All_Expenses3"/>
      <sheetName val="BAD_DEBTS_EXPENSE3"/>
      <sheetName val="service_charge3"/>
      <sheetName val="Total_Spend_Per_Category3"/>
      <sheetName val="tor-int__expense23"/>
      <sheetName val="mcit_(sb)23"/>
      <sheetName val="ITR_RECON23"/>
      <sheetName val="financial_highlights23"/>
      <sheetName val="key_mgt_ratios23"/>
      <sheetName val="tax_recon23"/>
      <sheetName val="INCOME_TAX23"/>
      <sheetName val="notes_updated23"/>
      <sheetName val="POSTED_ADJ23"/>
      <sheetName val="RF_RE23"/>
      <sheetName val="PASSED_ADJ23"/>
      <sheetName val="analytic_review23"/>
      <sheetName val="FOREX_(2)23"/>
      <sheetName val="LIAB_SHE23"/>
      <sheetName val="list_of_pend_8_25_0323"/>
      <sheetName val="specific_i_d_23"/>
      <sheetName val="list_of_pend_9_1_0323"/>
      <sheetName val="E-1l2_memo23"/>
      <sheetName val="N_memo23"/>
      <sheetName val="U-2l3_memo23"/>
      <sheetName val="Significant_Processes23"/>
      <sheetName val="2006-3_Asia_Reimb23"/>
      <sheetName val="Bertha_Yuen23"/>
      <sheetName val="David_Schaefer23"/>
      <sheetName val="Elise_Lai23"/>
      <sheetName val="Guy_Fulton23"/>
      <sheetName val="Howard_Zhang23"/>
      <sheetName val="Juno_Hwang23"/>
      <sheetName val="Kate_B23"/>
      <sheetName val="Leo_Chen23"/>
      <sheetName val="Marco_Ho23"/>
      <sheetName val="Pius_Ho23"/>
      <sheetName val="Ravi_Hansoty23"/>
      <sheetName val="Sarina_Chau23"/>
      <sheetName val="Suresh_M23"/>
      <sheetName val="RE_recon23"/>
      <sheetName val="wbs_fsa23"/>
      <sheetName val="Profit_&amp;_Loss23"/>
      <sheetName val="Quezon_Ave23"/>
      <sheetName val="Week_123"/>
      <sheetName val="Week_223"/>
      <sheetName val="Week_323"/>
      <sheetName val="Week_423"/>
      <sheetName val="Week_523"/>
      <sheetName val="99_FM_-_NFM23"/>
      <sheetName val="Std_Time_A23"/>
      <sheetName val="Aug_Dump23"/>
      <sheetName val="SAP_Extract23"/>
      <sheetName val="Stock_Div_Accural23"/>
      <sheetName val="translist_(2)23"/>
      <sheetName val="NL290_WGACC_&amp;_DEHYDR_23"/>
      <sheetName val="Foreign_Details23"/>
      <sheetName val="gà_23"/>
      <sheetName val="outside_services,_gen_&amp;_bus_e23"/>
      <sheetName val="Input_SFR23"/>
      <sheetName val="JAN_TRADE_23"/>
      <sheetName val="Interest_Rates23"/>
      <sheetName val="MFO_Lookup23"/>
      <sheetName val="09_30_03_Recon23"/>
      <sheetName val="FA_Movement23"/>
      <sheetName val="Voc_1_VL23"/>
      <sheetName val="Voc_2_VL23"/>
      <sheetName val="SL_VOC23"/>
      <sheetName val="account_name23"/>
      <sheetName val="pcc_niigata23"/>
      <sheetName val="Variance_Report_Reorganized23"/>
      <sheetName val="2-cash_CRAM23"/>
      <sheetName val="2-2022_AP_SUBS23"/>
      <sheetName val="Server_Ratios23"/>
      <sheetName val="Summary_of_AR23"/>
      <sheetName val="Notes_to_Accounts23"/>
      <sheetName val="Int__&amp;_Inv__Details23"/>
      <sheetName val="map-VENDOR_CODE23"/>
      <sheetName val="K513_(2)23"/>
      <sheetName val="Sheet1_(4)23"/>
      <sheetName val="Qry_AssetLocation_(2)23"/>
      <sheetName val="Sheet1_(3)23"/>
      <sheetName val="Sheet1_(2)23"/>
      <sheetName val="Income_Statement23"/>
      <sheetName val="WEEKLY-BUD_INJECTION-BAG-TOTA23"/>
      <sheetName val="FC_switches23"/>
      <sheetName val="US_Codes23"/>
      <sheetName val="SRP_FH23"/>
      <sheetName val="R5_-_PBC_2009_Opex_Schedule21"/>
      <sheetName val="R6_-Interim_PBC_2010_Opex_Sch21"/>
      <sheetName val="R9_-_Interim_Utilities_Exp_TO21"/>
      <sheetName val="R4_-_Interim_Operating_Expens21"/>
      <sheetName val="Specific_Question_Report21"/>
      <sheetName val="POSTED_ŁDJ21"/>
      <sheetName val="Schedule_E19"/>
      <sheetName val="Schedule_A_19"/>
      <sheetName val="Schedule_B19"/>
      <sheetName val="ALL_FW-SOLIDS17"/>
      <sheetName val="A,B,C_Sales_Timing17"/>
      <sheetName val="FDC_FS_CY17"/>
      <sheetName val="FDC_TB_CY17"/>
      <sheetName val="Advertising_&amp;_Marketing17"/>
      <sheetName val="Miscellaneous_Expense17"/>
      <sheetName val="Need_Breakdown17"/>
      <sheetName val="|Needed_Documents17"/>
      <sheetName val="_PAJE1121"/>
      <sheetName val="ExcavationWorks_Type_IV19"/>
      <sheetName val="1|_EWP17"/>
      <sheetName val="6|_NFS17"/>
      <sheetName val="DAILY-BOXES_PACKED-ENTRY17"/>
      <sheetName val="ACTUALSALARIES_AS_OF_050219"/>
      <sheetName val="VP_Lookup17"/>
      <sheetName val="Other_Investment17"/>
      <sheetName val="2201_-_Due_to_Media17"/>
      <sheetName val="2015_Ropax_Sked17"/>
      <sheetName val="2015_Frt_Sked17"/>
      <sheetName val="2014_Sked17"/>
      <sheetName val="2014_Fuel_Prices17"/>
      <sheetName val="REF_CODES17"/>
      <sheetName val="co_1017"/>
      <sheetName val="Store_Plan17"/>
      <sheetName val="Annex_E17"/>
      <sheetName val="3_3_details17"/>
      <sheetName val="YTD_Pivots17"/>
      <sheetName val="POS_INV_971217"/>
      <sheetName val="pos_collection_timeliness17"/>
      <sheetName val="trial_balance17"/>
      <sheetName val="Trnf_frm_ORE17"/>
      <sheetName val="Currency_Converter7"/>
      <sheetName val="sales_and_expenses_summary7"/>
      <sheetName val="Determination_of_Threshold7"/>
      <sheetName val="Tax_Comp7"/>
      <sheetName val="ME_20047"/>
      <sheetName val="RU_Overview7"/>
      <sheetName val="Credit_Card7"/>
      <sheetName val="Codes-Do_not_delete7"/>
      <sheetName val="ClaireMde_Glass7"/>
      <sheetName val="Claire_Mde_Plastics7"/>
      <sheetName val="CAN_COST_SUMMARY7"/>
      <sheetName val="INCOME_TAX_027"/>
      <sheetName val="Net_Trans_Sum7"/>
      <sheetName val="RC_Code7"/>
      <sheetName val="Form_1007"/>
      <sheetName val="SOC_forDomestic_Subsi7"/>
      <sheetName val="PAJE_13_Support7"/>
      <sheetName val="Prem_EIR7"/>
      <sheetName val="Consideration_Illustration7"/>
      <sheetName val="1-Test_of_Details7"/>
      <sheetName val="Overview_(100)4"/>
      <sheetName val="GAE_Data_Entry4"/>
      <sheetName val="STATEMENT_OF_EXP__&amp;_HO_ACCOUNT4"/>
      <sheetName val="All_Expenses4"/>
      <sheetName val="BAD_DEBTS_EXPENSE4"/>
      <sheetName val="service_charge4"/>
      <sheetName val="Total_Spend_Per_Category4"/>
      <sheetName val="tor-int__expense24"/>
      <sheetName val="mcit_(sb)24"/>
      <sheetName val="ITR_RECON24"/>
      <sheetName val="financial_highlights24"/>
      <sheetName val="key_mgt_ratios24"/>
      <sheetName val="tax_recon24"/>
      <sheetName val="INCOME_TAX24"/>
      <sheetName val="notes_updated24"/>
      <sheetName val="POSTED_ADJ24"/>
      <sheetName val="RF_RE24"/>
      <sheetName val="PASSED_ADJ24"/>
      <sheetName val="analytic_review24"/>
      <sheetName val="FOREX_(2)24"/>
      <sheetName val="LIAB_SHE24"/>
      <sheetName val="list_of_pend_8_25_0324"/>
      <sheetName val="specific_i_d_24"/>
      <sheetName val="list_of_pend_9_1_0324"/>
      <sheetName val="E-1l2_memo24"/>
      <sheetName val="N_memo24"/>
      <sheetName val="U-2l3_memo24"/>
      <sheetName val="Significant_Processes24"/>
      <sheetName val="2006-3_Asia_Reimb24"/>
      <sheetName val="Bertha_Yuen24"/>
      <sheetName val="David_Schaefer24"/>
      <sheetName val="Elise_Lai24"/>
      <sheetName val="Guy_Fulton24"/>
      <sheetName val="Howard_Zhang24"/>
      <sheetName val="Juno_Hwang24"/>
      <sheetName val="Kate_B24"/>
      <sheetName val="Leo_Chen24"/>
      <sheetName val="Marco_Ho24"/>
      <sheetName val="Pius_Ho24"/>
      <sheetName val="Ravi_Hansoty24"/>
      <sheetName val="Sarina_Chau24"/>
      <sheetName val="Suresh_M24"/>
      <sheetName val="RE_recon24"/>
      <sheetName val="wbs_fsa24"/>
      <sheetName val="Profit_&amp;_Loss24"/>
      <sheetName val="Quezon_Ave24"/>
      <sheetName val="Week_124"/>
      <sheetName val="Week_224"/>
      <sheetName val="Week_324"/>
      <sheetName val="Week_424"/>
      <sheetName val="Week_524"/>
      <sheetName val="99_FM_-_NFM24"/>
      <sheetName val="Std_Time_A24"/>
      <sheetName val="Aug_Dump24"/>
      <sheetName val="SAP_Extract24"/>
      <sheetName val="Stock_Div_Accural24"/>
      <sheetName val="translist_(2)24"/>
      <sheetName val="NL290_WGACC_&amp;_DEHYDR_24"/>
      <sheetName val="Foreign_Details24"/>
      <sheetName val="gà_24"/>
      <sheetName val="outside_services,_gen_&amp;_bus_e24"/>
      <sheetName val="Input_SFR24"/>
      <sheetName val="JAN_TRADE_24"/>
      <sheetName val="Interest_Rates24"/>
      <sheetName val="MFO_Lookup24"/>
      <sheetName val="09_30_03_Recon24"/>
      <sheetName val="FA_Movement24"/>
      <sheetName val="Voc_1_VL24"/>
      <sheetName val="Voc_2_VL24"/>
      <sheetName val="SL_VOC24"/>
      <sheetName val="account_name24"/>
      <sheetName val="pcc_niigata24"/>
      <sheetName val="Variance_Report_Reorganized24"/>
      <sheetName val="2-cash_CRAM24"/>
      <sheetName val="2-2022_AP_SUBS24"/>
      <sheetName val="Server_Ratios24"/>
      <sheetName val="Summary_of_AR24"/>
      <sheetName val="Notes_to_Accounts24"/>
      <sheetName val="Int__&amp;_Inv__Details24"/>
      <sheetName val="map-VENDOR_CODE24"/>
      <sheetName val="K513_(2)24"/>
      <sheetName val="Sheet1_(4)24"/>
      <sheetName val="Qry_AssetLocation_(2)24"/>
      <sheetName val="Sheet1_(3)24"/>
      <sheetName val="Sheet1_(2)24"/>
      <sheetName val="Income_Statement24"/>
      <sheetName val="WEEKLY-BUD_INJECTION-BAG-TOTA24"/>
      <sheetName val="FC_switches24"/>
      <sheetName val="US_Codes24"/>
      <sheetName val="SRP_FH24"/>
      <sheetName val="R5_-_PBC_2009_Opex_Schedule22"/>
      <sheetName val="R6_-Interim_PBC_2010_Opex_Sch22"/>
      <sheetName val="R9_-_Interim_Utilities_Exp_TO22"/>
      <sheetName val="R4_-_Interim_Operating_Expens22"/>
      <sheetName val="Specific_Question_Report22"/>
      <sheetName val="POSTED_ŁDJ22"/>
      <sheetName val="Schedule_E20"/>
      <sheetName val="Schedule_A_20"/>
      <sheetName val="Schedule_B20"/>
      <sheetName val="ALL_FW-SOLIDS18"/>
      <sheetName val="A,B,C_Sales_Timing18"/>
      <sheetName val="FDC_FS_CY18"/>
      <sheetName val="FDC_TB_CY18"/>
      <sheetName val="Advertising_&amp;_Marketing18"/>
      <sheetName val="Miscellaneous_Expense18"/>
      <sheetName val="Need_Breakdown18"/>
      <sheetName val="|Needed_Documents18"/>
      <sheetName val="_PAJE1122"/>
      <sheetName val="ExcavationWorks_Type_IV20"/>
      <sheetName val="1|_EWP18"/>
      <sheetName val="6|_NFS18"/>
      <sheetName val="Other_Investment18"/>
      <sheetName val="2201_-_Due_to_Media18"/>
      <sheetName val="ACTUALSALARIES_AS_OF_050220"/>
      <sheetName val="VP_Lookup18"/>
      <sheetName val="DAILY-BOXES_PACKED-ENTRY18"/>
      <sheetName val="2015_Ropax_Sked18"/>
      <sheetName val="2015_Frt_Sked18"/>
      <sheetName val="2014_Sked18"/>
      <sheetName val="2014_Fuel_Prices18"/>
      <sheetName val="REF_CODES18"/>
      <sheetName val="co_1018"/>
      <sheetName val="Store_Plan18"/>
      <sheetName val="Annex_E18"/>
      <sheetName val="3_3_details18"/>
      <sheetName val="YTD_Pivots18"/>
      <sheetName val="POS_INV_971218"/>
      <sheetName val="pos_collection_timeliness18"/>
      <sheetName val="trial_balance18"/>
      <sheetName val="Trnf_frm_ORE18"/>
      <sheetName val="Currency_Converter8"/>
      <sheetName val="sales_and_expenses_summary8"/>
      <sheetName val="Determination_of_Threshold8"/>
      <sheetName val="Tax_Comp8"/>
      <sheetName val="ME_20048"/>
      <sheetName val="RU_Overview8"/>
      <sheetName val="Credit_Card8"/>
      <sheetName val="Codes-Do_not_delete8"/>
      <sheetName val="ClaireMde_Glass8"/>
      <sheetName val="Claire_Mde_Plastics8"/>
      <sheetName val="CAN_COST_SUMMARY8"/>
      <sheetName val="INCOME_TAX_028"/>
      <sheetName val="Net_Trans_Sum8"/>
      <sheetName val="RC_Code8"/>
      <sheetName val="Form_1008"/>
      <sheetName val="SOC_forDomestic_Subsi8"/>
      <sheetName val="PAJE_13_Support8"/>
      <sheetName val="Prem_EIR8"/>
      <sheetName val="Consideration_Illustration8"/>
      <sheetName val="1-Test_of_Details8"/>
      <sheetName val="Original_Andrew___Data5"/>
      <sheetName val="DATA_5"/>
      <sheetName val="PT_BS5"/>
      <sheetName val="Overview_(100)5"/>
      <sheetName val="GAE_Data_Entry5"/>
      <sheetName val="STATEMENT_OF_EXP__&amp;_HO_ACCOUNT5"/>
      <sheetName val="All_Expenses5"/>
      <sheetName val="BAD_DEBTS_EXPENSE5"/>
      <sheetName val="service_charge5"/>
      <sheetName val="Total_Spend_Per_Category5"/>
      <sheetName val="tor-int__expense25"/>
      <sheetName val="mcit_(sb)25"/>
      <sheetName val="ITR_RECON25"/>
      <sheetName val="financial_highlights25"/>
      <sheetName val="key_mgt_ratios25"/>
      <sheetName val="tax_recon25"/>
      <sheetName val="INCOME_TAX25"/>
      <sheetName val="notes_updated25"/>
      <sheetName val="POSTED_ADJ25"/>
      <sheetName val="RF_RE25"/>
      <sheetName val="PASSED_ADJ25"/>
      <sheetName val="analytic_review25"/>
      <sheetName val="FOREX_(2)25"/>
      <sheetName val="E-1l2_memo25"/>
      <sheetName val="N_memo25"/>
      <sheetName val="U-2l3_memo25"/>
      <sheetName val="LIAB_SHE25"/>
      <sheetName val="list_of_pend_8_25_0325"/>
      <sheetName val="specific_i_d_25"/>
      <sheetName val="list_of_pend_9_1_0325"/>
      <sheetName val="2006-3_Asia_Reimb25"/>
      <sheetName val="Bertha_Yuen25"/>
      <sheetName val="David_Schaefer25"/>
      <sheetName val="Elise_Lai25"/>
      <sheetName val="Guy_Fulton25"/>
      <sheetName val="Howard_Zhang25"/>
      <sheetName val="Juno_Hwang25"/>
      <sheetName val="Kate_B25"/>
      <sheetName val="Leo_Chen25"/>
      <sheetName val="Marco_Ho25"/>
      <sheetName val="Pius_Ho25"/>
      <sheetName val="Ravi_Hansoty25"/>
      <sheetName val="Sarina_Chau25"/>
      <sheetName val="Suresh_M25"/>
      <sheetName val="Significant_Processes25"/>
      <sheetName val="RE_recon25"/>
      <sheetName val="wbs_fsa25"/>
      <sheetName val="Profit_&amp;_Loss25"/>
      <sheetName val="Quezon_Ave25"/>
      <sheetName val="Week_125"/>
      <sheetName val="Week_225"/>
      <sheetName val="Week_325"/>
      <sheetName val="Week_425"/>
      <sheetName val="Week_525"/>
      <sheetName val="99_FM_-_NFM25"/>
      <sheetName val="Std_Time_A25"/>
      <sheetName val="Aug_Dump25"/>
      <sheetName val="SAP_Extract25"/>
      <sheetName val="Stock_Div_Accural25"/>
      <sheetName val="translist_(2)25"/>
      <sheetName val="Variance_Report_Reorganized25"/>
      <sheetName val="NL290_WGACC_&amp;_DEHYDR_25"/>
      <sheetName val="account_name25"/>
      <sheetName val="gà_25"/>
      <sheetName val="09_30_03_Recon25"/>
      <sheetName val="FA_Movement25"/>
      <sheetName val="2-cash_CRAM25"/>
      <sheetName val="2-2022_AP_SUBS25"/>
      <sheetName val="Foreign_Details25"/>
      <sheetName val="Server_Ratios25"/>
      <sheetName val="outside_services,_gen_&amp;_bus_e25"/>
      <sheetName val="Input_SFR25"/>
      <sheetName val="JAN_TRADE_25"/>
      <sheetName val="Notes_to_Accounts25"/>
      <sheetName val="pcc_niigata25"/>
      <sheetName val="Int__&amp;_Inv__Details25"/>
      <sheetName val="Summary_of_AR25"/>
      <sheetName val="Voc_1_VL25"/>
      <sheetName val="Voc_2_VL25"/>
      <sheetName val="SL_VOC25"/>
      <sheetName val="Interest_Rates25"/>
      <sheetName val="MFO_Lookup25"/>
      <sheetName val="map-VENDOR_CODE25"/>
      <sheetName val="WEEKLY-BUD_INJECTION-BAG-TOTA25"/>
      <sheetName val="K513_(2)25"/>
      <sheetName val="Sheet1_(4)25"/>
      <sheetName val="Qry_AssetLocation_(2)25"/>
      <sheetName val="Sheet1_(3)25"/>
      <sheetName val="Sheet1_(2)25"/>
      <sheetName val="Income_Statement25"/>
      <sheetName val="US_Codes25"/>
      <sheetName val="Schedule_E21"/>
      <sheetName val="Schedule_A_21"/>
      <sheetName val="Schedule_B21"/>
      <sheetName val="SRP_FH25"/>
      <sheetName val="FC_switches25"/>
      <sheetName val="ExcavationWorks_Type_IV21"/>
      <sheetName val="ALL_FW-SOLIDS19"/>
      <sheetName val="A,B,C_Sales_Timing19"/>
      <sheetName val="R5_-_PBC_2009_Opex_Schedule23"/>
      <sheetName val="R6_-Interim_PBC_2010_Opex_Sch23"/>
      <sheetName val="R9_-_Interim_Utilities_Exp_TO23"/>
      <sheetName val="R4_-_Interim_Operating_Expens23"/>
      <sheetName val="Specific_Question_Report23"/>
      <sheetName val="POSTED_ŁDJ23"/>
      <sheetName val="FDC_FS_CY19"/>
      <sheetName val="FDC_TB_CY19"/>
      <sheetName val="Advertising_&amp;_Marketing19"/>
      <sheetName val="Miscellaneous_Expense19"/>
      <sheetName val="Need_Breakdown19"/>
      <sheetName val="|Needed_Documents19"/>
      <sheetName val="_PAJE1123"/>
      <sheetName val="1|_EWP19"/>
      <sheetName val="6|_NFS19"/>
      <sheetName val="Other_Investment19"/>
      <sheetName val="2201_-_Due_to_Media19"/>
      <sheetName val="ACTUALSALARIES_AS_OF_050221"/>
      <sheetName val="DAILY-BOXES_PACKED-ENTRY19"/>
      <sheetName val="VP_Lookup19"/>
      <sheetName val="2015_Ropax_Sked19"/>
      <sheetName val="2015_Frt_Sked19"/>
      <sheetName val="2014_Sked19"/>
      <sheetName val="2014_Fuel_Prices19"/>
      <sheetName val="REF_CODES19"/>
      <sheetName val="co_1019"/>
      <sheetName val="Store_Plan19"/>
      <sheetName val="Annex_E19"/>
      <sheetName val="3_3_details19"/>
      <sheetName val="YTD_Pivots19"/>
      <sheetName val="trial_balance19"/>
      <sheetName val="Trnf_frm_ORE19"/>
      <sheetName val="POS_INV_971219"/>
      <sheetName val="pos_collection_timeliness19"/>
      <sheetName val="Currency_Converter9"/>
      <sheetName val="sales_and_expenses_summary9"/>
      <sheetName val="Determination_of_Threshold9"/>
      <sheetName val="Tax_Comp9"/>
      <sheetName val="ME_20049"/>
      <sheetName val="RU_Overview9"/>
      <sheetName val="Credit_Card9"/>
      <sheetName val="Codes-Do_not_delete9"/>
      <sheetName val="ClaireMde_Glass9"/>
      <sheetName val="Claire_Mde_Plastics9"/>
      <sheetName val="CAN_COST_SUMMARY9"/>
      <sheetName val="INCOME_TAX_029"/>
      <sheetName val="Net_Trans_Sum9"/>
      <sheetName val="RC_Code9"/>
      <sheetName val="Form_1009"/>
      <sheetName val="SOC_forDomestic_Subsi9"/>
      <sheetName val="PAJE_13_Support9"/>
      <sheetName val="Prem_EIR9"/>
      <sheetName val="Consideration_Illustration9"/>
      <sheetName val="1-Test_of_Details9"/>
      <sheetName val="Original_Andrew___Data6"/>
      <sheetName val="DATA_6"/>
      <sheetName val="PT_BS6"/>
      <sheetName val="Overview_(100)6"/>
      <sheetName val="GAE_Data_Entry6"/>
      <sheetName val="STATEMENT_OF_EXP__&amp;_HO_ACCOUNT6"/>
      <sheetName val="All_Expenses6"/>
      <sheetName val="BAD_DEBTS_EXPENSE6"/>
      <sheetName val="service_charge6"/>
      <sheetName val="Total_Spend_Per_Category6"/>
      <sheetName val="WAO Classification"/>
      <sheetName val="Bank"/>
      <sheetName val="PRICEVARIANCE"/>
      <sheetName val="TAP MONITORING"/>
      <sheetName val="Sprint Intercarrier Pricing"/>
      <sheetName val="_傄_"/>
      <sheetName val="__傄___☁_蠤Ã_______"/>
      <sheetName val="_ꂽ_"/>
      <sheetName val="External_order"/>
      <sheetName val="Option_2"/>
      <sheetName val="Input_SF¿"/>
      <sheetName val="TB_Sept_'04"/>
      <sheetName val="RFDA_Support_T3"/>
      <sheetName val="chicken_meal"/>
      <sheetName val="spaghetti_meal"/>
      <sheetName val="_________G_G___d_"/>
      <sheetName val="[_x"/>
      <sheetName val="[???_x0006"/>
      <sheetName val="[傄_"/>
      <sheetName val="[?傄???☁?蠤Ã???????"/>
      <sheetName val="[ꂽ_"/>
      <sheetName val="__ꂽ______________"/>
      <sheetName val="__x005"/>
      <sheetName val="___x00"/>
      <sheetName val="[?ꂽ??????????????"/>
      <sheetName val="___"/>
      <sheetName val="_傄_x0"/>
      <sheetName val="__傄__"/>
      <sheetName val="_ꂽ_x0"/>
      <sheetName val="KEYS_CONTRIBUTION"/>
      <sheetName val="E310_Plantation_Hills_"/>
      <sheetName val="P&amp;L_by_Mth"/>
      <sheetName val="2006_FCST"/>
      <sheetName val="External_order1"/>
      <sheetName val="Option_21"/>
      <sheetName val="TB_Sept_'041"/>
      <sheetName val="RFDA_Support_T31"/>
      <sheetName val="chicken_meal1"/>
      <sheetName val="spaghetti_meal1"/>
      <sheetName val="KEYS_CONTRIBUTION1"/>
      <sheetName val="E310_Plantation_Hills_1"/>
      <sheetName val="P&amp;L_by_Mth1"/>
      <sheetName val="2006_FCST1"/>
      <sheetName val="Slip-May"/>
      <sheetName val="SFP"/>
      <sheetName val="SCI"/>
      <sheetName val="AC Details"/>
      <sheetName val="TRADES"/>
      <sheetName val=".2Lapsing"/>
      <sheetName val="__x0010____x0004_______Ã_______________"/>
      <sheetName val="_GGd_"/>
      <sheetName val="____Ã_"/>
      <sheetName val="_2Lapsing"/>
      <sheetName val="BSS_GLP_Pricelist"/>
      <sheetName val="_________Ã_______________"/>
      <sheetName val="All Chart Data"/>
      <sheetName val="DataForGraph"/>
      <sheetName val="ttl-tb"/>
      <sheetName val="SCE"/>
      <sheetName val="BS Process &amp; Approach"/>
      <sheetName val="IS Process &amp; Approach"/>
      <sheetName val="Appendix H - Exchange Rates"/>
      <sheetName val="Region"/>
      <sheetName val="Macro1"/>
      <sheetName val="Drop"/>
      <sheetName val="95ARAP"/>
      <sheetName val="ATM"/>
      <sheetName val="Epiq GmbH"/>
      <sheetName val="Table_array"/>
      <sheetName val="ASP Database"/>
      <sheetName val="MWC TO"/>
      <sheetName val="25 NI Reconciliation"/>
      <sheetName val="01| ATLP"/>
      <sheetName val="Working_Pgs"/>
      <sheetName val="Vari_by_Vendor"/>
      <sheetName val="trade_(2)"/>
      <sheetName val="spareparts"/>
      <sheetName val="Trans Type"/>
      <sheetName val="__x0010__傄_x0004____☁_蠤Ã______________"/>
      <sheetName val="[_x0010_?傄_x0004_???☁?蠤Ã??????????????"/>
      <sheetName val=""/>
      <sheetName val="C-For Settlement"/>
      <sheetName val="Non_Depreciable"/>
      <sheetName val="Asset Classes"/>
      <sheetName val="C-Additions"/>
      <sheetName val="C-Depreciable"/>
      <sheetName val="Params"/>
      <sheetName val="Gia vat tu"/>
      <sheetName val="G_Adv to OE"/>
      <sheetName val="BSNOTE03"/>
      <sheetName val="PURCHASES"/>
      <sheetName val="Weekdata"/>
      <sheetName val="GeneralInfo"/>
      <sheetName val="EQ"/>
      <sheetName val="Library Procedures"/>
      <sheetName val="B2.1 - CRAM"/>
      <sheetName val="VENDORS"/>
      <sheetName val="PM-TE"/>
      <sheetName val="INDEX"/>
      <sheetName val="E-Lead"/>
      <sheetName val="Basic_Information"/>
      <sheetName val="Ex Rate"/>
      <sheetName val="Relief Fr Royalty"/>
      <sheetName val="Setup"/>
      <sheetName val="STATS"/>
      <sheetName val="UK"/>
      <sheetName val="Phase 6"/>
      <sheetName val="Vorgaben"/>
      <sheetName val="TB with Adj_2009"/>
      <sheetName val="NEW CODES"/>
      <sheetName val="Elim"/>
      <sheetName val="영업.일1"/>
      <sheetName val="판관(용역)"/>
      <sheetName val="原料盘点表"/>
      <sheetName val="期初库存"/>
      <sheetName val="AMORTIZE(Bldg &amp; Land)"/>
      <sheetName val="Template4444"/>
      <sheetName val="[_x0010__x0000__x00"/>
      <sheetName val="[_x0010_?_x0010_?_x"/>
      <sheetName val="[_x0010__x0000_傄_x0"/>
      <sheetName val="[_x0010_?傄_x0004_??"/>
      <sheetName val="__x0010__ꂽ_x0004___"/>
      <sheetName val="__x005f_x0010__ꂽ_x0"/>
      <sheetName val="[_x0010__x0000_ꂽ_x0"/>
      <sheetName val="[_x005f_x0010__x005"/>
      <sheetName val="[_x005f_x0010_?_x00"/>
      <sheetName val="__x0010__傄_x0"/>
      <sheetName val="Cash Flows (2011)"/>
      <sheetName val="semi"/>
      <sheetName val="sm"/>
      <sheetName val="판매2팀"/>
      <sheetName val="3-Salaries"/>
      <sheetName val="2-CMA"/>
      <sheetName val="DB Bangkok"/>
      <sheetName val="DB London"/>
      <sheetName val="DB Frankfurt"/>
      <sheetName val="Memo-Bank Recon"/>
      <sheetName val="IS_DETAILED"/>
      <sheetName val="ETD"/>
      <sheetName val="Cons"/>
      <sheetName val="4 - Depreciation"/>
      <sheetName val="A-1-1"/>
      <sheetName val="tor-int__expense26"/>
      <sheetName val="mcit_(sb)26"/>
      <sheetName val="ITR_RECON26"/>
      <sheetName val="financial_highlights26"/>
      <sheetName val="key_mgt_ratios26"/>
      <sheetName val="tax_recon26"/>
      <sheetName val="INCOME_TAX26"/>
      <sheetName val="notes_updated26"/>
      <sheetName val="POSTED_ADJ26"/>
      <sheetName val="RF_RE26"/>
      <sheetName val="PASSED_ADJ26"/>
      <sheetName val="analytic_review26"/>
      <sheetName val="E-1l2_memo26"/>
      <sheetName val="N_memo26"/>
      <sheetName val="U-2l3_memo26"/>
      <sheetName val="FOREX_(2)26"/>
      <sheetName val="LIAB_SHE26"/>
      <sheetName val="list_of_pend_8_25_0326"/>
      <sheetName val="specific_i_d_26"/>
      <sheetName val="list_of_pend_9_1_0326"/>
      <sheetName val="2006-3_Asia_Reimb26"/>
      <sheetName val="Bertha_Yuen26"/>
      <sheetName val="David_Schaefer26"/>
      <sheetName val="Elise_Lai26"/>
      <sheetName val="Guy_Fulton26"/>
      <sheetName val="Howard_Zhang26"/>
      <sheetName val="Juno_Hwang26"/>
      <sheetName val="Kate_B26"/>
      <sheetName val="Leo_Chen26"/>
      <sheetName val="Marco_Ho26"/>
      <sheetName val="Pius_Ho26"/>
      <sheetName val="Ravi_Hansoty26"/>
      <sheetName val="Sarina_Chau26"/>
      <sheetName val="Suresh_M26"/>
      <sheetName val="Significant_Processes26"/>
      <sheetName val="Week_126"/>
      <sheetName val="Week_226"/>
      <sheetName val="Week_326"/>
      <sheetName val="Week_426"/>
      <sheetName val="Week_526"/>
      <sheetName val="SAP_Extract26"/>
      <sheetName val="Stock_Div_Accural26"/>
      <sheetName val="RE_recon26"/>
      <sheetName val="wbs_fsa26"/>
      <sheetName val="Profit_&amp;_Loss26"/>
      <sheetName val="Quezon_Ave26"/>
      <sheetName val="99_FM_-_NFM26"/>
      <sheetName val="Std_Time_A26"/>
      <sheetName val="Aug_Dump26"/>
      <sheetName val="Variance_Report_Reorganized26"/>
      <sheetName val="translist_(2)26"/>
      <sheetName val="NL290_WGACC_&amp;_DEHYDR_26"/>
      <sheetName val="account_name26"/>
      <sheetName val="gà_26"/>
      <sheetName val="outside_services,_gen_&amp;_bus_e26"/>
      <sheetName val="Input_SFR26"/>
      <sheetName val="Foreign_Details26"/>
      <sheetName val="09_30_03_Recon26"/>
      <sheetName val="FA_Movement26"/>
      <sheetName val="Server_Ratios26"/>
      <sheetName val="2-cash_CRAM26"/>
      <sheetName val="2-2022_AP_SUBS26"/>
      <sheetName val="Summary_of_AR26"/>
      <sheetName val="JAN_TRADE_26"/>
      <sheetName val="Interest_Rates26"/>
      <sheetName val="MFO_Lookup26"/>
      <sheetName val="pcc_niigata26"/>
      <sheetName val="Voc_1_VL26"/>
      <sheetName val="Voc_2_VL26"/>
      <sheetName val="SL_VOC26"/>
      <sheetName val="Int__&amp;_Inv__Details26"/>
      <sheetName val="Notes_to_Accounts26"/>
      <sheetName val="map-VENDOR_CODE26"/>
      <sheetName val="WEEKLY-BUD_INJECTION-BAG-TOTA26"/>
      <sheetName val="K513_(2)26"/>
      <sheetName val="Sheet1_(4)26"/>
      <sheetName val="Qry_AssetLocation_(2)26"/>
      <sheetName val="Sheet1_(3)26"/>
      <sheetName val="Sheet1_(2)26"/>
      <sheetName val="R5_-_PBC_2009_Opex_Schedule24"/>
      <sheetName val="R6_-Interim_PBC_2010_Opex_Sch24"/>
      <sheetName val="R9_-_Interim_Utilities_Exp_TO24"/>
      <sheetName val="R4_-_Interim_Operating_Expens24"/>
      <sheetName val="Income_Statement26"/>
      <sheetName val="Specific_Question_Report24"/>
      <sheetName val="US_Codes26"/>
      <sheetName val="FC_switches26"/>
      <sheetName val="POSTED_ŁDJ24"/>
      <sheetName val="SRP_FH26"/>
      <sheetName val="_PAJE1124"/>
      <sheetName val="ALL_FW-SOLIDS20"/>
      <sheetName val="ExcavationWorks_Type_IV22"/>
      <sheetName val="A,B,C_Sales_Timing20"/>
      <sheetName val="Schedule_E22"/>
      <sheetName val="Schedule_A_22"/>
      <sheetName val="Schedule_B22"/>
      <sheetName val="FDC_FS_CY20"/>
      <sheetName val="FDC_TB_CY20"/>
      <sheetName val="Advertising_&amp;_Marketing20"/>
      <sheetName val="Miscellaneous_Expense20"/>
      <sheetName val="Need_Breakdown20"/>
      <sheetName val="|Needed_Documents20"/>
      <sheetName val="1|_EWP20"/>
      <sheetName val="6|_NFS20"/>
      <sheetName val="DAILY-BOXES_PACKED-ENTRY20"/>
      <sheetName val="ACTUALSALARIES_AS_OF_050222"/>
      <sheetName val="VP_Lookup20"/>
      <sheetName val="Other_Investment20"/>
      <sheetName val="2201_-_Due_to_Media20"/>
      <sheetName val="2015_Ropax_Sked20"/>
      <sheetName val="2015_Frt_Sked20"/>
      <sheetName val="2014_Sked20"/>
      <sheetName val="2014_Fuel_Prices20"/>
      <sheetName val="REF_CODES20"/>
      <sheetName val="TB_Sept_'042"/>
      <sheetName val="sales_and_expenses_summary10"/>
      <sheetName val="co_1020"/>
      <sheetName val="Annex_E20"/>
      <sheetName val="trial_balance20"/>
      <sheetName val="Trnf_frm_ORE20"/>
      <sheetName val="Store_Plan20"/>
      <sheetName val="3_3_details20"/>
      <sheetName val="YTD_Pivots20"/>
      <sheetName val="Determination_of_Threshold10"/>
      <sheetName val="POS_INV_971220"/>
      <sheetName val="pos_collection_timeliness20"/>
      <sheetName val="Currency_Converter10"/>
      <sheetName val="Credit_Card10"/>
      <sheetName val="Tax_Comp10"/>
      <sheetName val="ME_200410"/>
      <sheetName val="ClaireMde_Glass10"/>
      <sheetName val="Claire_Mde_Plastics10"/>
      <sheetName val="RU_Overview10"/>
      <sheetName val="Form_10010"/>
      <sheetName val="INCOME_TAX_0210"/>
      <sheetName val="PAJE_13_Support10"/>
      <sheetName val="CAN_COST_SUMMARY10"/>
      <sheetName val="Net_Trans_Sum10"/>
      <sheetName val="Codes-Do_not_delete10"/>
      <sheetName val="Prem_EIR10"/>
      <sheetName val="SOC_forDomestic_Subsi10"/>
      <sheetName val="All_Expenses7"/>
      <sheetName val="1-Test_of_Details10"/>
      <sheetName val="RC_Code10"/>
      <sheetName val="Consideration_Illustration10"/>
      <sheetName val="Original_Andrew___Data7"/>
      <sheetName val="DATA_7"/>
      <sheetName val="PT_BS7"/>
      <sheetName val="service_charge7"/>
      <sheetName val="BAD_DEBTS_EXPENSE7"/>
      <sheetName val="Overview_(100)7"/>
      <sheetName val="STATEMENT_OF_EXP__&amp;_HO_ACCOUNT7"/>
      <sheetName val="GAE_Data_Entry7"/>
      <sheetName val="Total_Spend_Per_Category7"/>
      <sheetName val="External_order2"/>
      <sheetName val="Option_22"/>
      <sheetName val="E310_Plantation_Hills_2"/>
      <sheetName val="chicken_meal2"/>
      <sheetName val="spaghetti_meal2"/>
      <sheetName val="Vari_by_Vendor1"/>
      <sheetName val="KEYS_CONTRIBUTION2"/>
      <sheetName val="RFDA_Support_T32"/>
      <sheetName val="GALBI_Tax_Comp"/>
      <sheetName val="SAP_052"/>
      <sheetName val="transpo_&amp;_other_allow"/>
      <sheetName val="Accounts_List"/>
      <sheetName val="&lt;PBC_02_04&gt;_Loans_to_Affiliates"/>
      <sheetName val="Input_CPPC"/>
      <sheetName val="bp_and_bills_discounted"/>
      <sheetName val="P&amp;L_by_Mth2"/>
      <sheetName val="2006_FCST2"/>
      <sheetName val="trade_(2)1"/>
      <sheetName val="Mgt_HMO"/>
      <sheetName val="PRICE_SELECTION"/>
      <sheetName val="Key_Inputs"/>
      <sheetName val="MAKBAN_A"/>
      <sheetName val="MAKBAN_B"/>
      <sheetName val="MAKBAN_C"/>
      <sheetName val="MAKBAN_D"/>
      <sheetName val="MAKBAN_E"/>
      <sheetName val="TOTAL_SLN"/>
      <sheetName val="TOTAL_SLS"/>
      <sheetName val="TIWI_A"/>
      <sheetName val="TIWI_C"/>
      <sheetName val="reported_mhr-rs1"/>
      <sheetName val="Working_Pgs1"/>
      <sheetName val="Product_Cost_1"/>
      <sheetName val="Vol_Report_2"/>
      <sheetName val="Unique_Records"/>
      <sheetName val="dollar_policies"/>
      <sheetName val="U1_P&amp;L"/>
      <sheetName val="Topsheet_2013A"/>
      <sheetName val="__ls___ls___ls___ls___ls___ls__"/>
      <sheetName val="C3_"/>
      <sheetName val="_IB-PL-YTD"/>
      <sheetName val="WAO_Classification"/>
      <sheetName val="trd_lastmo"/>
      <sheetName val="ar_new"/>
      <sheetName val="E01_1_Aging_Summary"/>
      <sheetName val="E01_1_4_URCCC"/>
      <sheetName val="BS_Process_&amp;_Approach"/>
      <sheetName val="IS_Process_&amp;_Approach"/>
      <sheetName val="Rate_&amp;_Other_Tables"/>
      <sheetName val="discode"/>
      <sheetName val="[_x005f_x005f_x005f_x005f_x005f_x005f_x005f_x0010_?傄_x0"/>
      <sheetName val="FDC TB C_x0000_"/>
      <sheetName val="FDC TB C"/>
      <sheetName val="Salary Data"/>
      <sheetName val="Hire Date"/>
      <sheetName val="Resignation Date"/>
      <sheetName val="_2Lapsing1"/>
      <sheetName val="BSS_GLP_Pricelist1"/>
      <sheetName val="Jan2001 cc rollup rf"/>
      <sheetName val="GS VP table"/>
      <sheetName val="Variance"/>
      <sheetName val="minced"/>
      <sheetName val="Timaru Chips"/>
      <sheetName val="Tim Milling"/>
      <sheetName val="K20 Office Equipment"/>
      <sheetName val="Global Data"/>
      <sheetName val="JAN405"/>
      <sheetName val="Sch II"/>
      <sheetName val="AR-COM"/>
      <sheetName val="PRO-MODEL"/>
      <sheetName val="一時差異増減"/>
      <sheetName val="INDIA"/>
      <sheetName val="GEN"/>
      <sheetName val="BUILDING"/>
      <sheetName val="CB"/>
      <sheetName val="A2.1 Procedure"/>
      <sheetName val="A2.2 PPE Rollforward support"/>
      <sheetName val="Referential"/>
      <sheetName val="tor-int__expense27"/>
      <sheetName val="mcit_(sb)27"/>
      <sheetName val="ITR_RECON27"/>
      <sheetName val="financial_highlights27"/>
      <sheetName val="key_mgt_ratios27"/>
      <sheetName val="tax_recon27"/>
      <sheetName val="INCOME_TAX27"/>
      <sheetName val="notes_updated27"/>
      <sheetName val="POSTED_ADJ27"/>
      <sheetName val="RF_RE27"/>
      <sheetName val="PASSED_ADJ27"/>
      <sheetName val="analytic_review27"/>
      <sheetName val="FOREX_(2)27"/>
      <sheetName val="LIAB_SHE27"/>
      <sheetName val="list_of_pend_8_25_0327"/>
      <sheetName val="specific_i_d_27"/>
      <sheetName val="list_of_pend_9_1_0327"/>
      <sheetName val="E-1l2_memo27"/>
      <sheetName val="N_memo27"/>
      <sheetName val="U-2l3_memo27"/>
      <sheetName val="Significant_Processes27"/>
      <sheetName val="2006-3_Asia_Reimb27"/>
      <sheetName val="Bertha_Yuen27"/>
      <sheetName val="David_Schaefer27"/>
      <sheetName val="Elise_Lai27"/>
      <sheetName val="Guy_Fulton27"/>
      <sheetName val="Howard_Zhang27"/>
      <sheetName val="Juno_Hwang27"/>
      <sheetName val="Kate_B27"/>
      <sheetName val="Leo_Chen27"/>
      <sheetName val="Marco_Ho27"/>
      <sheetName val="Pius_Ho27"/>
      <sheetName val="Ravi_Hansoty27"/>
      <sheetName val="Sarina_Chau27"/>
      <sheetName val="Suresh_M27"/>
      <sheetName val="RE_recon27"/>
      <sheetName val="wbs_fsa27"/>
      <sheetName val="Profit_&amp;_Loss27"/>
      <sheetName val="Quezon_Ave27"/>
      <sheetName val="Week_127"/>
      <sheetName val="Week_227"/>
      <sheetName val="Week_327"/>
      <sheetName val="Week_427"/>
      <sheetName val="Week_527"/>
      <sheetName val="99_FM_-_NFM27"/>
      <sheetName val="Std_Time_A27"/>
      <sheetName val="Aug_Dump27"/>
      <sheetName val="SAP_Extract27"/>
      <sheetName val="Stock_Div_Accural27"/>
      <sheetName val="translist_(2)27"/>
      <sheetName val="NL290_WGACC_&amp;_DEHYDR_27"/>
      <sheetName val="Foreign_Details27"/>
      <sheetName val="gà_27"/>
      <sheetName val="outside_services,_gen_&amp;_bus_e27"/>
      <sheetName val="Input_SFR27"/>
      <sheetName val="JAN_TRADE_27"/>
      <sheetName val="Interest_Rates27"/>
      <sheetName val="MFO_Lookup27"/>
      <sheetName val="09_30_03_Recon27"/>
      <sheetName val="FA_Movement27"/>
      <sheetName val="Voc_1_VL27"/>
      <sheetName val="Voc_2_VL27"/>
      <sheetName val="SL_VOC27"/>
      <sheetName val="account_name27"/>
      <sheetName val="pcc_niigata27"/>
      <sheetName val="Variance_Report_Reorganized27"/>
      <sheetName val="2-cash_CRAM27"/>
      <sheetName val="2-2022_AP_SUBS27"/>
      <sheetName val="Server_Ratios27"/>
      <sheetName val="Summary_of_AR27"/>
      <sheetName val="Notes_to_Accounts27"/>
      <sheetName val="Int__&amp;_Inv__Details27"/>
      <sheetName val="map-VENDOR_CODE27"/>
      <sheetName val="K513_(2)27"/>
      <sheetName val="Sheet1_(4)27"/>
      <sheetName val="Qry_AssetLocation_(2)27"/>
      <sheetName val="Sheet1_(3)27"/>
      <sheetName val="Sheet1_(2)27"/>
      <sheetName val="Income_Statement27"/>
      <sheetName val="WEEKLY-BUD_INJECTION-BAG-TOTA27"/>
      <sheetName val="FC_switches27"/>
      <sheetName val="US_Codes27"/>
      <sheetName val="SRP_FH27"/>
      <sheetName val="R5_-_PBC_2009_Opex_Schedule25"/>
      <sheetName val="R6_-Interim_PBC_2010_Opex_Sch25"/>
      <sheetName val="R9_-_Interim_Utilities_Exp_TO25"/>
      <sheetName val="R4_-_Interim_Operating_Expens25"/>
      <sheetName val="Specific_Question_Report25"/>
      <sheetName val="POSTED_ŁDJ25"/>
      <sheetName val="Schedule_E23"/>
      <sheetName val="Schedule_A_23"/>
      <sheetName val="Schedule_B23"/>
      <sheetName val="ALL_FW-SOLIDS21"/>
      <sheetName val="A,B,C_Sales_Timing21"/>
      <sheetName val="FDC_FS_CY21"/>
      <sheetName val="FDC_TB_CY21"/>
      <sheetName val="Advertising_&amp;_Marketing21"/>
      <sheetName val="Miscellaneous_Expense21"/>
      <sheetName val="Need_Breakdown21"/>
      <sheetName val="|Needed_Documents21"/>
      <sheetName val="_PAJE1125"/>
      <sheetName val="ExcavationWorks_Type_IV23"/>
      <sheetName val="1|_EWP21"/>
      <sheetName val="6|_NFS21"/>
      <sheetName val="DAILY-BOXES_PACKED-ENTRY21"/>
      <sheetName val="ACTUALSALARIES_AS_OF_050223"/>
      <sheetName val="VP_Lookup21"/>
      <sheetName val="Other_Investment21"/>
      <sheetName val="2201_-_Due_to_Media21"/>
      <sheetName val="2015_Ropax_Sked21"/>
      <sheetName val="2015_Frt_Sked21"/>
      <sheetName val="2014_Sked21"/>
      <sheetName val="2014_Fuel_Prices21"/>
      <sheetName val="REF_CODES21"/>
      <sheetName val="co_1021"/>
      <sheetName val="Store_Plan21"/>
      <sheetName val="Annex_E21"/>
      <sheetName val="3_3_details21"/>
      <sheetName val="YTD_Pivots21"/>
      <sheetName val="POS_INV_971221"/>
      <sheetName val="pos_collection_timeliness21"/>
      <sheetName val="trial_balance21"/>
      <sheetName val="Trnf_frm_ORE21"/>
      <sheetName val="Currency_Converter11"/>
      <sheetName val="sales_and_expenses_summary11"/>
      <sheetName val="Determination_of_Threshold11"/>
      <sheetName val="Tax_Comp11"/>
      <sheetName val="ME_200411"/>
      <sheetName val="RU_Overview11"/>
      <sheetName val="Credit_Card11"/>
      <sheetName val="Codes-Do_not_delete11"/>
      <sheetName val="ClaireMde_Glass11"/>
      <sheetName val="Claire_Mde_Plastics11"/>
      <sheetName val="CAN_COST_SUMMARY11"/>
      <sheetName val="INCOME_TAX_0211"/>
      <sheetName val="Net_Trans_Sum11"/>
      <sheetName val="RC_Code11"/>
      <sheetName val="Form_10011"/>
      <sheetName val="SOC_forDomestic_Subsi11"/>
      <sheetName val="PAJE_13_Support11"/>
      <sheetName val="Prem_EIR11"/>
      <sheetName val="Consideration_Illustration11"/>
      <sheetName val="1-Test_of_Details11"/>
      <sheetName val="Original_Andrew___Data8"/>
      <sheetName val="DATA_8"/>
      <sheetName val="PT_BS8"/>
      <sheetName val="Overview_(100)8"/>
      <sheetName val="GAE_Data_Entry8"/>
      <sheetName val="STATEMENT_OF_EXP__&amp;_HO_ACCOUNT8"/>
      <sheetName val="All_Expenses8"/>
      <sheetName val="BAD_DEBTS_EXPENSE8"/>
      <sheetName val="service_charge8"/>
      <sheetName val="Total_Spend_Per_Category8"/>
      <sheetName val="SourceDoc"/>
      <sheetName val="2.´ë?Ü°o1®"/>
      <sheetName val="Amort"/>
      <sheetName val="PRIME MEAT"/>
      <sheetName val="Revised_BER"/>
      <sheetName val="Lapsing Disclosure"/>
      <sheetName val="COSTBYITEM"/>
      <sheetName val="TRP"/>
      <sheetName val="REFERRENCE"/>
      <sheetName val="unitcost for pivot"/>
      <sheetName val="SAP_BS"/>
      <sheetName val="Week"/>
      <sheetName val="jun-aug"/>
      <sheetName val="Bananas-Other"/>
      <sheetName val="15B"/>
      <sheetName val="repair"/>
      <sheetName val="coa"/>
      <sheetName val="STRT"/>
      <sheetName val="NI"/>
      <sheetName val="B S"/>
      <sheetName val="CF (2)"/>
      <sheetName val="3."/>
      <sheetName val="FEI  BS PL"/>
      <sheetName val="FEI BS"/>
      <sheetName val="FEI PL"/>
      <sheetName val="FEI PL Actual"/>
      <sheetName val="BS Acc"/>
      <sheetName val="QB BS"/>
      <sheetName val="PL-QB"/>
      <sheetName val="Budget"/>
      <sheetName val="FEI Cash Flow"/>
      <sheetName val="SUBSTRATE UNC + INT HC"/>
      <sheetName val="UNCOAT"/>
      <sheetName val="HMC AV"/>
      <sheetName val="HMC AV BLUE CUT GEN 2"/>
      <sheetName val="HMC PR GEN 2"/>
      <sheetName val="HMC PR GEN 3"/>
      <sheetName val="HMC PR GEN 4"/>
      <sheetName val="HC"/>
      <sheetName val="TINTING"/>
      <sheetName val="CTRAWMAT"/>
      <sheetName val="SFGOODS"/>
      <sheetName val="MANUF COST"/>
      <sheetName val="Raw mat &amp; quantities"/>
      <sheetName val="RMJ-MAR19"/>
      <sheetName val="WIP FOR MPE"/>
      <sheetName val="PR REPORT"/>
      <sheetName val="Working Mfg Hours"/>
      <sheetName val="Working Mfg Hours-mpe2"/>
      <sheetName val="Results Of AllocationATOME"/>
      <sheetName val="ATOME"/>
      <sheetName val="Results Of Allocationmpe2"/>
      <sheetName val="OVH AFT"/>
      <sheetName val="MANUF AFTER"/>
      <sheetName val="SUMFS"/>
      <sheetName val="FS"/>
      <sheetName val="MON ALLOC"/>
      <sheetName val="TRNG &amp; TEST"/>
      <sheetName val="SF ALLOC"/>
      <sheetName val="CP"/>
      <sheetName val="MOLDS REJECT"/>
      <sheetName val="MON ALLOC @2018"/>
      <sheetName val="codes DO NOT DELETE"/>
      <sheetName val="EX_STRBQ"/>
      <sheetName val="tor-int__expense29"/>
      <sheetName val="mcit_(sb)29"/>
      <sheetName val="ITR_RECON29"/>
      <sheetName val="financial_highlights29"/>
      <sheetName val="key_mgt_ratios29"/>
      <sheetName val="tax_recon29"/>
      <sheetName val="INCOME_TAX29"/>
      <sheetName val="notes_updated29"/>
      <sheetName val="POSTED_ADJ29"/>
      <sheetName val="RF_RE29"/>
      <sheetName val="PASSED_ADJ29"/>
      <sheetName val="analytic_review29"/>
      <sheetName val="FOREX_(2)29"/>
      <sheetName val="LIAB_SHE29"/>
      <sheetName val="list_of_pend_8_25_0329"/>
      <sheetName val="specific_i_d_29"/>
      <sheetName val="list_of_pend_9_1_0329"/>
      <sheetName val="E-1l2_memo29"/>
      <sheetName val="N_memo29"/>
      <sheetName val="U-2l3_memo29"/>
      <sheetName val="Significant_Processes29"/>
      <sheetName val="2006-3_Asia_Reimb29"/>
      <sheetName val="Bertha_Yuen29"/>
      <sheetName val="David_Schaefer29"/>
      <sheetName val="Elise_Lai29"/>
      <sheetName val="Guy_Fulton29"/>
      <sheetName val="Howard_Zhang29"/>
      <sheetName val="Juno_Hwang29"/>
      <sheetName val="Kate_B29"/>
      <sheetName val="Leo_Chen29"/>
      <sheetName val="Marco_Ho29"/>
      <sheetName val="Pius_Ho29"/>
      <sheetName val="Ravi_Hansoty29"/>
      <sheetName val="Sarina_Chau29"/>
      <sheetName val="Suresh_M29"/>
      <sheetName val="RE_recon29"/>
      <sheetName val="wbs_fsa29"/>
      <sheetName val="Profit_&amp;_Loss29"/>
      <sheetName val="Quezon_Ave29"/>
      <sheetName val="Week_129"/>
      <sheetName val="Week_229"/>
      <sheetName val="Week_329"/>
      <sheetName val="Week_429"/>
      <sheetName val="Week_529"/>
      <sheetName val="99_FM_-_NFM29"/>
      <sheetName val="Std_Time_A29"/>
      <sheetName val="Aug_Dump29"/>
      <sheetName val="SAP_Extract29"/>
      <sheetName val="Stock_Div_Accural29"/>
      <sheetName val="translist_(2)29"/>
      <sheetName val="NL290_WGACC_&amp;_DEHYDR_29"/>
      <sheetName val="Foreign_Details29"/>
      <sheetName val="gà_29"/>
      <sheetName val="outside_services,_gen_&amp;_bus_e29"/>
      <sheetName val="Input_SFR29"/>
      <sheetName val="JAN_TRADE_29"/>
      <sheetName val="Interest_Rates29"/>
      <sheetName val="MFO_Lookup29"/>
      <sheetName val="09_30_03_Recon29"/>
      <sheetName val="FA_Movement29"/>
      <sheetName val="Voc_1_VL29"/>
      <sheetName val="Voc_2_VL29"/>
      <sheetName val="SL_VOC29"/>
      <sheetName val="account_name29"/>
      <sheetName val="pcc_niigata29"/>
      <sheetName val="Variance_Report_Reorganized29"/>
      <sheetName val="2-cash_CRAM29"/>
      <sheetName val="2-2022_AP_SUBS29"/>
      <sheetName val="Server_Ratios29"/>
      <sheetName val="Summary_of_AR29"/>
      <sheetName val="Notes_to_Accounts29"/>
      <sheetName val="Int__&amp;_Inv__Details29"/>
      <sheetName val="map-VENDOR_CODE29"/>
      <sheetName val="K513_(2)29"/>
      <sheetName val="Sheet1_(4)29"/>
      <sheetName val="Qry_AssetLocation_(2)29"/>
      <sheetName val="Sheet1_(3)29"/>
      <sheetName val="Sheet1_(2)29"/>
      <sheetName val="Income_Statement29"/>
      <sheetName val="WEEKLY-BUD_INJECTION-BAG-TOTA29"/>
      <sheetName val="FC_switches29"/>
      <sheetName val="US_Codes29"/>
      <sheetName val="SRP_FH29"/>
      <sheetName val="R5_-_PBC_2009_Opex_Schedule27"/>
      <sheetName val="R6_-Interim_PBC_2010_Opex_Sch27"/>
      <sheetName val="R9_-_Interim_Utilities_Exp_TO27"/>
      <sheetName val="R4_-_Interim_Operating_Expens27"/>
      <sheetName val="Specific_Question_Report27"/>
      <sheetName val="POSTED_ŁDJ27"/>
      <sheetName val="Schedule_E25"/>
      <sheetName val="Schedule_A_25"/>
      <sheetName val="Schedule_B25"/>
      <sheetName val="ALL_FW-SOLIDS23"/>
      <sheetName val="A,B,C_Sales_Timing23"/>
      <sheetName val="FDC_FS_CY23"/>
      <sheetName val="FDC_TB_CY23"/>
      <sheetName val="Advertising_&amp;_Marketing23"/>
      <sheetName val="Miscellaneous_Expense23"/>
      <sheetName val="Need_Breakdown23"/>
      <sheetName val="|Needed_Documents23"/>
      <sheetName val="_PAJE1127"/>
      <sheetName val="ExcavationWorks_Type_IV25"/>
      <sheetName val="1|_EWP23"/>
      <sheetName val="6|_NFS23"/>
      <sheetName val="DAILY-BOXES_PACKED-ENTRY23"/>
      <sheetName val="ACTUALSALARIES_AS_OF_050225"/>
      <sheetName val="VP_Lookup23"/>
      <sheetName val="Other_Investment23"/>
      <sheetName val="2201_-_Due_to_Media23"/>
      <sheetName val="2015_Ropax_Sked23"/>
      <sheetName val="2015_Frt_Sked23"/>
      <sheetName val="2014_Sked23"/>
      <sheetName val="2014_Fuel_Prices23"/>
      <sheetName val="REF_CODES23"/>
      <sheetName val="co_1023"/>
      <sheetName val="Store_Plan23"/>
      <sheetName val="Annex_E23"/>
      <sheetName val="3_3_details23"/>
      <sheetName val="YTD_Pivots23"/>
      <sheetName val="POS_INV_971223"/>
      <sheetName val="pos_collection_timeliness23"/>
      <sheetName val="trial_balance23"/>
      <sheetName val="Trnf_frm_ORE23"/>
      <sheetName val="Currency_Converter13"/>
      <sheetName val="sales_and_expenses_summary13"/>
      <sheetName val="Determination_of_Threshold13"/>
      <sheetName val="Tax_Comp13"/>
      <sheetName val="ME_200413"/>
      <sheetName val="RU_Overview13"/>
      <sheetName val="Credit_Card13"/>
      <sheetName val="Codes-Do_not_delete13"/>
      <sheetName val="ClaireMde_Glass13"/>
      <sheetName val="Claire_Mde_Plastics13"/>
      <sheetName val="CAN_COST_SUMMARY13"/>
      <sheetName val="INCOME_TAX_0213"/>
      <sheetName val="Net_Trans_Sum13"/>
      <sheetName val="RC_Code13"/>
      <sheetName val="Form_10013"/>
      <sheetName val="SOC_forDomestic_Subsi13"/>
      <sheetName val="PAJE_13_Support13"/>
      <sheetName val="Prem_EIR13"/>
      <sheetName val="Consideration_Illustration13"/>
      <sheetName val="1-Test_of_Details13"/>
      <sheetName val="Original_Andrew___Data10"/>
      <sheetName val="DATA_10"/>
      <sheetName val="PT_BS10"/>
      <sheetName val="Overview_(100)10"/>
      <sheetName val="GAE_Data_Entry10"/>
      <sheetName val="STATEMENT_OF_EXP__&amp;_HO_ACCOUN10"/>
      <sheetName val="All_Expenses10"/>
      <sheetName val="BAD_DEBTS_EXPENSE10"/>
      <sheetName val="service_charge10"/>
      <sheetName val="Total_Spend_Per_Category10"/>
      <sheetName val="chicken_meal3"/>
      <sheetName val="spaghetti_meal3"/>
      <sheetName val="External_order3"/>
      <sheetName val="TB_Sept_'043"/>
      <sheetName val="Option_23"/>
      <sheetName val="trade_(2)2"/>
      <sheetName val="Vari_by_Vendor3"/>
      <sheetName val="Mgt_HMO2"/>
      <sheetName val="GALBI_Tax_Comp2"/>
      <sheetName val="SAP_0522"/>
      <sheetName val="Accounts_List2"/>
      <sheetName val="&lt;PBC_02_04&gt;_Loans_to_Affiliate2"/>
      <sheetName val="PRICE_SELECTION2"/>
      <sheetName val="Input_CPPC2"/>
      <sheetName val="Key_Inputs2"/>
      <sheetName val="transpo_&amp;_other_allow2"/>
      <sheetName val="MAKBAN_A2"/>
      <sheetName val="MAKBAN_B2"/>
      <sheetName val="MAKBAN_C2"/>
      <sheetName val="MAKBAN_D2"/>
      <sheetName val="MAKBAN_E2"/>
      <sheetName val="TOTAL_SLN2"/>
      <sheetName val="TOTAL_SLS2"/>
      <sheetName val="TIWI_A2"/>
      <sheetName val="TIWI_C2"/>
      <sheetName val="bp_and_bills_discounted2"/>
      <sheetName val="BSS_GLP_Pricelist2"/>
      <sheetName val="dollar_policies2"/>
      <sheetName val="U1_P&amp;L2"/>
      <sheetName val="Topsheet_2013A2"/>
      <sheetName val="Unique_Records2"/>
      <sheetName val="WAO_Classification2"/>
      <sheetName val="trd_lastmo2"/>
      <sheetName val="ar_new2"/>
      <sheetName val="_IB-PL-YTD2"/>
      <sheetName val="__ls___ls___ls___ls___ls___ls_2"/>
      <sheetName val="reported_mhr-rs12"/>
      <sheetName val="E01_1_Aging_Summary2"/>
      <sheetName val="E01_1_4_URCCC2"/>
      <sheetName val="BS_Process_&amp;_Approach2"/>
      <sheetName val="IS_Process_&amp;_Approach2"/>
      <sheetName val="tor-int__expense28"/>
      <sheetName val="mcit_(sb)28"/>
      <sheetName val="ITR_RECON28"/>
      <sheetName val="financial_highlights28"/>
      <sheetName val="key_mgt_ratios28"/>
      <sheetName val="tax_recon28"/>
      <sheetName val="INCOME_TAX28"/>
      <sheetName val="notes_updated28"/>
      <sheetName val="POSTED_ADJ28"/>
      <sheetName val="RF_RE28"/>
      <sheetName val="PASSED_ADJ28"/>
      <sheetName val="analytic_review28"/>
      <sheetName val="FOREX_(2)28"/>
      <sheetName val="LIAB_SHE28"/>
      <sheetName val="list_of_pend_8_25_0328"/>
      <sheetName val="specific_i_d_28"/>
      <sheetName val="list_of_pend_9_1_0328"/>
      <sheetName val="E-1l2_memo28"/>
      <sheetName val="N_memo28"/>
      <sheetName val="U-2l3_memo28"/>
      <sheetName val="Significant_Processes28"/>
      <sheetName val="2006-3_Asia_Reimb28"/>
      <sheetName val="Bertha_Yuen28"/>
      <sheetName val="David_Schaefer28"/>
      <sheetName val="Elise_Lai28"/>
      <sheetName val="Guy_Fulton28"/>
      <sheetName val="Howard_Zhang28"/>
      <sheetName val="Juno_Hwang28"/>
      <sheetName val="Kate_B28"/>
      <sheetName val="Leo_Chen28"/>
      <sheetName val="Marco_Ho28"/>
      <sheetName val="Pius_Ho28"/>
      <sheetName val="Ravi_Hansoty28"/>
      <sheetName val="Sarina_Chau28"/>
      <sheetName val="Suresh_M28"/>
      <sheetName val="RE_recon28"/>
      <sheetName val="wbs_fsa28"/>
      <sheetName val="Profit_&amp;_Loss28"/>
      <sheetName val="Quezon_Ave28"/>
      <sheetName val="Week_128"/>
      <sheetName val="Week_228"/>
      <sheetName val="Week_328"/>
      <sheetName val="Week_428"/>
      <sheetName val="Week_528"/>
      <sheetName val="99_FM_-_NFM28"/>
      <sheetName val="Std_Time_A28"/>
      <sheetName val="Aug_Dump28"/>
      <sheetName val="SAP_Extract28"/>
      <sheetName val="Stock_Div_Accural28"/>
      <sheetName val="translist_(2)28"/>
      <sheetName val="NL290_WGACC_&amp;_DEHYDR_28"/>
      <sheetName val="Foreign_Details28"/>
      <sheetName val="gà_28"/>
      <sheetName val="outside_services,_gen_&amp;_bus_e28"/>
      <sheetName val="Input_SFR28"/>
      <sheetName val="JAN_TRADE_28"/>
      <sheetName val="Interest_Rates28"/>
      <sheetName val="MFO_Lookup28"/>
      <sheetName val="09_30_03_Recon28"/>
      <sheetName val="FA_Movement28"/>
      <sheetName val="Voc_1_VL28"/>
      <sheetName val="Voc_2_VL28"/>
      <sheetName val="SL_VOC28"/>
      <sheetName val="account_name28"/>
      <sheetName val="pcc_niigata28"/>
      <sheetName val="Variance_Report_Reorganized28"/>
      <sheetName val="2-cash_CRAM28"/>
      <sheetName val="2-2022_AP_SUBS28"/>
      <sheetName val="Server_Ratios28"/>
      <sheetName val="Summary_of_AR28"/>
      <sheetName val="Notes_to_Accounts28"/>
      <sheetName val="Int__&amp;_Inv__Details28"/>
      <sheetName val="map-VENDOR_CODE28"/>
      <sheetName val="K513_(2)28"/>
      <sheetName val="Sheet1_(4)28"/>
      <sheetName val="Qry_AssetLocation_(2)28"/>
      <sheetName val="Sheet1_(3)28"/>
      <sheetName val="Sheet1_(2)28"/>
      <sheetName val="Income_Statement28"/>
      <sheetName val="WEEKLY-BUD_INJECTION-BAG-TOTA28"/>
      <sheetName val="FC_switches28"/>
      <sheetName val="US_Codes28"/>
      <sheetName val="SRP_FH28"/>
      <sheetName val="R5_-_PBC_2009_Opex_Schedule26"/>
      <sheetName val="R6_-Interim_PBC_2010_Opex_Sch26"/>
      <sheetName val="R9_-_Interim_Utilities_Exp_TO26"/>
      <sheetName val="R4_-_Interim_Operating_Expens26"/>
      <sheetName val="Specific_Question_Report26"/>
      <sheetName val="POSTED_ŁDJ26"/>
      <sheetName val="Schedule_E24"/>
      <sheetName val="Schedule_A_24"/>
      <sheetName val="Schedule_B24"/>
      <sheetName val="ALL_FW-SOLIDS22"/>
      <sheetName val="A,B,C_Sales_Timing22"/>
      <sheetName val="FDC_FS_CY22"/>
      <sheetName val="FDC_TB_CY22"/>
      <sheetName val="Advertising_&amp;_Marketing22"/>
      <sheetName val="Miscellaneous_Expense22"/>
      <sheetName val="Need_Breakdown22"/>
      <sheetName val="|Needed_Documents22"/>
      <sheetName val="_PAJE1126"/>
      <sheetName val="ExcavationWorks_Type_IV24"/>
      <sheetName val="1|_EWP22"/>
      <sheetName val="6|_NFS22"/>
      <sheetName val="DAILY-BOXES_PACKED-ENTRY22"/>
      <sheetName val="ACTUALSALARIES_AS_OF_050224"/>
      <sheetName val="VP_Lookup22"/>
      <sheetName val="Other_Investment22"/>
      <sheetName val="2201_-_Due_to_Media22"/>
      <sheetName val="2015_Ropax_Sked22"/>
      <sheetName val="2015_Frt_Sked22"/>
      <sheetName val="2014_Sked22"/>
      <sheetName val="2014_Fuel_Prices22"/>
      <sheetName val="REF_CODES22"/>
      <sheetName val="co_1022"/>
      <sheetName val="Store_Plan22"/>
      <sheetName val="Annex_E22"/>
      <sheetName val="3_3_details22"/>
      <sheetName val="YTD_Pivots22"/>
      <sheetName val="POS_INV_971222"/>
      <sheetName val="pos_collection_timeliness22"/>
      <sheetName val="trial_balance22"/>
      <sheetName val="Trnf_frm_ORE22"/>
      <sheetName val="Currency_Converter12"/>
      <sheetName val="sales_and_expenses_summary12"/>
      <sheetName val="Determination_of_Threshold12"/>
      <sheetName val="Tax_Comp12"/>
      <sheetName val="ME_200412"/>
      <sheetName val="RU_Overview12"/>
      <sheetName val="Credit_Card12"/>
      <sheetName val="Codes-Do_not_delete12"/>
      <sheetName val="ClaireMde_Glass12"/>
      <sheetName val="Claire_Mde_Plastics12"/>
      <sheetName val="CAN_COST_SUMMARY12"/>
      <sheetName val="INCOME_TAX_0212"/>
      <sheetName val="Net_Trans_Sum12"/>
      <sheetName val="RC_Code12"/>
      <sheetName val="Form_10012"/>
      <sheetName val="SOC_forDomestic_Subsi12"/>
      <sheetName val="PAJE_13_Support12"/>
      <sheetName val="Prem_EIR12"/>
      <sheetName val="Consideration_Illustration12"/>
      <sheetName val="1-Test_of_Details12"/>
      <sheetName val="Original_Andrew___Data9"/>
      <sheetName val="DATA_9"/>
      <sheetName val="PT_BS9"/>
      <sheetName val="Overview_(100)9"/>
      <sheetName val="GAE_Data_Entry9"/>
      <sheetName val="STATEMENT_OF_EXP__&amp;_HO_ACCOUNT9"/>
      <sheetName val="All_Expenses9"/>
      <sheetName val="BAD_DEBTS_EXPENSE9"/>
      <sheetName val="service_charge9"/>
      <sheetName val="Total_Spend_Per_Category9"/>
      <sheetName val="Vari_by_Vendor2"/>
      <sheetName val="Mgt_HMO1"/>
      <sheetName val="GALBI_Tax_Comp1"/>
      <sheetName val="SAP_0521"/>
      <sheetName val="Accounts_List1"/>
      <sheetName val="&lt;PBC_02_04&gt;_Loans_to_Affiliate1"/>
      <sheetName val="PRICE_SELECTION1"/>
      <sheetName val="Input_CPPC1"/>
      <sheetName val="Key_Inputs1"/>
      <sheetName val="transpo_&amp;_other_allow1"/>
      <sheetName val="MAKBAN_A1"/>
      <sheetName val="MAKBAN_B1"/>
      <sheetName val="MAKBAN_C1"/>
      <sheetName val="MAKBAN_D1"/>
      <sheetName val="MAKBAN_E1"/>
      <sheetName val="TOTAL_SLN1"/>
      <sheetName val="TOTAL_SLS1"/>
      <sheetName val="TIWI_A1"/>
      <sheetName val="TIWI_C1"/>
      <sheetName val="bp_and_bills_discounted1"/>
      <sheetName val="dollar_policies1"/>
      <sheetName val="U1_P&amp;L1"/>
      <sheetName val="Topsheet_2013A1"/>
      <sheetName val="Unique_Records1"/>
      <sheetName val="WAO_Classification1"/>
      <sheetName val="trd_lastmo1"/>
      <sheetName val="ar_new1"/>
      <sheetName val="_IB-PL-YTD1"/>
      <sheetName val="__ls___ls___ls___ls___ls___ls_1"/>
      <sheetName val="reported_mhr-rs11"/>
      <sheetName val="E01_1_Aging_Summary1"/>
      <sheetName val="E01_1_4_URCCC1"/>
      <sheetName val="BS_Process_&amp;_Approach1"/>
      <sheetName val="IS_Process_&amp;_Approach1"/>
      <sheetName val="CRITERIA3"/>
      <sheetName val="2011 Refo"/>
      <sheetName val="GL SUMMARY_04-25-06"/>
      <sheetName val="PACKAGE"/>
      <sheetName val="part"/>
      <sheetName val="addl cost"/>
      <sheetName val="__x0010__ꂽ_x0"/>
      <sheetName val="[_x0010__x005"/>
      <sheetName val="[_x0010_?_x00"/>
      <sheetName val="Vendor Setup"/>
      <sheetName val="KEYS_CONTRIBUTION3"/>
      <sheetName val="RFDA_Support_T33"/>
      <sheetName val="E310_Plantation_Hills_3"/>
      <sheetName val="P&amp;L_by_Mth3"/>
      <sheetName val="2006_FCST3"/>
      <sheetName val="C3_1"/>
      <sheetName val="2_2-MUS_Calculations-_Interim1"/>
      <sheetName val="Rates_to_PHP1"/>
      <sheetName val="Rate_&amp;_Other_Tables1"/>
      <sheetName val="SCH_2_11"/>
      <sheetName val="Summary_(overall)1"/>
      <sheetName val="Additions-10_301"/>
      <sheetName val="STAFF_LIST1"/>
      <sheetName val="Interim_--&gt;_Top1"/>
      <sheetName val="Working_Pgs2"/>
      <sheetName val="Product_Cost_11"/>
      <sheetName val="Vol_Report_21"/>
      <sheetName val="TAP_MONITORING1"/>
      <sheetName val="Sprint_Intercarrier_Pricing1"/>
      <sheetName val="AC_Details1"/>
      <sheetName val="_2Lapsing2"/>
      <sheetName val="All_Chart_Data1"/>
      <sheetName val="Epiq_GmbH1"/>
      <sheetName val="ASP_Database1"/>
      <sheetName val="Appendix_H_-_Exchange_Rates1"/>
      <sheetName val="MWC_TO1"/>
      <sheetName val="25_NI_Reconciliation1"/>
      <sheetName val="01|_ATLP1"/>
      <sheetName val="Trans_Type1"/>
      <sheetName val="C-For_Settlement1"/>
      <sheetName val="Asset_Classes1"/>
      <sheetName val="Gia_vat_tu1"/>
      <sheetName val="G_Adv_to_OE1"/>
      <sheetName val="Library_Procedures1"/>
      <sheetName val="B2_1_-_CRAM1"/>
      <sheetName val="Ex_Rate1"/>
      <sheetName val="Relief_Fr_Royalty1"/>
      <sheetName val="TB_with_Adj_2009"/>
      <sheetName val="NEW_CODES"/>
      <sheetName val="영업_일1"/>
      <sheetName val="Phase_6"/>
      <sheetName val="AMORTIZE(Bldg_&amp;_Land)"/>
      <sheetName val="[_x00"/>
      <sheetName val="[??_x"/>
      <sheetName val="[傄_x0"/>
      <sheetName val="[?傄??"/>
      <sheetName val="__ꂽ__"/>
      <sheetName val="[ꂽ_x0"/>
      <sheetName val="__傄_x0"/>
      <sheetName val="Cash_Flows_(2011)"/>
      <sheetName val="2_2-MUS_Calculations-_Interim"/>
      <sheetName val="Rates_to_PHP"/>
      <sheetName val="SCH_2_1"/>
      <sheetName val="Summary_(overall)"/>
      <sheetName val="Additions-10_30"/>
      <sheetName val="STAFF_LIST"/>
      <sheetName val="Interim_--&gt;_Top"/>
      <sheetName val="AC_Details"/>
      <sheetName val="All_Chart_Data"/>
      <sheetName val="Epiq_GmbH"/>
      <sheetName val="ASP_Database"/>
      <sheetName val="Appendix_H_-_Exchange_Rates"/>
      <sheetName val="TAP_MONITORING"/>
      <sheetName val="Sprint_Intercarrier_Pricing"/>
      <sheetName val="MWC_TO"/>
      <sheetName val="25_NI_Reconciliation"/>
      <sheetName val="01|_ATLP"/>
      <sheetName val="Trans_Type"/>
      <sheetName val="C-For_Settlement"/>
      <sheetName val="Asset_Classes"/>
      <sheetName val="Gia_vat_tu"/>
      <sheetName val="G_Adv_to_OE"/>
      <sheetName val="Library_Procedures"/>
      <sheetName val="B2_1_-_CRAM"/>
      <sheetName val="Ex_Rate"/>
      <sheetName val="Relief_Fr_Royalty"/>
      <sheetName val="CMA"/>
      <sheetName val="Dep. PIT"/>
      <sheetName val="emp12"/>
      <sheetName val="POSITIONS TABLE"/>
      <sheetName val="BS Interim sig acct"/>
      <sheetName val="Securities Masterlist"/>
      <sheetName val="Cash CRAM"/>
      <sheetName val="FBL5"/>
      <sheetName val="rsb"/>
      <sheetName val="ACCRUALS"/>
      <sheetName val="rates-gadc"/>
      <sheetName val="Normal"/>
      <sheetName val="B60"/>
      <sheetName val="CompanyInput"/>
      <sheetName val="WklyProdReport"/>
      <sheetName val="SL)"/>
      <sheetName val="Currency Converter Q1"/>
      <sheetName val="Q1 lookup"/>
      <sheetName val="E0- Lead"/>
      <sheetName val="Dec 01 - Detail"/>
      <sheetName val="Drop List"/>
      <sheetName val="AP by-brand"/>
      <sheetName val="Kenya"/>
      <sheetName val="Africa RMO"/>
      <sheetName val="SPI GMBH"/>
      <sheetName val="ATK-LEGAL-05"/>
      <sheetName val="Codes"/>
      <sheetName val="janflash"/>
      <sheetName val="U-1@+"/>
      <sheetName val="Account Code"/>
      <sheetName val="Total_Cost"/>
      <sheetName val="2001GeneralInfo"/>
      <sheetName val="ADV OE SEPT 2019"/>
      <sheetName val="tax-employees with no refund"/>
      <sheetName val="__ꂽ__________7__________倞"/>
      <sheetName val="Top Sheet"/>
      <sheetName val="Forecast"/>
      <sheetName val="MAIN (2)"/>
      <sheetName val="Zoll_Transp"/>
      <sheetName val="FS Worksheet"/>
      <sheetName val="tons"/>
      <sheetName val="Balance Sheet"/>
      <sheetName val="PL Act v Bud - FPM"/>
      <sheetName val="No. Of Users"/>
      <sheetName val="IT Details"/>
      <sheetName val="Vol_Pd_Tot"/>
      <sheetName val="T 5-02"/>
      <sheetName val="실행내역"/>
      <sheetName val="Labor-Equipment Rates"/>
      <sheetName val="Payroll"/>
      <sheetName val="DMC_C"/>
      <sheetName val="Salary_Data"/>
      <sheetName val="Hire_Date"/>
      <sheetName val="Resignation_Date"/>
      <sheetName val="_2Lapsing4"/>
      <sheetName val="BSS_GLP_Pricelist4"/>
      <sheetName val="External_order4"/>
      <sheetName val="TB_Sept_'044"/>
      <sheetName val="AC_Details2"/>
      <sheetName val="Rate_&amp;_Other_Tables2"/>
      <sheetName val="Salary_Data2"/>
      <sheetName val="Hire_Date2"/>
      <sheetName val="Resignation_Date2"/>
      <sheetName val="STAFF_LIST2"/>
      <sheetName val="C-For_Settlement2"/>
      <sheetName val="Asset_Classes2"/>
      <sheetName val="C3_2"/>
      <sheetName val="Rates_to_PHP2"/>
      <sheetName val="2_2-MUS_Calculations-_Interim2"/>
      <sheetName val="SCH_2_12"/>
      <sheetName val="Summary_(overall)2"/>
      <sheetName val="Additions-10_302"/>
      <sheetName val="_2Lapsing3"/>
      <sheetName val="BSS_GLP_Pricelist3"/>
      <sheetName val="Salary_Data1"/>
      <sheetName val="Hire_Date1"/>
      <sheetName val="Resignation_Date1"/>
      <sheetName val="[_x005f_x005f_x005f_x0010_?傄_x0"/>
      <sheetName val="FG RM MKN"/>
      <sheetName val="ADJ TB DEC01"/>
      <sheetName val="FINISHES"/>
      <sheetName val="Audit Requests Monitoring"/>
      <sheetName val="Assumptions - 16X6 + 2 Sundays"/>
      <sheetName val="sgn"/>
      <sheetName val="PBC - BDO CA"/>
      <sheetName val="PBC - BDO SA"/>
      <sheetName val="PBC - BPI CA"/>
      <sheetName val="PBC - BPI SA"/>
      <sheetName val="LS"/>
      <sheetName val="SPC_LIST"/>
      <sheetName val="itr1"/>
      <sheetName val="itr2"/>
      <sheetName val="itr3"/>
      <sheetName val="itax"/>
      <sheetName val="def.  tax"/>
      <sheetName val="PPE"/>
      <sheetName val="RR"/>
      <sheetName val="Ratio Analysis"/>
      <sheetName val="Leadsheet"/>
      <sheetName val="ITAS Client List"/>
      <sheetName val="PERSONAL H.O."/>
      <sheetName val="#REF!"/>
      <sheetName val="인원계획-미화"/>
      <sheetName val="EDITTED"/>
      <sheetName val="coll"/>
      <sheetName val="assump"/>
      <sheetName val="Schedule 2"/>
      <sheetName val="Schedule 3"/>
      <sheetName val="Schedule 4"/>
      <sheetName val="Bank Recon-0094107563"/>
      <sheetName val="FormHYP"/>
      <sheetName val="fixedcosts"/>
      <sheetName val="__x0010____x0004_______Ã_______"/>
      <sheetName val="__x005f_x0010__x005f_x0000___x0"/>
      <sheetName val="Query"/>
      <sheetName val="IND"/>
      <sheetName val="JVDOC1.XLM"/>
      <sheetName val="上海创品"/>
      <sheetName val="上海德泰"/>
      <sheetName val="云南爱法"/>
      <sheetName val="北京健亮"/>
      <sheetName val="华东电子管"/>
      <sheetName val="南京南安"/>
      <sheetName val="南京新金辉"/>
      <sheetName val="南美板材"/>
      <sheetName val="杭州国际"/>
      <sheetName val="上海山崎"/>
      <sheetName val="广州依利"/>
      <sheetName val="杜昆电子"/>
      <sheetName val="杜邦公司"/>
      <sheetName val="桂林无线"/>
      <sheetName val="武进华锋"/>
      <sheetName val="江浦大河"/>
      <sheetName val="扬中宏达"/>
      <sheetName val="江苏物资"/>
      <sheetName val="江阴金塔电工"/>
      <sheetName val="深圳先得利"/>
      <sheetName val="深圳太平洋"/>
      <sheetName val="深圳金洲"/>
      <sheetName val="苏州天龙"/>
      <sheetName val="西江电子"/>
      <sheetName val="长沙管件"/>
      <sheetName val="Consolidated report A$"/>
      <sheetName val="PL"/>
      <sheetName val="Sum_PNL2019"/>
      <sheetName val="PNL_Jan-July_2019"/>
      <sheetName val="COG-July2019"/>
      <sheetName val="COG-June2019"/>
      <sheetName val="COG-MAY_2019"/>
      <sheetName val="MonthofJULY2019Sort"/>
      <sheetName val="SALESJuly2019"/>
      <sheetName val="UTILITIESJan.June2019&amp;Prod.Repo"/>
      <sheetName val="Purchases_RR_May2019"/>
      <sheetName val="Purchases_RR_June2019PNL"/>
      <sheetName val="CDB-MAY2019"/>
      <sheetName val="CDB-JUNE2019"/>
      <sheetName val="RM-May2019Beg.RM"/>
      <sheetName val="RM-May2019End.Inventory"/>
      <sheetName val="FG-May2019End.Inventory"/>
      <sheetName val="FG-May2019End.Inventory-Yoshi"/>
      <sheetName val="PriceAdjustment.May2019"/>
      <sheetName val="MAY1-15"/>
      <sheetName val="MAY16-31"/>
      <sheetName val="Trainee_Payroll_JUNE 1-15"/>
      <sheetName val="Trainee_Payroll_JUNE 16-30"/>
      <sheetName val="Admin_Reg.Payroll_JUNE 16-30"/>
      <sheetName val="Admin_Reg.Pyroll_JUNE 1-15"/>
      <sheetName val="FG-Yoshi_Beg.InvtryJune2019"/>
      <sheetName val="FG-Beg.InvtryJune2019"/>
      <sheetName val="DRY-Beg.InvrtyJune2019"/>
      <sheetName val="RM-Beg.InvrtyJune 2019"/>
      <sheetName val="MAY2019_SalesReportMaukas"/>
      <sheetName val="May2019_Sales ReportYoshi"/>
      <sheetName val="June2019SalesReportMaukas"/>
      <sheetName val="June2019SalesReport_Yoshi"/>
      <sheetName val="June2019SalesReportJagtry"/>
      <sheetName val="June2019SalesReportKR_SBC"/>
      <sheetName val="RR-JULY2019"/>
      <sheetName val="YOSHI ELECT FEB TO MAY"/>
      <sheetName val="YOSHI JUNE TO JULY"/>
      <sheetName val="UTILITIES"/>
      <sheetName val="MANPOWER OFFICE"/>
      <sheetName val="MANPOWER PRODUCTION"/>
      <sheetName val="__x005f_x0010__ꂽ_x005f_x0004__________0_x0000_Ԁ_x0000_찀"/>
      <sheetName val="fai unrelesed sept2011"/>
      <sheetName val="ＬＡＮ"/>
      <sheetName val="VC00"/>
      <sheetName val="account"/>
      <sheetName val="Data Validation"/>
      <sheetName val="Parameter Sheet"/>
      <sheetName val="PRODUCTION COST PER BOX_ALL"/>
      <sheetName val="PER-IN PHP"/>
      <sheetName val="Appendix"/>
      <sheetName val="Premium Per Line"/>
      <sheetName val="t105"/>
      <sheetName val="TB (2)"/>
      <sheetName val="Payreg"/>
      <sheetName val="CIP recon"/>
      <sheetName val="beg balance"/>
      <sheetName val="combined_teresa"/>
      <sheetName val="teresa-2006"/>
      <sheetName val="Teresa - 2007"/>
      <sheetName val="test of additions"/>
      <sheetName val="TCG PPE DET"/>
      <sheetName val="SL°"/>
      <sheetName val="__x005f_x0010__ꂽ_x005f_x0004__________0"/>
      <sheetName val="INVENCAP"/>
      <sheetName val="Links"/>
      <sheetName val="TB 2.10"/>
      <sheetName val="F  Reconciliation "/>
      <sheetName val="IBA"/>
      <sheetName val="daywork- Tham khao"/>
      <sheetName val="GLdownload"/>
      <sheetName val="SPI"/>
      <sheetName val="std"/>
      <sheetName val="WK Local"/>
      <sheetName val="Balance Sheet P&amp;L CF"/>
      <sheetName val="Config"/>
      <sheetName val="FS vs. Alphalist-CF            "/>
      <sheetName val="APR-YONGHWA"/>
      <sheetName val="1996"/>
      <sheetName val="tor-int__expense30"/>
      <sheetName val="mcit_(sb)30"/>
      <sheetName val="LIAB_SHE30"/>
      <sheetName val="list_of_pend_8_25_0330"/>
      <sheetName val="specific_i_d_30"/>
      <sheetName val="list_of_pend_9_1_0330"/>
      <sheetName val="E-1l2_memo30"/>
      <sheetName val="N_memo30"/>
      <sheetName val="U-2l3_memo30"/>
      <sheetName val="FOREX_(2)30"/>
      <sheetName val="ITR_RECON30"/>
      <sheetName val="financial_highlights30"/>
      <sheetName val="key_mgt_ratios30"/>
      <sheetName val="tax_recon30"/>
      <sheetName val="INCOME_TAX30"/>
      <sheetName val="notes_updated30"/>
      <sheetName val="POSTED_ADJ30"/>
      <sheetName val="RF_RE30"/>
      <sheetName val="PASSED_ADJ30"/>
      <sheetName val="analytic_review30"/>
      <sheetName val="Significant_Processes30"/>
      <sheetName val="2006-3_Asia_Reimb30"/>
      <sheetName val="Bertha_Yuen30"/>
      <sheetName val="David_Schaefer30"/>
      <sheetName val="Elise_Lai30"/>
      <sheetName val="Guy_Fulton30"/>
      <sheetName val="Howard_Zhang30"/>
      <sheetName val="Juno_Hwang30"/>
      <sheetName val="Kate_B30"/>
      <sheetName val="Leo_Chen30"/>
      <sheetName val="Marco_Ho30"/>
      <sheetName val="Pius_Ho30"/>
      <sheetName val="Ravi_Hansoty30"/>
      <sheetName val="Sarina_Chau30"/>
      <sheetName val="Suresh_M30"/>
      <sheetName val="Week_130"/>
      <sheetName val="Week_230"/>
      <sheetName val="Week_330"/>
      <sheetName val="Week_430"/>
      <sheetName val="Week_530"/>
      <sheetName val="Profit_&amp;_Loss30"/>
      <sheetName val="Quezon_Ave30"/>
      <sheetName val="Aug_Dump30"/>
      <sheetName val="SAP_Extract30"/>
      <sheetName val="Stock_Div_Accural30"/>
      <sheetName val="RE_recon30"/>
      <sheetName val="wbs_fsa30"/>
      <sheetName val="99_FM_-_NFM30"/>
      <sheetName val="Std_Time_A30"/>
      <sheetName val="translist_(2)30"/>
      <sheetName val="gà_30"/>
      <sheetName val="09_30_03_Recon30"/>
      <sheetName val="FA_Movement30"/>
      <sheetName val="Variance_Report_Reorganized30"/>
      <sheetName val="NL290_WGACC_&amp;_DEHYDR_30"/>
      <sheetName val="2-cash_CRAM30"/>
      <sheetName val="2-2022_AP_SUBS30"/>
      <sheetName val="Foreign_Details30"/>
      <sheetName val="Summary_of_AR30"/>
      <sheetName val="account_name30"/>
      <sheetName val="outside_services,_gen_&amp;_bus_e30"/>
      <sheetName val="Input_SFR30"/>
      <sheetName val="JAN_TRADE_30"/>
      <sheetName val="Interest_Rates30"/>
      <sheetName val="MFO_Lookup30"/>
      <sheetName val="Voc_1_VL30"/>
      <sheetName val="Voc_2_VL30"/>
      <sheetName val="SL_VOC30"/>
      <sheetName val="pcc_niigata30"/>
      <sheetName val="Server_Ratios30"/>
      <sheetName val="Notes_to_Accounts30"/>
      <sheetName val="Int__&amp;_Inv__Details30"/>
      <sheetName val="map-VENDOR_CODE30"/>
      <sheetName val="WEEKLY-BUD_INJECTION-BAG-TOTA30"/>
      <sheetName val="K513_(2)30"/>
      <sheetName val="Sheet1_(4)30"/>
      <sheetName val="Qry_AssetLocation_(2)30"/>
      <sheetName val="Sheet1_(3)30"/>
      <sheetName val="Sheet1_(2)30"/>
      <sheetName val="Income_Statement30"/>
      <sheetName val="SRP_FH30"/>
      <sheetName val="US_Codes30"/>
      <sheetName val="R5_-_PBC_2009_Opex_Schedule28"/>
      <sheetName val="R6_-Interim_PBC_2010_Opex_Sch28"/>
      <sheetName val="R9_-_Interim_Utilities_Exp_TO28"/>
      <sheetName val="R4_-_Interim_Operating_Expens28"/>
      <sheetName val="Schedule_E26"/>
      <sheetName val="Schedule_A_26"/>
      <sheetName val="Schedule_B26"/>
      <sheetName val="ExcavationWorks_Type_IV26"/>
      <sheetName val="FC_switches30"/>
      <sheetName val="Other_Investment24"/>
      <sheetName val="2201_-_Due_to_Media24"/>
      <sheetName val="_PAJE1128"/>
      <sheetName val="Specific_Question_Report28"/>
      <sheetName val="POSTED_ŁDJ28"/>
      <sheetName val="ACTUALSALARIES_AS_OF_050226"/>
      <sheetName val="1|_EWP24"/>
      <sheetName val="6|_NFS24"/>
      <sheetName val="ALL_FW-SOLIDS24"/>
      <sheetName val="A,B,C_Sales_Timing24"/>
      <sheetName val="VP_Lookup24"/>
      <sheetName val="2015_Ropax_Sked24"/>
      <sheetName val="2015_Frt_Sked24"/>
      <sheetName val="2014_Sked24"/>
      <sheetName val="2014_Fuel_Prices24"/>
      <sheetName val="FDC_FS_CY24"/>
      <sheetName val="FDC_TB_CY24"/>
      <sheetName val="Advertising_&amp;_Marketing24"/>
      <sheetName val="Miscellaneous_Expense24"/>
      <sheetName val="Need_Breakdown24"/>
      <sheetName val="|Needed_Documents24"/>
      <sheetName val="DAILY-BOXES_PACKED-ENTRY24"/>
      <sheetName val="co_1024"/>
      <sheetName val="REF_CODES24"/>
      <sheetName val="POS_INV_971224"/>
      <sheetName val="pos_collection_timeliness24"/>
      <sheetName val="Annex_E24"/>
      <sheetName val="Store_Plan24"/>
      <sheetName val="trial_balance24"/>
      <sheetName val="Trnf_frm_ORE24"/>
      <sheetName val="3_3_details24"/>
      <sheetName val="YTD_Pivots24"/>
      <sheetName val="Determination_of_Threshold14"/>
      <sheetName val="sales_and_expenses_summary14"/>
      <sheetName val="Currency_Converter14"/>
      <sheetName val="Tax_Comp14"/>
      <sheetName val="Credit_Card14"/>
      <sheetName val="ME_200414"/>
      <sheetName val="RU_Overview14"/>
      <sheetName val="INCOME_TAX_0214"/>
      <sheetName val="ClaireMde_Glass14"/>
      <sheetName val="Claire_Mde_Plastics14"/>
      <sheetName val="CAN_COST_SUMMARY14"/>
      <sheetName val="Codes-Do_not_delete14"/>
      <sheetName val="Net_Trans_Sum14"/>
      <sheetName val="1-Test_of_Details14"/>
      <sheetName val="Form_10014"/>
      <sheetName val="RC_Code14"/>
      <sheetName val="PAJE_13_Support14"/>
      <sheetName val="SOC_forDomestic_Subsi14"/>
      <sheetName val="Original_Andrew___Data11"/>
      <sheetName val="Prem_EIR14"/>
      <sheetName val="Consideration_Illustration14"/>
      <sheetName val="DATA_11"/>
      <sheetName val="PT_BS11"/>
      <sheetName val="All_Expenses11"/>
      <sheetName val="BAD_DEBTS_EXPENSE11"/>
      <sheetName val="Overview_(100)11"/>
      <sheetName val="service_charge11"/>
      <sheetName val="GALBI_Tax_Comp3"/>
      <sheetName val="SAP_0523"/>
      <sheetName val="STATEMENT_OF_EXP__&amp;_HO_ACCOUN11"/>
      <sheetName val="GAE_Data_Entry11"/>
      <sheetName val="Total_Spend_Per_Category11"/>
      <sheetName val="Option_24"/>
      <sheetName val="chicken_meal4"/>
      <sheetName val="spaghetti_meal4"/>
      <sheetName val="Vari_by_Vendor4"/>
      <sheetName val="dollar_policies3"/>
      <sheetName val="U1_P&amp;L3"/>
      <sheetName val="Topsheet_2013A3"/>
      <sheetName val="bp_and_bills_discounted3"/>
      <sheetName val="trd_lastmo3"/>
      <sheetName val="ar_new3"/>
      <sheetName val="Accounts_List3"/>
      <sheetName val="&lt;PBC_02_04&gt;_Loans_to_Affiliate3"/>
      <sheetName val="Unique_Records3"/>
      <sheetName val="Key_Inputs3"/>
      <sheetName val="transpo_&amp;_other_allow3"/>
      <sheetName val="MAKBAN_A3"/>
      <sheetName val="MAKBAN_B3"/>
      <sheetName val="MAKBAN_C3"/>
      <sheetName val="MAKBAN_D3"/>
      <sheetName val="MAKBAN_E3"/>
      <sheetName val="TOTAL_SLN3"/>
      <sheetName val="TOTAL_SLS3"/>
      <sheetName val="TIWI_A3"/>
      <sheetName val="TIWI_C3"/>
      <sheetName val="_IB-PL-YTD3"/>
      <sheetName val="Input_CPPC3"/>
      <sheetName val="__ls___ls___ls___ls___ls___ls_3"/>
      <sheetName val="reported_mhr-rs13"/>
      <sheetName val="Mgt_HMO3"/>
      <sheetName val="E01_1_Aging_Summary3"/>
      <sheetName val="E01_1_4_URCCC3"/>
      <sheetName val="PRICE_SELECTION3"/>
      <sheetName val="trade_(2)3"/>
      <sheetName val="WAO_Classification3"/>
      <sheetName val="BS_Process_&amp;_Approach3"/>
      <sheetName val="IS_Process_&amp;_Approach3"/>
      <sheetName val="Lapsing_Disclosure"/>
      <sheetName val="PRIME_MEAT"/>
      <sheetName val="A2_1_Procedure"/>
      <sheetName val="A2_2_PPE_Rollforward_support"/>
      <sheetName val="2_´ë?Ü°o1®"/>
      <sheetName val="FDC_TB_C"/>
      <sheetName val="K20_Office_Equipment"/>
      <sheetName val="Global_Data"/>
      <sheetName val="Sch_II"/>
      <sheetName val="DB_Bangkok"/>
      <sheetName val="DB_London"/>
      <sheetName val="DB_Frankfurt"/>
      <sheetName val="Memo-Bank_Recon"/>
      <sheetName val="Timaru_Chips"/>
      <sheetName val="Tim_Milling"/>
      <sheetName val="unitcost_for_pivot"/>
      <sheetName val="Jan2001_cc_rollup_rf"/>
      <sheetName val="GS_VP_table"/>
      <sheetName val="4_-_Depreciation"/>
      <sheetName val="B_S"/>
      <sheetName val="CF_(2)"/>
      <sheetName val="3_"/>
      <sheetName val="Dep__PIT"/>
      <sheetName val="FEI__BS_PL"/>
      <sheetName val="FEI_BS"/>
      <sheetName val="FEI_PL"/>
      <sheetName val="FEI_PL_Actual"/>
      <sheetName val="BS_Acc"/>
      <sheetName val="QB_BS"/>
      <sheetName val="FEI_Cash_Flow"/>
      <sheetName val="Currency_Converter_Q1"/>
      <sheetName val="Q1_lookup"/>
      <sheetName val="codes_DO_NOT_DELETE"/>
      <sheetName val="SUBSTRATE_UNC_+_INT_HC"/>
      <sheetName val="HMC_AV"/>
      <sheetName val="HMC_AV_BLUE_CUT_GEN_2"/>
      <sheetName val="HMC_PR_GEN_2"/>
      <sheetName val="HMC_PR_GEN_3"/>
      <sheetName val="HMC_PR_GEN_4"/>
      <sheetName val="MANUF_COST"/>
      <sheetName val="Raw_mat_&amp;_quantities"/>
      <sheetName val="WIP_FOR_MPE"/>
      <sheetName val="PR_REPORT"/>
      <sheetName val="Working_Mfg_Hours"/>
      <sheetName val="Working_Mfg_Hours-mpe2"/>
      <sheetName val="Results_Of_AllocationATOME"/>
      <sheetName val="Results_Of_Allocationmpe2"/>
      <sheetName val="OVH_AFT"/>
      <sheetName val="MANUF_AFTER"/>
      <sheetName val="MON_ALLOC"/>
      <sheetName val="TRNG_&amp;_TEST"/>
      <sheetName val="SF_ALLOC"/>
      <sheetName val="MOLDS_REJECT"/>
      <sheetName val="MON_ALLOC_@2018"/>
      <sheetName val="Price Index Jun.07"/>
      <sheetName val="restoexcel"/>
      <sheetName val="Overzicht"/>
      <sheetName val="FINAL "/>
      <sheetName val="CMA Testing"/>
      <sheetName val="2-Test of details"/>
      <sheetName val="Deployment Service Calc"/>
      <sheetName val="A-1016"/>
      <sheetName val="External_order5"/>
      <sheetName val="_2Lapsing5"/>
      <sheetName val="BSS_GLP_Pricelist5"/>
      <sheetName val="TB_Sept_'045"/>
      <sheetName val="AC_Details3"/>
      <sheetName val="Rate_&amp;_Other_Tables3"/>
      <sheetName val="Working_Pgs3"/>
      <sheetName val="Salary_Data3"/>
      <sheetName val="Hire_Date3"/>
      <sheetName val="Resignation_Date3"/>
      <sheetName val="STAFF_LIST3"/>
      <sheetName val="C-For_Settlement3"/>
      <sheetName val="Asset_Classes3"/>
      <sheetName val="C3_3"/>
      <sheetName val="Rates_to_PHP3"/>
      <sheetName val="2_2-MUS_Calculations-_Interim3"/>
      <sheetName val="SCH_2_13"/>
      <sheetName val="Summary_(overall)3"/>
      <sheetName val="Additions-10_303"/>
      <sheetName val="External_order6"/>
      <sheetName val="_2Lapsing6"/>
      <sheetName val="BSS_GLP_Pricelist6"/>
      <sheetName val="TB_Sept_'046"/>
      <sheetName val="bp_and_bills_discounted4"/>
      <sheetName val="KEYS_CONTRIBUTION4"/>
      <sheetName val="E310_Plantation_Hills_4"/>
      <sheetName val="RFDA_Support_T34"/>
      <sheetName val="P&amp;L_by_Mth4"/>
      <sheetName val="2006_FCST4"/>
      <sheetName val="GALBI_Tax_Comp4"/>
      <sheetName val="SAP_0524"/>
      <sheetName val="transpo_&amp;_other_allow4"/>
      <sheetName val="Accounts_List4"/>
      <sheetName val="&lt;PBC_02_04&gt;_Loans_to_Affiliate4"/>
      <sheetName val="AC_Details4"/>
      <sheetName val="Rate_&amp;_Other_Tables4"/>
      <sheetName val="MAKBAN_A4"/>
      <sheetName val="MAKBAN_B4"/>
      <sheetName val="MAKBAN_C4"/>
      <sheetName val="MAKBAN_D4"/>
      <sheetName val="MAKBAN_E4"/>
      <sheetName val="TOTAL_SLN4"/>
      <sheetName val="TOTAL_SLS4"/>
      <sheetName val="TIWI_A4"/>
      <sheetName val="TIWI_C4"/>
      <sheetName val="Working_Pgs4"/>
      <sheetName val="trade_(2)4"/>
      <sheetName val="Unique_Records4"/>
      <sheetName val="Mgt_HMO4"/>
      <sheetName val="Salary_Data4"/>
      <sheetName val="Hire_Date4"/>
      <sheetName val="Resignation_Date4"/>
      <sheetName val="COMANCHE"/>
      <sheetName val="AP"/>
      <sheetName val="_2Lapsing7"/>
      <sheetName val="BSS_GLP_Pricelist7"/>
      <sheetName val="External_order7"/>
      <sheetName val="TB_Sept_'047"/>
      <sheetName val="Option_25"/>
      <sheetName val="RFDA_Support_T35"/>
      <sheetName val="P&amp;L_by_Mth5"/>
      <sheetName val="2006_FCST5"/>
      <sheetName val="chicken_meal5"/>
      <sheetName val="spaghetti_meal5"/>
      <sheetName val="AC_Details5"/>
      <sheetName val="E310_Plantation_Hills_5"/>
      <sheetName val="KEYS_CONTRIBUTION5"/>
      <sheetName val="Vari_by_Vendor5"/>
      <sheetName val="Rate_&amp;_Other_Tables5"/>
      <sheetName val="MAKBAN_A5"/>
      <sheetName val="MAKBAN_B5"/>
      <sheetName val="MAKBAN_C5"/>
      <sheetName val="MAKBAN_D5"/>
      <sheetName val="MAKBAN_E5"/>
      <sheetName val="TOTAL_SLN5"/>
      <sheetName val="TOTAL_SLS5"/>
      <sheetName val="TIWI_A5"/>
      <sheetName val="TIWI_C5"/>
      <sheetName val="transpo_&amp;_other_allow5"/>
      <sheetName val="Working_Pgs5"/>
      <sheetName val="trade_(2)5"/>
      <sheetName val="Unique_Records5"/>
      <sheetName val="bp_and_bills_discounted5"/>
      <sheetName val="GALBI_Tax_Comp5"/>
      <sheetName val="SAP_0525"/>
      <sheetName val="Mgt_HMO5"/>
      <sheetName val="Balance_Sheet"/>
      <sheetName val="Accounts_List5"/>
      <sheetName val="&lt;PBC_02_04&gt;_Loans_to_Affiliate5"/>
      <sheetName val="__ꂽ_x0"/>
      <sheetName val="[_x005"/>
      <sheetName val="[?_x00"/>
      <sheetName val="PRICE_SELECTION4"/>
      <sheetName val="Input_CPPC4"/>
      <sheetName val="STAFF_LIST4"/>
      <sheetName val="dollar_policies4"/>
      <sheetName val="U1_P&amp;L4"/>
      <sheetName val="Topsheet_2013A4"/>
      <sheetName val="Key_Inputs4"/>
      <sheetName val="C-For_Settlement4"/>
      <sheetName val="Asset_Classes4"/>
      <sheetName val="Salary_Data5"/>
      <sheetName val="Hire_Date5"/>
      <sheetName val="Resignation_Date5"/>
      <sheetName val="E01_1_Aging_Summary4"/>
      <sheetName val="E01_1_4_URCCC4"/>
      <sheetName val="_IB-PL-YTD4"/>
      <sheetName val="__ls___ls___ls___ls___ls___ls_4"/>
      <sheetName val="trd_lastmo4"/>
      <sheetName val="ar_new4"/>
      <sheetName val="C3_4"/>
      <sheetName val="Rates_to_PHP4"/>
      <sheetName val="2_2-MUS_Calculations-_Interim4"/>
      <sheetName val="reported_mhr-rs14"/>
      <sheetName val="SCH_2_14"/>
      <sheetName val="Summary_(overall)4"/>
      <sheetName val="Additions-10_304"/>
      <sheetName val="tor-int__expense31"/>
      <sheetName val="mcit_(sb)31"/>
      <sheetName val="ITR_RECON31"/>
      <sheetName val="financial_highlights31"/>
      <sheetName val="key_mgt_ratios31"/>
      <sheetName val="tax_recon31"/>
      <sheetName val="INCOME_TAX31"/>
      <sheetName val="notes_updated31"/>
      <sheetName val="POSTED_ADJ31"/>
      <sheetName val="RF_RE31"/>
      <sheetName val="PASSED_ADJ31"/>
      <sheetName val="analytic_review31"/>
      <sheetName val="FOREX_(2)31"/>
      <sheetName val="E-1l2_memo31"/>
      <sheetName val="N_memo31"/>
      <sheetName val="U-2l3_memo31"/>
      <sheetName val="LIAB_SHE31"/>
      <sheetName val="list_of_pend_8_25_0331"/>
      <sheetName val="specific_i_d_31"/>
      <sheetName val="list_of_pend_9_1_0331"/>
      <sheetName val="Significant_Processes31"/>
      <sheetName val="Profit_&amp;_Loss31"/>
      <sheetName val="2006-3_Asia_Reimb31"/>
      <sheetName val="Bertha_Yuen31"/>
      <sheetName val="David_Schaefer31"/>
      <sheetName val="Elise_Lai31"/>
      <sheetName val="Guy_Fulton31"/>
      <sheetName val="Howard_Zhang31"/>
      <sheetName val="Juno_Hwang31"/>
      <sheetName val="Kate_B31"/>
      <sheetName val="Leo_Chen31"/>
      <sheetName val="Marco_Ho31"/>
      <sheetName val="Pius_Ho31"/>
      <sheetName val="Ravi_Hansoty31"/>
      <sheetName val="Sarina_Chau31"/>
      <sheetName val="Suresh_M31"/>
      <sheetName val="Week_131"/>
      <sheetName val="Week_231"/>
      <sheetName val="Week_331"/>
      <sheetName val="Week_431"/>
      <sheetName val="Week_531"/>
      <sheetName val="RE_recon31"/>
      <sheetName val="wbs_fsa31"/>
      <sheetName val="Quezon_Ave31"/>
      <sheetName val="99_FM_-_NFM31"/>
      <sheetName val="Std_Time_A31"/>
      <sheetName val="SAP_Extract31"/>
      <sheetName val="Stock_Div_Accural31"/>
      <sheetName val="Aug_Dump31"/>
      <sheetName val="translist_(2)31"/>
      <sheetName val="gà_31"/>
      <sheetName val="Interest_Rates31"/>
      <sheetName val="Foreign_Details31"/>
      <sheetName val="JAN_TRADE_31"/>
      <sheetName val="MFO_Lookup31"/>
      <sheetName val="outside_services,_gen_&amp;_bus_e31"/>
      <sheetName val="Input_SFR31"/>
      <sheetName val="09_30_03_Recon31"/>
      <sheetName val="FA_Movement31"/>
      <sheetName val="Voc_1_VL31"/>
      <sheetName val="Voc_2_VL31"/>
      <sheetName val="SL_VOC31"/>
      <sheetName val="Notes_to_Accounts31"/>
      <sheetName val="2-2022_AP_SUBS31"/>
      <sheetName val="Summary_of_AR31"/>
      <sheetName val="account_name31"/>
      <sheetName val="pcc_niigata31"/>
      <sheetName val="NL290_WGACC_&amp;_DEHYDR_31"/>
      <sheetName val="Server_Ratios31"/>
      <sheetName val="Variance_Report_Reorganized31"/>
      <sheetName val="2-cash_CRAM31"/>
      <sheetName val="Int__&amp;_Inv__Details31"/>
      <sheetName val="K513_(2)31"/>
      <sheetName val="Sheet1_(4)31"/>
      <sheetName val="Qry_AssetLocation_(2)31"/>
      <sheetName val="Sheet1_(3)31"/>
      <sheetName val="Sheet1_(2)31"/>
      <sheetName val="WEEKLY-BUD_INJECTION-BAG-TOTA31"/>
      <sheetName val="map-VENDOR_CODE31"/>
      <sheetName val="Income_Statement31"/>
      <sheetName val="US_Codes31"/>
      <sheetName val="co_1025"/>
      <sheetName val="R5_-_PBC_2009_Opex_Schedule29"/>
      <sheetName val="R6_-Interim_PBC_2010_Opex_Sch29"/>
      <sheetName val="R9_-_Interim_Utilities_Exp_TO29"/>
      <sheetName val="R4_-_Interim_Operating_Expens29"/>
      <sheetName val="Schedule_E27"/>
      <sheetName val="Schedule_A_27"/>
      <sheetName val="Schedule_B27"/>
      <sheetName val="SRP_FH31"/>
      <sheetName val="2015_Ropax_Sked25"/>
      <sheetName val="2015_Frt_Sked25"/>
      <sheetName val="2014_Sked25"/>
      <sheetName val="2014_Fuel_Prices25"/>
      <sheetName val="ALL_FW-SOLIDS25"/>
      <sheetName val="A,B,C_Sales_Timing25"/>
      <sheetName val="FC_switches31"/>
      <sheetName val="2201_-_Due_to_Media25"/>
      <sheetName val="Specific_Question_Report29"/>
      <sheetName val="POSTED_ŁDJ29"/>
      <sheetName val="ExcavationWorks_Type_IV27"/>
      <sheetName val="ACTUALSALARIES_AS_OF_050227"/>
      <sheetName val="Other_Investment25"/>
      <sheetName val="_PAJE1129"/>
      <sheetName val="VP_Lookup25"/>
      <sheetName val="1|_EWP25"/>
      <sheetName val="6|_NFS25"/>
      <sheetName val="FDC_FS_CY25"/>
      <sheetName val="FDC_TB_CY25"/>
      <sheetName val="Advertising_&amp;_Marketing25"/>
      <sheetName val="Miscellaneous_Expense25"/>
      <sheetName val="Need_Breakdown25"/>
      <sheetName val="|Needed_Documents25"/>
      <sheetName val="DAILY-BOXES_PACKED-ENTRY25"/>
      <sheetName val="REF_CODES25"/>
      <sheetName val="POS_INV_971225"/>
      <sheetName val="pos_collection_timeliness25"/>
      <sheetName val="Annex_E25"/>
      <sheetName val="Trnf_frm_ORE25"/>
      <sheetName val="trial_balance25"/>
      <sheetName val="Store_Plan25"/>
      <sheetName val="3_3_details25"/>
      <sheetName val="YTD_Pivots25"/>
      <sheetName val="Currency_Converter15"/>
      <sheetName val="Determination_of_Threshold15"/>
      <sheetName val="sales_and_expenses_summary15"/>
      <sheetName val="ME_200415"/>
      <sheetName val="Tax_Comp15"/>
      <sheetName val="Credit_Card15"/>
      <sheetName val="RU_Overview15"/>
      <sheetName val="ClaireMde_Glass15"/>
      <sheetName val="Claire_Mde_Plastics15"/>
      <sheetName val="Prem_EIR15"/>
      <sheetName val="INCOME_TAX_0215"/>
      <sheetName val="SOC_forDomestic_Subsi15"/>
      <sheetName val="CAN_COST_SUMMARY15"/>
      <sheetName val="Net_Trans_Sum15"/>
      <sheetName val="PAJE_13_Support15"/>
      <sheetName val="Codes-Do_not_delete15"/>
      <sheetName val="Form_10015"/>
      <sheetName val="RC_Code15"/>
      <sheetName val="1-Test_of_Details15"/>
      <sheetName val="Consideration_Illustration15"/>
      <sheetName val="Original_Andrew___Data13"/>
      <sheetName val="DATA_13"/>
      <sheetName val="PT_BS13"/>
      <sheetName val="Overview_(100)12"/>
      <sheetName val="GAE_Data_Entry12"/>
      <sheetName val="STATEMENT_OF_EXP__&amp;_HO_ACCOUN12"/>
      <sheetName val="All_Expenses12"/>
      <sheetName val="BAD_DEBTS_EXPENSE12"/>
      <sheetName val="service_charge12"/>
      <sheetName val="Total_Spend_Per_Category12"/>
      <sheetName val="External_order10"/>
      <sheetName val="_2Lapsing10"/>
      <sheetName val="BSS_GLP_Pricelist10"/>
      <sheetName val="TB_Sept_'0410"/>
      <sheetName val="bp_and_bills_discounted8"/>
      <sheetName val="Option_28"/>
      <sheetName val="chicken_meal8"/>
      <sheetName val="spaghetti_meal8"/>
      <sheetName val="KEYS_CONTRIBUTION8"/>
      <sheetName val="E310_Plantation_Hills_8"/>
      <sheetName val="RFDA_Support_T38"/>
      <sheetName val="P&amp;L_by_Mth8"/>
      <sheetName val="2006_FCST8"/>
      <sheetName val="Vari_by_Vendor8"/>
      <sheetName val="GALBI_Tax_Comp8"/>
      <sheetName val="SAP_0528"/>
      <sheetName val="transpo_&amp;_other_allow8"/>
      <sheetName val="Accounts_List8"/>
      <sheetName val="&lt;PBC_02_04&gt;_Loans_to_Affiliate8"/>
      <sheetName val="AC_Details8"/>
      <sheetName val="Rate_&amp;_Other_Tables8"/>
      <sheetName val="MAKBAN_A8"/>
      <sheetName val="MAKBAN_B8"/>
      <sheetName val="MAKBAN_C8"/>
      <sheetName val="MAKBAN_D8"/>
      <sheetName val="MAKBAN_E8"/>
      <sheetName val="TOTAL_SLN8"/>
      <sheetName val="TOTAL_SLS8"/>
      <sheetName val="TIWI_A8"/>
      <sheetName val="TIWI_C8"/>
      <sheetName val="Working_Pgs8"/>
      <sheetName val="trade_(2)8"/>
      <sheetName val="Unique_Records8"/>
      <sheetName val="Mgt_HMO8"/>
      <sheetName val="Salary_Data8"/>
      <sheetName val="Hire_Date8"/>
      <sheetName val="Resignation_Date8"/>
      <sheetName val="PRICE_SELECTION7"/>
      <sheetName val="Input_CPPC7"/>
      <sheetName val="STAFF_LIST7"/>
      <sheetName val="dollar_policies7"/>
      <sheetName val="U1_P&amp;L7"/>
      <sheetName val="Topsheet_2013A7"/>
      <sheetName val="Key_Inputs7"/>
      <sheetName val="C-For_Settlement7"/>
      <sheetName val="Asset_Classes7"/>
      <sheetName val="E01_1_Aging_Summary7"/>
      <sheetName val="E01_1_4_URCCC7"/>
      <sheetName val="_IB-PL-YTD7"/>
      <sheetName val="__ls___ls___ls___ls___ls___ls_7"/>
      <sheetName val="trd_lastmo7"/>
      <sheetName val="ar_new7"/>
      <sheetName val="C3_7"/>
      <sheetName val="Rates_to_PHP7"/>
      <sheetName val="2_2-MUS_Calculations-_Interim7"/>
      <sheetName val="reported_mhr-rs17"/>
      <sheetName val="SCH_2_17"/>
      <sheetName val="Summary_(overall)7"/>
      <sheetName val="Additions-10_307"/>
      <sheetName val="unitcost_for_pivot3"/>
      <sheetName val="Sch_II3"/>
      <sheetName val="Balance_Sheet3"/>
      <sheetName val="DB_Bangkok3"/>
      <sheetName val="DB_London3"/>
      <sheetName val="DB_Frankfurt3"/>
      <sheetName val="Memo-Bank_Recon3"/>
      <sheetName val="External_order8"/>
      <sheetName val="_2Lapsing8"/>
      <sheetName val="BSS_GLP_Pricelist8"/>
      <sheetName val="TB_Sept_'048"/>
      <sheetName val="bp_and_bills_discounted6"/>
      <sheetName val="Option_26"/>
      <sheetName val="chicken_meal6"/>
      <sheetName val="spaghetti_meal6"/>
      <sheetName val="KEYS_CONTRIBUTION6"/>
      <sheetName val="E310_Plantation_Hills_6"/>
      <sheetName val="RFDA_Support_T36"/>
      <sheetName val="P&amp;L_by_Mth6"/>
      <sheetName val="2006_FCST6"/>
      <sheetName val="Vari_by_Vendor6"/>
      <sheetName val="GALBI_Tax_Comp6"/>
      <sheetName val="SAP_0526"/>
      <sheetName val="transpo_&amp;_other_allow6"/>
      <sheetName val="Accounts_List6"/>
      <sheetName val="&lt;PBC_02_04&gt;_Loans_to_Affiliate6"/>
      <sheetName val="AC_Details6"/>
      <sheetName val="Rate_&amp;_Other_Tables6"/>
      <sheetName val="MAKBAN_A6"/>
      <sheetName val="MAKBAN_B6"/>
      <sheetName val="MAKBAN_C6"/>
      <sheetName val="MAKBAN_D6"/>
      <sheetName val="MAKBAN_E6"/>
      <sheetName val="TOTAL_SLN6"/>
      <sheetName val="TOTAL_SLS6"/>
      <sheetName val="TIWI_A6"/>
      <sheetName val="TIWI_C6"/>
      <sheetName val="Working_Pgs6"/>
      <sheetName val="trade_(2)6"/>
      <sheetName val="Unique_Records6"/>
      <sheetName val="Mgt_HMO6"/>
      <sheetName val="Salary_Data6"/>
      <sheetName val="Hire_Date6"/>
      <sheetName val="Resignation_Date6"/>
      <sheetName val="PRICE_SELECTION5"/>
      <sheetName val="Input_CPPC5"/>
      <sheetName val="STAFF_LIST5"/>
      <sheetName val="dollar_policies5"/>
      <sheetName val="U1_P&amp;L5"/>
      <sheetName val="Topsheet_2013A5"/>
      <sheetName val="Key_Inputs5"/>
      <sheetName val="C-For_Settlement5"/>
      <sheetName val="Asset_Classes5"/>
      <sheetName val="E01_1_Aging_Summary5"/>
      <sheetName val="E01_1_4_URCCC5"/>
      <sheetName val="_IB-PL-YTD5"/>
      <sheetName val="__ls___ls___ls___ls___ls___ls_5"/>
      <sheetName val="trd_lastmo5"/>
      <sheetName val="ar_new5"/>
      <sheetName val="C3_5"/>
      <sheetName val="Rates_to_PHP5"/>
      <sheetName val="2_2-MUS_Calculations-_Interim5"/>
      <sheetName val="reported_mhr-rs15"/>
      <sheetName val="SCH_2_15"/>
      <sheetName val="Summary_(overall)5"/>
      <sheetName val="Additions-10_305"/>
      <sheetName val="unitcost_for_pivot1"/>
      <sheetName val="Sch_II1"/>
      <sheetName val="Balance_Sheet1"/>
      <sheetName val="DB_Bangkok1"/>
      <sheetName val="DB_London1"/>
      <sheetName val="DB_Frankfurt1"/>
      <sheetName val="Memo-Bank_Recon1"/>
      <sheetName val="Original_Andrew___Data12"/>
      <sheetName val="DATA_12"/>
      <sheetName val="PT_BS12"/>
      <sheetName val="External_order9"/>
      <sheetName val="_2Lapsing9"/>
      <sheetName val="BSS_GLP_Pricelist9"/>
      <sheetName val="TB_Sept_'049"/>
      <sheetName val="bp_and_bills_discounted7"/>
      <sheetName val="Option_27"/>
      <sheetName val="chicken_meal7"/>
      <sheetName val="spaghetti_meal7"/>
      <sheetName val="KEYS_CONTRIBUTION7"/>
      <sheetName val="E310_Plantation_Hills_7"/>
      <sheetName val="RFDA_Support_T37"/>
      <sheetName val="P&amp;L_by_Mth7"/>
      <sheetName val="2006_FCST7"/>
      <sheetName val="Vari_by_Vendor7"/>
      <sheetName val="GALBI_Tax_Comp7"/>
      <sheetName val="SAP_0527"/>
      <sheetName val="transpo_&amp;_other_allow7"/>
      <sheetName val="Accounts_List7"/>
      <sheetName val="&lt;PBC_02_04&gt;_Loans_to_Affiliate7"/>
      <sheetName val="AC_Details7"/>
      <sheetName val="Rate_&amp;_Other_Tables7"/>
      <sheetName val="MAKBAN_A7"/>
      <sheetName val="MAKBAN_B7"/>
      <sheetName val="MAKBAN_C7"/>
      <sheetName val="MAKBAN_D7"/>
      <sheetName val="MAKBAN_E7"/>
      <sheetName val="TOTAL_SLN7"/>
      <sheetName val="TOTAL_SLS7"/>
      <sheetName val="TIWI_A7"/>
      <sheetName val="TIWI_C7"/>
      <sheetName val="Working_Pgs7"/>
      <sheetName val="trade_(2)7"/>
      <sheetName val="Unique_Records7"/>
      <sheetName val="Mgt_HMO7"/>
      <sheetName val="Salary_Data7"/>
      <sheetName val="Hire_Date7"/>
      <sheetName val="Resignation_Date7"/>
      <sheetName val="PRICE_SELECTION6"/>
      <sheetName val="Input_CPPC6"/>
      <sheetName val="STAFF_LIST6"/>
      <sheetName val="dollar_policies6"/>
      <sheetName val="U1_P&amp;L6"/>
      <sheetName val="Topsheet_2013A6"/>
      <sheetName val="Key_Inputs6"/>
      <sheetName val="C-For_Settlement6"/>
      <sheetName val="Asset_Classes6"/>
      <sheetName val="E01_1_Aging_Summary6"/>
      <sheetName val="E01_1_4_URCCC6"/>
      <sheetName val="_IB-PL-YTD6"/>
      <sheetName val="__ls___ls___ls___ls___ls___ls_6"/>
      <sheetName val="trd_lastmo6"/>
      <sheetName val="ar_new6"/>
      <sheetName val="C3_6"/>
      <sheetName val="Rates_to_PHP6"/>
      <sheetName val="2_2-MUS_Calculations-_Interim6"/>
      <sheetName val="reported_mhr-rs16"/>
      <sheetName val="SCH_2_16"/>
      <sheetName val="Summary_(overall)6"/>
      <sheetName val="Additions-10_306"/>
      <sheetName val="unitcost_for_pivot2"/>
      <sheetName val="Sch_II2"/>
      <sheetName val="Balance_Sheet2"/>
      <sheetName val="DB_Bangkok2"/>
      <sheetName val="DB_London2"/>
      <sheetName val="DB_Frankfurt2"/>
      <sheetName val="Memo-Bank_Recon2"/>
      <sheetName val="tor-int__expense32"/>
      <sheetName val="mcit_(sb)32"/>
      <sheetName val="ITR_RECON32"/>
      <sheetName val="financial_highlights32"/>
      <sheetName val="key_mgt_ratios32"/>
      <sheetName val="tax_recon32"/>
      <sheetName val="INCOME_TAX32"/>
      <sheetName val="notes_updated32"/>
      <sheetName val="POSTED_ADJ32"/>
      <sheetName val="RF_RE32"/>
      <sheetName val="PASSED_ADJ32"/>
      <sheetName val="analytic_review32"/>
      <sheetName val="FOREX_(2)32"/>
      <sheetName val="E-1l2_memo32"/>
      <sheetName val="N_memo32"/>
      <sheetName val="U-2l3_memo32"/>
      <sheetName val="LIAB_SHE32"/>
      <sheetName val="list_of_pend_8_25_0332"/>
      <sheetName val="specific_i_d_32"/>
      <sheetName val="list_of_pend_9_1_0332"/>
      <sheetName val="Significant_Processes32"/>
      <sheetName val="Profit_&amp;_Loss32"/>
      <sheetName val="2006-3_Asia_Reimb32"/>
      <sheetName val="Bertha_Yuen32"/>
      <sheetName val="David_Schaefer32"/>
      <sheetName val="Elise_Lai32"/>
      <sheetName val="Guy_Fulton32"/>
      <sheetName val="Howard_Zhang32"/>
      <sheetName val="Juno_Hwang32"/>
      <sheetName val="Kate_B32"/>
      <sheetName val="Leo_Chen32"/>
      <sheetName val="Marco_Ho32"/>
      <sheetName val="Pius_Ho32"/>
      <sheetName val="Ravi_Hansoty32"/>
      <sheetName val="Sarina_Chau32"/>
      <sheetName val="Suresh_M32"/>
      <sheetName val="Week_132"/>
      <sheetName val="Week_232"/>
      <sheetName val="Week_332"/>
      <sheetName val="Week_432"/>
      <sheetName val="Week_532"/>
      <sheetName val="99_FM_-_NFM32"/>
      <sheetName val="RE_recon32"/>
      <sheetName val="wbs_fsa32"/>
      <sheetName val="Quezon_Ave32"/>
      <sheetName val="Std_Time_A32"/>
      <sheetName val="SAP_Extract32"/>
      <sheetName val="Stock_Div_Accural32"/>
      <sheetName val="Aug_Dump32"/>
      <sheetName val="Summary_of_AR32"/>
      <sheetName val="09_30_03_Recon32"/>
      <sheetName val="FA_Movement32"/>
      <sheetName val="translist_(2)32"/>
      <sheetName val="Foreign_Details32"/>
      <sheetName val="gà_32"/>
      <sheetName val="account_name32"/>
      <sheetName val="pcc_niigata32"/>
      <sheetName val="NL290_WGACC_&amp;_DEHYDR_32"/>
      <sheetName val="Voc_1_VL32"/>
      <sheetName val="Voc_2_VL32"/>
      <sheetName val="SL_VOC32"/>
      <sheetName val="Server_Ratios32"/>
      <sheetName val="Interest_Rates32"/>
      <sheetName val="Variance_Report_Reorganized32"/>
      <sheetName val="Notes_to_Accounts32"/>
      <sheetName val="2-2022_AP_SUBS32"/>
      <sheetName val="JAN_TRADE_32"/>
      <sheetName val="MFO_Lookup32"/>
      <sheetName val="outside_services,_gen_&amp;_bus_e32"/>
      <sheetName val="Input_SFR32"/>
      <sheetName val="Schedule_E28"/>
      <sheetName val="Schedule_A_28"/>
      <sheetName val="Schedule_B28"/>
      <sheetName val="2-cash_CRAM32"/>
      <sheetName val="Int__&amp;_Inv__Details32"/>
      <sheetName val="K513_(2)32"/>
      <sheetName val="Sheet1_(4)32"/>
      <sheetName val="Qry_AssetLocation_(2)32"/>
      <sheetName val="Sheet1_(3)32"/>
      <sheetName val="Sheet1_(2)32"/>
      <sheetName val="WEEKLY-BUD_INJECTION-BAG-TOTA32"/>
      <sheetName val="map-VENDOR_CODE32"/>
      <sheetName val="Income_Statement32"/>
      <sheetName val="US_Codes32"/>
      <sheetName val="R5_-_PBC_2009_Opex_Schedule30"/>
      <sheetName val="R6_-Interim_PBC_2010_Opex_Sch30"/>
      <sheetName val="R9_-_Interim_Utilities_Exp_TO30"/>
      <sheetName val="R4_-_Interim_Operating_Expens30"/>
      <sheetName val="SRP_FH32"/>
      <sheetName val="ALL_FW-SOLIDS26"/>
      <sheetName val="A,B,C_Sales_Timing26"/>
      <sheetName val="FC_switches32"/>
      <sheetName val="ExcavationWorks_Type_IV28"/>
      <sheetName val="ACTUALSALARIES_AS_OF_050228"/>
      <sheetName val="POSTED_ŁDJ30"/>
      <sheetName val="Other_Investment26"/>
      <sheetName val="Trnf_frm_ORE26"/>
      <sheetName val="co_1026"/>
      <sheetName val="_PAJE1130"/>
      <sheetName val="Specific_Question_Report30"/>
      <sheetName val="2201_-_Due_to_Media26"/>
      <sheetName val="1|_EWP26"/>
      <sheetName val="6|_NFS26"/>
      <sheetName val="VP_Lookup26"/>
      <sheetName val="DAILY-BOXES_PACKED-ENTRY26"/>
      <sheetName val="trial_balance26"/>
      <sheetName val="2015_Ropax_Sked26"/>
      <sheetName val="2015_Frt_Sked26"/>
      <sheetName val="2014_Sked26"/>
      <sheetName val="2014_Fuel_Prices26"/>
      <sheetName val="FDC_FS_CY26"/>
      <sheetName val="FDC_TB_CY26"/>
      <sheetName val="Advertising_&amp;_Marketing26"/>
      <sheetName val="Miscellaneous_Expense26"/>
      <sheetName val="Need_Breakdown26"/>
      <sheetName val="|Needed_Documents26"/>
      <sheetName val="REF_CODES26"/>
      <sheetName val="Annex_E26"/>
      <sheetName val="sales_and_expenses_summary16"/>
      <sheetName val="Store_Plan26"/>
      <sheetName val="3_3_details26"/>
      <sheetName val="YTD_Pivots26"/>
      <sheetName val="POS_INV_971226"/>
      <sheetName val="pos_collection_timeliness26"/>
      <sheetName val="Determination_of_Threshold16"/>
      <sheetName val="Currency_Converter16"/>
      <sheetName val="ME_200416"/>
      <sheetName val="Tax_Comp16"/>
      <sheetName val="Credit_Card16"/>
      <sheetName val="RU_Overview16"/>
      <sheetName val="ClaireMde_Glass16"/>
      <sheetName val="Claire_Mde_Plastics16"/>
      <sheetName val="Net_Trans_Sum16"/>
      <sheetName val="INCOME_TAX_0216"/>
      <sheetName val="SOC_forDomestic_Subsi16"/>
      <sheetName val="Codes-Do_not_delete16"/>
      <sheetName val="RC_Code16"/>
      <sheetName val="Consideration_Illustration16"/>
      <sheetName val="CAN_COST_SUMMARY16"/>
      <sheetName val="Prem_EIR16"/>
      <sheetName val="PAJE_13_Support16"/>
      <sheetName val="Original_Andrew___Data14"/>
      <sheetName val="Form_10016"/>
      <sheetName val="1-Test_of_Details16"/>
      <sheetName val="Overview_(100)13"/>
      <sheetName val="DATA_14"/>
      <sheetName val="PT_BS14"/>
      <sheetName val="All_Expenses13"/>
      <sheetName val="BAD_DEBTS_EXPENSE13"/>
      <sheetName val="service_charge13"/>
      <sheetName val="STATEMENT_OF_EXP__&amp;_HO_ACCOUN13"/>
      <sheetName val="_2Lapsing11"/>
      <sheetName val="BSS_GLP_Pricelist11"/>
      <sheetName val="Total_Spend_Per_Category13"/>
      <sheetName val="External_order11"/>
      <sheetName val="GAE_Data_Entry13"/>
      <sheetName val="TB_Sept_'0411"/>
      <sheetName val="Option_29"/>
      <sheetName val="RFDA_Support_T39"/>
      <sheetName val="P&amp;L_by_Mth9"/>
      <sheetName val="2006_FCST9"/>
      <sheetName val="chicken_meal9"/>
      <sheetName val="spaghetti_meal9"/>
      <sheetName val="AC_Details9"/>
      <sheetName val="E310_Plantation_Hills_9"/>
      <sheetName val="KEYS_CONTRIBUTION9"/>
      <sheetName val="Vari_by_Vendor9"/>
      <sheetName val="Rate_&amp;_Other_Tables9"/>
      <sheetName val="MAKBAN_A9"/>
      <sheetName val="MAKBAN_B9"/>
      <sheetName val="MAKBAN_C9"/>
      <sheetName val="MAKBAN_D9"/>
      <sheetName val="MAKBAN_E9"/>
      <sheetName val="TOTAL_SLN9"/>
      <sheetName val="TOTAL_SLS9"/>
      <sheetName val="TIWI_A9"/>
      <sheetName val="TIWI_C9"/>
      <sheetName val="transpo_&amp;_other_allow9"/>
      <sheetName val="Working_Pgs9"/>
      <sheetName val="trade_(2)9"/>
      <sheetName val="Unique_Records9"/>
      <sheetName val="bp_and_bills_discounted9"/>
      <sheetName val="GALBI_Tax_Comp9"/>
      <sheetName val="SAP_0529"/>
      <sheetName val="Mgt_HMO9"/>
      <sheetName val="Balance_Sheet4"/>
      <sheetName val="Accounts_List9"/>
      <sheetName val="&lt;PBC_02_04&gt;_Loans_to_Affiliate9"/>
      <sheetName val="PRICE_SELECTION8"/>
      <sheetName val="Input_CPPC8"/>
      <sheetName val="STAFF_LIST8"/>
      <sheetName val="dollar_policies8"/>
      <sheetName val="U1_P&amp;L8"/>
      <sheetName val="Topsheet_2013A8"/>
      <sheetName val="Key_Inputs8"/>
      <sheetName val="C-For_Settlement8"/>
      <sheetName val="Asset_Classes8"/>
      <sheetName val="Salary_Data9"/>
      <sheetName val="Hire_Date9"/>
      <sheetName val="Resignation_Date9"/>
      <sheetName val="Sch_II4"/>
      <sheetName val="E01_1_Aging_Summary8"/>
      <sheetName val="E01_1_4_URCCC8"/>
      <sheetName val="_IB-PL-YTD8"/>
      <sheetName val="__ls___ls___ls___ls___ls___ls_8"/>
      <sheetName val="trd_lastmo8"/>
      <sheetName val="ar_new8"/>
      <sheetName val="C3_8"/>
      <sheetName val="Rates_to_PHP8"/>
      <sheetName val="2_2-MUS_Calculations-_Interim8"/>
      <sheetName val="reported_mhr-rs18"/>
      <sheetName val="SCH_2_18"/>
      <sheetName val="Summary_(overall)8"/>
      <sheetName val="Additions-10_308"/>
      <sheetName val="BS_Process_&amp;_Approach4"/>
      <sheetName val="IS_Process_&amp;_Approach4"/>
      <sheetName val="DB_Bangkok4"/>
      <sheetName val="DB_London4"/>
      <sheetName val="DB_Frankfurt4"/>
      <sheetName val="Memo-Bank_Recon4"/>
      <sheetName val="unitcost_for_pivot4"/>
      <sheetName val="Project Summary"/>
      <sheetName val="Bin"/>
      <sheetName val="3QLRP ( R2 MOR)"/>
      <sheetName val="DH"/>
      <sheetName val="List PC"/>
      <sheetName val="Balance Sheets"/>
      <sheetName val="16610"/>
      <sheetName val="Banks Details"/>
      <sheetName val="[_x0010__x0000_ꂽ_x0004__x0000__x0000__x0000__x0000__x0000__x0000__x0000__x0000__x0000__x0000__x0000__x0000__x0000__x0000__x0000__x0000__x0000__x0000__x0000__x0000__x0010_"/>
      <sheetName val="__x005f_x0010__x005f_x0000__x005f_x0010__x005f_x0000__2"/>
      <sheetName val="__x005f_x0010___x005f_x0010___x005f_x0006___x00_2"/>
      <sheetName val="__x005f_x0010__x005f_x0000___x005f_x0004__x005f_x0000_2"/>
      <sheetName val="__x005f_x0010___x005f_x0010___x005f_x0006___x00_3"/>
      <sheetName val="__x005f_x005f_x005f_x0010__x005f_x005f_x005f_x0000__x_2"/>
      <sheetName val="__x005f_x005f_x005f_x0010___x005f_x005f_x005f_x0010___2"/>
      <sheetName val="__x005f_x0010____x005f_x0004______________2"/>
      <sheetName val="__x005f_x005f_x005f_x005f_x005f_x005f_x005f_x0010__x0_2"/>
      <sheetName val="__x005f_x005f_x005f_x005f_x005f_x005f_x005f_x0010___x_2"/>
      <sheetName val="__x005f_x005f_x005f_x0010__x005f_x005f_x005f_x0000____2"/>
      <sheetName val="__x005f_x0010__x005f_x0000___x005f_x0004__x005f_x0000_3"/>
      <sheetName val="__x005f_x005f_x005f_x0010____x005f_x005f_x005f_x0004__2"/>
      <sheetName val="__x005f_x005f_x005f_x005f_x005f_x005f_x005f_x005f_x00_2"/>
      <sheetName val="__x005f_x005f_x005f_x005f_x005f_x005f_x005f_x005f_x00_3"/>
      <sheetName val="__x005f_x005f_x005f_x005f_x005f_x005f_x005f_x005f_x00_4"/>
      <sheetName val="__x005f_x005f_x005f_x005f_x005f_x005f_x005f_x0010__x0_3"/>
      <sheetName val="__x005f_x005f_x005f_x0010__x005f_x005f_x005f_x0000____3"/>
      <sheetName val="WR"/>
      <sheetName val="Total"/>
      <sheetName val="Others &amp; WC"/>
      <sheetName val="Store Summary-2001 EOY"/>
      <sheetName val="部门费用05.4-5"/>
      <sheetName val="tmWK40"/>
      <sheetName val="TBD&gt;&gt;&gt;RATING"/>
      <sheetName val="BOOK FCST"/>
      <sheetName val="A.4.1"/>
      <sheetName val="Sheet5"/>
      <sheetName val="Compensation"/>
      <sheetName val="Finance Allocations"/>
      <sheetName val="SAP 014 A"/>
      <sheetName val="Assmptn3"/>
      <sheetName val="loc"/>
      <sheetName val="MAIN_(2)"/>
      <sheetName val="ayala_10265 _ "/>
      <sheetName val="SUBSEC QTY (MAIN LINE)"/>
      <sheetName val="ASP_Database2"/>
      <sheetName val="TB_with_Adj_20091"/>
      <sheetName val="NEW_CODES1"/>
      <sheetName val="TAP_MONITORING2"/>
      <sheetName val="Sprint_Intercarrier_Pricing2"/>
      <sheetName val="Ex_Rate2"/>
      <sheetName val="All_Chart_Data2"/>
      <sheetName val="Trans_Type2"/>
      <sheetName val="B2_1_-_CRAM2"/>
      <sheetName val="Product_Cost_12"/>
      <sheetName val="Vol_Report_22"/>
      <sheetName val="Relief_Fr_Royalty2"/>
      <sheetName val="Appendix_H_-_Exchange_Rates2"/>
      <sheetName val="Interim_--&gt;_Top2"/>
      <sheetName val="Gia_vat_tu2"/>
      <sheetName val="Epiq_GmbH2"/>
      <sheetName val="영업_일11"/>
      <sheetName val="MWC_TO2"/>
      <sheetName val="25_NI_Reconciliation2"/>
      <sheetName val="G_Adv_to_OE2"/>
      <sheetName val="01|_ATLP2"/>
      <sheetName val="Library_Procedures2"/>
      <sheetName val="Phase_61"/>
      <sheetName val="Top_Sheet"/>
      <sheetName val="Cash_Flows_(2011)1"/>
      <sheetName val="AMORTIZE(Bldg_&amp;_Land)1"/>
      <sheetName val="Vendor_Setup"/>
      <sheetName val="FS_Worksheet"/>
      <sheetName val="GL_SUMMARY_04-25-06"/>
      <sheetName val="2011_Refo"/>
      <sheetName val="addl_cost"/>
      <sheetName val="BS_Interim_sig_acct"/>
      <sheetName val="Cash_CRAM"/>
      <sheetName val="POSITIONS_TABLE"/>
      <sheetName val="Securities_Masterlist"/>
      <sheetName val="FS_vs__Alphalist-CF____________"/>
      <sheetName val="E0-_Lead"/>
      <sheetName val="JUNE"/>
      <sheetName val="TOE-Disbursement"/>
      <sheetName val="Analytical proc."/>
      <sheetName val="Rosters"/>
      <sheetName val="P&amp;L"/>
      <sheetName val="#511BkRec"/>
      <sheetName val="#511-DEC97"/>
      <sheetName val="MAR06"/>
      <sheetName val="ActbyProd_LCY_Trend"/>
      <sheetName val="TAX RATES"/>
      <sheetName val="Community and Approvals (Pesos)"/>
      <sheetName val="XVIa(i) - average price (2)"/>
      <sheetName val="Questions"/>
      <sheetName val="PB-2018vs actual BP"/>
      <sheetName val="FormCO"/>
      <sheetName val="1 sum 05"/>
      <sheetName val="Aging"/>
      <sheetName val="Air Conditional"/>
      <sheetName val="Computer"/>
      <sheetName val="Equipment"/>
      <sheetName val="Motor Vehicle"/>
      <sheetName val="Renovation"/>
      <sheetName val="E1"/>
      <sheetName val="O1"/>
      <sheetName val="三和国际"/>
      <sheetName val="上海田村"/>
      <sheetName val="东莞生益"/>
      <sheetName val="丹阳绝缘"/>
      <sheetName val="浙华立达"/>
      <sheetName val="南京同德"/>
      <sheetName val="山东招远"/>
      <sheetName val="河北肃宁"/>
      <sheetName val="湖州锦龙"/>
      <sheetName val="Sales for 2001"/>
      <sheetName val="Govt ER Shares"/>
      <sheetName val="Inputs"/>
      <sheetName val="tgt call prod"/>
      <sheetName val="153541"/>
      <sheetName val="Transaction"/>
      <sheetName val="GL"/>
      <sheetName val="BSS AM Page"/>
      <sheetName val="Payroll Register"/>
      <sheetName val="USSalary04"/>
      <sheetName val="S12.7 LIBOR"/>
      <sheetName val="CHANGE"/>
      <sheetName val="target"/>
      <sheetName val="956ckr"/>
      <sheetName val="InvtySept05"/>
      <sheetName val="U1-1"/>
      <sheetName val="U2"/>
      <sheetName val="G4"/>
      <sheetName val="G3"/>
      <sheetName val="D200"/>
      <sheetName val="UNIT COST REC"/>
      <sheetName val="Prin Int Accounts"/>
      <sheetName val="Info"/>
      <sheetName val="SAMOA_Balance sheet movement"/>
      <sheetName val="Fund"/>
      <sheetName val="SA02-03"/>
      <sheetName val="E1020"/>
      <sheetName val="Data List"/>
      <sheetName val="P412-2001"/>
      <sheetName val="P413-2002"/>
      <sheetName val="G101"/>
      <sheetName val="R540"/>
      <sheetName val="Ref Assets"/>
      <sheetName val="D302 Mid Broker Quotes"/>
      <sheetName val="FX"/>
      <sheetName val="F211"/>
      <sheetName val="EXCH97 (1101)"/>
      <sheetName val="ING per MIS"/>
      <sheetName val="Check Clearing"/>
      <sheetName val="Drop Down List"/>
      <sheetName val="[_x005f_x0010_?傄_x0"/>
      <sheetName val="1ST RUN"/>
      <sheetName val="PRODSTAT"/>
      <sheetName val=" 4-Budgets"/>
      <sheetName val="6-7-PV"/>
      <sheetName val="Readme"/>
      <sheetName val="5-Growth"/>
      <sheetName val="5-Projection"/>
      <sheetName val="5-Policy"/>
      <sheetName val="9-Financing"/>
      <sheetName val="AV COSTBYITEM"/>
      <sheetName val="Rank"/>
      <sheetName val="Sales Seasonality by Month"/>
      <sheetName val="LIQSTATE"/>
      <sheetName val="aquila"/>
      <sheetName val="Assumption"/>
      <sheetName val="Cash Flow"/>
      <sheetName val="AFFL"/>
      <sheetName val="AWL"/>
      <sheetName val="BTTL"/>
      <sheetName val="CMC"/>
      <sheetName val="DCSC"/>
      <sheetName val="DPMC"/>
      <sheetName val="DTPL"/>
      <sheetName val="FCIL"/>
      <sheetName val="GFC"/>
      <sheetName val="LFC"/>
      <sheetName val="LHC"/>
      <sheetName val="LPI"/>
      <sheetName val="MFPS"/>
      <sheetName val="MHC"/>
      <sheetName val="OIL"/>
      <sheetName val="RMFL"/>
      <sheetName val="SWL"/>
      <sheetName val="2201"/>
      <sheetName val="시장별"/>
      <sheetName val="GLI Interface"/>
      <sheetName val="[_x0010_?ꂽ_x0004_???????????????"/>
      <sheetName val="[_x0010_?ꂽ_x0004_???????????????԰???Ā??"/>
      <sheetName val="sub. paym."/>
      <sheetName val="March 2015 AR Report (Draft)"/>
      <sheetName val="U201"/>
      <sheetName val="Entity Data"/>
      <sheetName val="Drill"/>
      <sheetName val="3-Ratios"/>
      <sheetName val="1-System"/>
      <sheetName val="5-Breakeven"/>
      <sheetName val="2-FA Movement"/>
      <sheetName val="1505"/>
      <sheetName val="Co. Code"/>
      <sheetName val="[_x0010_?傄_x0004_???☁?蠤Ã???????????????"/>
      <sheetName val="__x0010__傄_x0004____☁_蠤Ã______________?"/>
      <sheetName val="__x005f_x005f_x005f_x005F_x005f_x0010__x005"/>
      <sheetName val="__x005f_x005f_x005f_x005F_x005f_x0010___x00"/>
      <sheetName val="__x005f_x005f_x005f_x005F_x005f_x0010_"/>
      <sheetName val="__x005f_x005f_x005f_x005F_x005f_x005f_x005f"/>
      <sheetName val="__x005f_x005f_x005f_x005F_x005f_x0010__傄_x0"/>
      <sheetName val="__x005f_x005f_x005f_x005F_x005f_x0010__ꂽ_x0"/>
      <sheetName val="[_x005f_x005f_x005f_x005F_x005f_x0010__x005"/>
      <sheetName val="[_x005f_x005f_x005f_x005F_x005f_x0010_?_x00"/>
      <sheetName val="c.1"/>
      <sheetName val="f1"/>
      <sheetName val="h1"/>
      <sheetName val="paint_lup-tables"/>
      <sheetName val="macro"/>
      <sheetName val="Q"/>
      <sheetName val="Currency_Converter_Q11"/>
      <sheetName val="Q1_lookup1"/>
      <sheetName val="FDC_TB_C1"/>
      <sheetName val="Top_Sheet1"/>
      <sheetName val="MAIN_(2)1"/>
      <sheetName val="2_´ë?Ü°o1®1"/>
      <sheetName val="A2_1_Procedure1"/>
      <sheetName val="A2_2_PPE_Rollforward_support1"/>
      <sheetName val="K20_Office_Equipment1"/>
      <sheetName val="Global_Data1"/>
      <sheetName val="Timaru_Chips1"/>
      <sheetName val="Tim_Milling1"/>
      <sheetName val="Detailed P&amp;L"/>
      <sheetName val="24"/>
      <sheetName val="MIS"/>
      <sheetName val="E10"/>
      <sheetName val="SAP-Oct"/>
      <sheetName val="taxTable"/>
      <sheetName val="Admin Expense"/>
      <sheetName val="CI"/>
      <sheetName val="other expenses"/>
      <sheetName val="Prices"/>
      <sheetName val="LOANS"/>
      <sheetName val="Wee_x005f_x0006_"/>
      <sheetName val="_x005f_x0010_ô"/>
      <sheetName val="__x005f_x0010____x005f_x0004_______Ã_______"/>
      <sheetName val="__x005f_x005f_x005f_x0010__x005f_x005f_x005f_x0000___x0"/>
      <sheetName val="Qry_AssetLocation_(2_x005f_x0005_"/>
      <sheetName val="Input_SF_x005f_x000b_¿"/>
      <sheetName val="Week_2_x005f_x0010_"/>
      <sheetName val="UB branch"/>
      <sheetName val="SP"/>
      <sheetName val="資材規格リスト(単価確認）"/>
      <sheetName val="Chart1"/>
      <sheetName val="LRI_NEW"/>
      <sheetName val="AP CHECKBOOK"/>
      <sheetName val="LIST_GLCHART"/>
      <sheetName val="4 Analysis"/>
      <sheetName val="tax"/>
      <sheetName val="oe15"/>
      <sheetName val="PSI1 VL"/>
      <sheetName val="cuscode"/>
      <sheetName val="BudConfer"/>
      <sheetName val="Aboitiz"/>
      <sheetName val="__x0010__ꂽ_x0004__________0_x0000_Ԁ_x0000_찀"/>
      <sheetName val="pds"/>
      <sheetName val="Recon  - 2019"/>
      <sheetName val="wtb2005"/>
      <sheetName val="LI12B1"/>
      <sheetName val="LI12B2"/>
      <sheetName val="LI12C1"/>
      <sheetName val="LI12C2"/>
      <sheetName val="LI12C4"/>
      <sheetName val="Dep__PIT1"/>
      <sheetName val="Jan2001_cc_rollup_rf1"/>
      <sheetName val="GS_VP_table1"/>
      <sheetName val="B_S1"/>
      <sheetName val="CF_(2)1"/>
      <sheetName val="3_1"/>
      <sheetName val="FEI__BS_PL1"/>
      <sheetName val="FEI_BS1"/>
      <sheetName val="FEI_PL1"/>
      <sheetName val="FEI_PL_Actual1"/>
      <sheetName val="BS_Acc1"/>
      <sheetName val="QB_BS1"/>
      <sheetName val="FEI_Cash_Flow1"/>
      <sheetName val="4_-_Depreciation1"/>
      <sheetName val="PRIME_MEAT1"/>
      <sheetName val="Lapsing_Disclosure1"/>
      <sheetName val="Vendor_Setup1"/>
      <sheetName val="PERSONAL_H_O_1"/>
      <sheetName val="PERSONAL_H_O_"/>
      <sheetName val="Product_Cost_13"/>
      <sheetName val="Vol_Report_23"/>
      <sheetName val="영업_일12"/>
      <sheetName val="TB_with_Adj_20092"/>
      <sheetName val="NEW_CODES2"/>
      <sheetName val="AMORTIZE(Bldg_&amp;_Land)2"/>
      <sheetName val="Phase_62"/>
      <sheetName val="Cash_Flows_(2011)2"/>
      <sheetName val="2_´ë?Ü°o1®2"/>
      <sheetName val="Dep__PIT2"/>
      <sheetName val="A2_1_Procedure2"/>
      <sheetName val="A2_2_PPE_Rollforward_support2"/>
      <sheetName val="FDC_TB_C2"/>
      <sheetName val="Jan2001_cc_rollup_rf2"/>
      <sheetName val="GS_VP_table2"/>
      <sheetName val="Timaru_Chips2"/>
      <sheetName val="Tim_Milling2"/>
      <sheetName val="Currency_Converter_Q12"/>
      <sheetName val="Q1_lookup2"/>
      <sheetName val="K20_Office_Equipment2"/>
      <sheetName val="Global_Data2"/>
      <sheetName val="B_S2"/>
      <sheetName val="CF_(2)2"/>
      <sheetName val="3_2"/>
      <sheetName val="FEI__BS_PL2"/>
      <sheetName val="FEI_BS2"/>
      <sheetName val="FEI_PL2"/>
      <sheetName val="FEI_PL_Actual2"/>
      <sheetName val="BS_Acc2"/>
      <sheetName val="QB_BS2"/>
      <sheetName val="FEI_Cash_Flow2"/>
      <sheetName val="4_-_Depreciation2"/>
      <sheetName val="PRIME_MEAT2"/>
      <sheetName val="Lapsing_Disclosure2"/>
      <sheetName val="Vendor_Setup2"/>
      <sheetName val="PERSONAL_H_O_2"/>
      <sheetName val="Supplier Database"/>
      <sheetName val="2002年"/>
      <sheetName val="Bonchon"/>
      <sheetName val="COSY"/>
      <sheetName val="PIU Pricing"/>
      <sheetName val="NWEXT"/>
      <sheetName val="SUPPEXT"/>
      <sheetName val="OPTIONAL FEATURES"/>
      <sheetName val="SCA"/>
      <sheetName val="CHART OF ACCOUNTS"/>
      <sheetName val="JV"/>
      <sheetName val="Jan"/>
      <sheetName val="Feb"/>
      <sheetName val="Mar"/>
      <sheetName val="May"/>
      <sheetName val="Jun"/>
      <sheetName val="Jul"/>
      <sheetName val="Aug"/>
      <sheetName val="Sep"/>
      <sheetName val="Oct"/>
      <sheetName val="Dec"/>
      <sheetName val="YTD"/>
      <sheetName val="Name"/>
      <sheetName val="FF-3"/>
      <sheetName val="assum"/>
      <sheetName val="Mapping table"/>
      <sheetName val="Pivots"/>
      <sheetName val="Fcast PL-Internal"/>
      <sheetName val="COC"/>
      <sheetName val="WACC"/>
      <sheetName val="[1702_JAN'951P者_x0000__x000f_P者_x0000__x000f_P者_x0000__x000f_P者_x0000_"/>
      <sheetName val="Inv Master"/>
      <sheetName val="anc_table"/>
      <sheetName val="bank comparison"/>
      <sheetName val="[1702_JAN'951P者"/>
      <sheetName val="PC"/>
      <sheetName val="Per Business"/>
      <sheetName val="first run"/>
      <sheetName val="PAGE NO.     9"/>
      <sheetName val="Copy"/>
      <sheetName val="Franchisees Sales"/>
      <sheetName val="asia"/>
      <sheetName val="DROPDOWNS"/>
      <sheetName val="Project Data"/>
      <sheetName val="UOM"/>
      <sheetName val="control_file"/>
      <sheetName val="利息支出"/>
      <sheetName val="G Lead"/>
      <sheetName val="ITAS_Client_List"/>
      <sheetName val="Dec_01_-_Detail"/>
      <sheetName val="Drop_List"/>
      <sheetName val="AP_by-brand"/>
      <sheetName val="Africa_RMO"/>
      <sheetName val="SPI_GMBH"/>
      <sheetName val="Account_Code"/>
      <sheetName val="PL_Act_v_Bud_-_FPM"/>
      <sheetName val="ADJ_TB_DEC01"/>
      <sheetName val="def___tax"/>
      <sheetName val="Ratio_Analysis"/>
      <sheetName val="FG_RM_MKN"/>
      <sheetName val="UTILITIESJan_June2019&amp;Prod_Repo"/>
      <sheetName val="RM-May2019Beg_RM"/>
      <sheetName val="RM-May2019End_Inventory"/>
      <sheetName val="FG-May2019End_Inventory"/>
      <sheetName val="FG-May2019End_Inventory-Yoshi"/>
      <sheetName val="PriceAdjustment_May2019"/>
      <sheetName val="Trainee_Payroll_JUNE_1-15"/>
      <sheetName val="Trainee_Payroll_JUNE_16-30"/>
      <sheetName val="Admin_Reg_Payroll_JUNE_16-30"/>
      <sheetName val="Admin_Reg_Pyroll_JUNE_1-15"/>
      <sheetName val="FG-Yoshi_Beg_InvtryJune2019"/>
      <sheetName val="FG-Beg_InvtryJune2019"/>
      <sheetName val="DRY-Beg_InvrtyJune2019"/>
      <sheetName val="RM-Beg_InvrtyJune_2019"/>
      <sheetName val="May2019_Sales_ReportYoshi"/>
      <sheetName val="YOSHI_ELECT_FEB_TO_MAY"/>
      <sheetName val="YOSHI_JUNE_TO_JULY"/>
      <sheetName val="MANPOWER_OFFICE"/>
      <sheetName val="MANPOWER_PRODUCTION"/>
      <sheetName val="WAO_Classification4"/>
      <sheetName val="codes_DO_NOT_DELETE1"/>
      <sheetName val="SUBSTRATE_UNC_+_INT_HC1"/>
      <sheetName val="HMC_AV1"/>
      <sheetName val="HMC_AV_BLUE_CUT_GEN_21"/>
      <sheetName val="HMC_PR_GEN_21"/>
      <sheetName val="HMC_PR_GEN_31"/>
      <sheetName val="HMC_PR_GEN_41"/>
      <sheetName val="MANUF_COST1"/>
      <sheetName val="Raw_mat_&amp;_quantities1"/>
      <sheetName val="WIP_FOR_MPE1"/>
      <sheetName val="PR_REPORT1"/>
      <sheetName val="Working_Mfg_Hours1"/>
      <sheetName val="Working_Mfg_Hours-mpe21"/>
      <sheetName val="Results_Of_AllocationATOME1"/>
      <sheetName val="Results_Of_Allocationmpe21"/>
      <sheetName val="OVH_AFT1"/>
      <sheetName val="MANUF_AFTER1"/>
      <sheetName val="MON_ALLOC1"/>
      <sheetName val="TRNG_&amp;_TEST1"/>
      <sheetName val="SF_ALLOC1"/>
      <sheetName val="MOLDS_REJECT1"/>
      <sheetName val="MON_ALLOC_@20181"/>
      <sheetName val="ADV_OE_SEPT_2019"/>
      <sheetName val="Labor-Equipment_Rates"/>
      <sheetName val="T_5-02"/>
      <sheetName val="daywork-_Tham_khao"/>
      <sheetName val="WK_Local"/>
      <sheetName val="Balance_Sheet_P&amp;L_CF"/>
      <sheetName val="PRODUCTION_COST_PER_BOX_ALL"/>
      <sheetName val="PER-IN_PHP"/>
      <sheetName val="tax-employees_with_no_refund"/>
      <sheetName val="Price_Index_Jun_07"/>
      <sheetName val="Audit_Requests_Monitoring"/>
      <sheetName val="Data_Validation"/>
      <sheetName val="Parameter_Sheet"/>
      <sheetName val="fai_unrelesed_sept2011"/>
      <sheetName val="Assumptions_-_16X6_+_2_Sundays"/>
      <sheetName val="Schedule_2"/>
      <sheetName val="Schedule_3"/>
      <sheetName val="Schedule_4"/>
      <sheetName val="TB_2_10"/>
      <sheetName val="PBC_-_BDO_CA"/>
      <sheetName val="PBC_-_BDO_SA"/>
      <sheetName val="PBC_-_BPI_CA"/>
      <sheetName val="PBC_-_BPI_SA"/>
      <sheetName val="BOOK_FCST"/>
      <sheetName val="F__Reconciliation_"/>
      <sheetName val="_________Ã_______"/>
      <sheetName val="No__Of_Users"/>
      <sheetName val="IT_Details"/>
      <sheetName val="Project_Summary"/>
      <sheetName val="Finance_Allocations"/>
      <sheetName val="Premium_Per_Line"/>
      <sheetName val="TB_(2)"/>
      <sheetName val="CIP_recon"/>
      <sheetName val="beg_balance"/>
      <sheetName val="Teresa_-_2007"/>
      <sheetName val="test_of_additions"/>
      <sheetName val="TCG_PPE_DET"/>
      <sheetName val="UNIT_COST_REC"/>
      <sheetName val="Prin_Int_Accounts"/>
      <sheetName val="SAMOA_Balance_sheet_movement"/>
      <sheetName val="Data_List"/>
      <sheetName val="Ref_Assets"/>
      <sheetName val="D302_Mid_Broker_Quotes"/>
      <sheetName val="EXCH97_(1101)"/>
      <sheetName val="ING_per_MIS"/>
      <sheetName val="Govt_ER_Shares"/>
      <sheetName val="FINAL_"/>
      <sheetName val="sub__paym_"/>
      <sheetName val="March_2015_AR_Report_(Draft)"/>
      <sheetName val="ayala_10265___"/>
      <sheetName val="A_4_1"/>
      <sheetName val="Store_Summary-2001_EOY"/>
      <sheetName val="PPE.1 LAPSING"/>
      <sheetName val="Lookup Table"/>
      <sheetName val="Regions"/>
      <sheetName val="Intangible Assets"/>
      <sheetName val="__x0010__ꂽ_x0004__________0"/>
      <sheetName val="PC Prediction"/>
      <sheetName val="IRR_Mo"/>
      <sheetName val="BS_09-30-12"/>
      <sheetName val="IS_09-30-12"/>
      <sheetName val="Lookups"/>
      <sheetName val="SC Orders"/>
      <sheetName val="CAT3596"/>
      <sheetName val="Reference Sheet"/>
      <sheetName val="2.´ë_Ü°o1®"/>
      <sheetName val="__x005f_x0010____x005f_x0004___"/>
      <sheetName val="__x005f_x005f_x005f_x0010____x0"/>
      <sheetName val="2_´ë_Ü°o1®"/>
      <sheetName val="accruals 2004 2"/>
      <sheetName val="06 JUN 07"/>
      <sheetName val="PDCC"/>
      <sheetName val="SSI"/>
      <sheetName val="Syntegra"/>
      <sheetName val="LoanProfitablity"/>
      <sheetName val="Materials"/>
      <sheetName val="Relief_Fr_Royalty3"/>
      <sheetName val="All_Chart_Data3"/>
      <sheetName val="Appendix_H_-_Exchange_Rates3"/>
      <sheetName val="MWC_TO3"/>
      <sheetName val="25_NI_Reconciliation3"/>
      <sheetName val="Epiq_GmbH3"/>
      <sheetName val="TAP_MONITORING3"/>
      <sheetName val="Sprint_Intercarrier_Pricing3"/>
      <sheetName val="Ex_Rate3"/>
      <sheetName val="Trans_Type3"/>
      <sheetName val="4-allowance FG"/>
      <sheetName val="REVCOM.XLS"/>
      <sheetName val="VCC 11110-461"/>
      <sheetName val="Reconciling Items"/>
      <sheetName val="APRIL461"/>
      <sheetName val="May461"/>
      <sheetName val="Indicator"/>
      <sheetName val="VCC 11110_461"/>
      <sheetName val="ARP-U401"/>
      <sheetName val="I"/>
      <sheetName val="SAP CK RUN "/>
      <sheetName val="Statement Earning"/>
      <sheetName val="EMAS Overview"/>
      <sheetName val="Cover Page"/>
      <sheetName val="GJ"/>
      <sheetName val="icc"/>
      <sheetName val="SPG"/>
      <sheetName val="P&amp;L PP"/>
      <sheetName val="Flash-pp"/>
      <sheetName val="PY-pp"/>
      <sheetName val="MYF-pp"/>
      <sheetName val="ADJ SOURCE"/>
      <sheetName val="actg"/>
      <sheetName val="ADJ_SOURCE"/>
      <sheetName val="TransInput"/>
      <sheetName val="Basis"/>
      <sheetName val="LandedCost"/>
      <sheetName val="U1.1 - detailed P&amp;L"/>
      <sheetName val="U7 - AAFES ex fee-reasonable"/>
      <sheetName val="O101"/>
      <sheetName val="A2.100 AJE"/>
      <sheetName val="bdo"/>
      <sheetName val="cheeseburger"/>
      <sheetName val="CRITERIA2"/>
      <sheetName val="CRITERIA1"/>
      <sheetName val="CF3"/>
      <sheetName val="Equip Dim"/>
      <sheetName val="JRSS"/>
      <sheetName val="WTY CUMULATION"/>
      <sheetName val="SDH R1"/>
      <sheetName val="Fiber Parameters"/>
      <sheetName val="UL multislot blkng"/>
      <sheetName val="Definitions"/>
      <sheetName val="DUMMY"/>
      <sheetName val="JUNE10"/>
      <sheetName val="JUNE25"/>
      <sheetName val="唐山"/>
      <sheetName val="Rules"/>
      <sheetName val="tsy_unwind"/>
      <sheetName val="LEAVES"/>
      <sheetName val="RMU MOLDING"/>
      <sheetName val="2000 MOR"/>
      <sheetName val="Sensitive Cover"/>
      <sheetName val="SECURITY SERVICES"/>
      <sheetName val="IMG-V86報廢數據"/>
      <sheetName val="Trips - Revenue"/>
      <sheetName val="Control Download"/>
      <sheetName val="delete"/>
      <sheetName val="ITR 2019"/>
      <sheetName val="Copy of Income Stmnt"/>
      <sheetName val="annualtx"/>
      <sheetName val="2004"/>
      <sheetName val="HP"/>
      <sheetName val="FA1"/>
      <sheetName val="SCHE-F"/>
      <sheetName val="FUNDACCT"/>
      <sheetName val="GRAND SUM"/>
      <sheetName val="WAUC"/>
      <sheetName val="ASP_Database3"/>
      <sheetName val="Interim_--&gt;_Top3"/>
      <sheetName val="B2_1_-_CRAM3"/>
      <sheetName val="G_Adv_to_OE3"/>
      <sheetName val="Gia_vat_tu3"/>
      <sheetName val="01|_ATLP3"/>
      <sheetName val="Library_Procedures3"/>
      <sheetName val="E0-_Lead1"/>
      <sheetName val="POSITIONS_TABLE1"/>
      <sheetName val="2011_Refo1"/>
      <sheetName val="addl_cost1"/>
      <sheetName val="Cash_CRAM1"/>
      <sheetName val="GL_SUMMARY_04-25-061"/>
      <sheetName val="ADJ_TB_DEC011"/>
      <sheetName val="BS_Interim_sig_acct1"/>
      <sheetName val="No__Of_Users1"/>
      <sheetName val="IT_Details1"/>
      <sheetName val="PL_Act_v_Bud_-_FPM1"/>
      <sheetName val="Securities_Masterlist1"/>
      <sheetName val="FS_Worksheet1"/>
      <sheetName val="Dec_01_-_Detail1"/>
      <sheetName val="Drop_List1"/>
      <sheetName val="AP_by-brand1"/>
      <sheetName val="Africa_RMO1"/>
      <sheetName val="SPI_GMBH1"/>
      <sheetName val="Account_Code1"/>
      <sheetName val="WAO_Classification5"/>
      <sheetName val="BS_Process_&amp;_Approach5"/>
      <sheetName val="IS_Process_&amp;_Approach5"/>
      <sheetName val="codes_DO_NOT_DELETE2"/>
      <sheetName val="SUBSTRATE_UNC_+_INT_HC2"/>
      <sheetName val="HMC_AV2"/>
      <sheetName val="HMC_AV_BLUE_CUT_GEN_22"/>
      <sheetName val="HMC_PR_GEN_22"/>
      <sheetName val="HMC_PR_GEN_32"/>
      <sheetName val="HMC_PR_GEN_42"/>
      <sheetName val="MANUF_COST2"/>
      <sheetName val="Raw_mat_&amp;_quantities2"/>
      <sheetName val="WIP_FOR_MPE2"/>
      <sheetName val="PR_REPORT2"/>
      <sheetName val="Working_Mfg_Hours2"/>
      <sheetName val="Working_Mfg_Hours-mpe22"/>
      <sheetName val="Results_Of_AllocationATOME2"/>
      <sheetName val="Results_Of_Allocationmpe22"/>
      <sheetName val="OVH_AFT2"/>
      <sheetName val="MANUF_AFTER2"/>
      <sheetName val="MON_ALLOC2"/>
      <sheetName val="TRNG_&amp;_TEST2"/>
      <sheetName val="SF_ALLOC2"/>
      <sheetName val="MOLDS_REJECT2"/>
      <sheetName val="MON_ALLOC_@20182"/>
      <sheetName val="T_5-021"/>
      <sheetName val="Labor-Equipment_Rates1"/>
      <sheetName val="ADV_OE_SEPT_20191"/>
      <sheetName val="tax-employees_with_no_refund1"/>
      <sheetName val="PRODUCTION_COST_PER_BOX_ALL1"/>
      <sheetName val="fai_unrelesed_sept20111"/>
      <sheetName val="daywork-_Tham_khao1"/>
      <sheetName val="WK_Local1"/>
      <sheetName val="Balance_Sheet_P&amp;L_CF1"/>
      <sheetName val="Price_Index_Jun_071"/>
      <sheetName val="Audit_Requests_Monitoring1"/>
      <sheetName val="FG_RM_MKN1"/>
      <sheetName val="Assumptions_-_16X6_+_2_Sundays1"/>
      <sheetName val="UTILITIESJan_June2019&amp;Prod_Rep1"/>
      <sheetName val="RM-May2019Beg_RM1"/>
      <sheetName val="RM-May2019End_Inventory1"/>
      <sheetName val="FG-May2019End_Inventory1"/>
      <sheetName val="FG-May2019End_Inventory-Yoshi1"/>
      <sheetName val="PriceAdjustment_May20191"/>
      <sheetName val="Trainee_Payroll_JUNE_1-151"/>
      <sheetName val="Trainee_Payroll_JUNE_16-301"/>
      <sheetName val="Admin_Reg_Payroll_JUNE_16-301"/>
      <sheetName val="Admin_Reg_Pyroll_JUNE_1-151"/>
      <sheetName val="FG-Yoshi_Beg_InvtryJune20191"/>
      <sheetName val="FG-Beg_InvtryJune20191"/>
      <sheetName val="DRY-Beg_InvrtyJune20191"/>
      <sheetName val="RM-Beg_InvrtyJune_20191"/>
      <sheetName val="May2019_Sales_ReportYoshi1"/>
      <sheetName val="YOSHI_ELECT_FEB_TO_MAY1"/>
      <sheetName val="YOSHI_JUNE_TO_JULY1"/>
      <sheetName val="MANPOWER_OFFICE1"/>
      <sheetName val="MANPOWER_PRODUCTION1"/>
      <sheetName val="Data_Validation1"/>
      <sheetName val="Parameter_Sheet1"/>
      <sheetName val="ITAS_Client_List1"/>
      <sheetName val="PBC_-_BDO_CA1"/>
      <sheetName val="PBC_-_BDO_SA1"/>
      <sheetName val="PBC_-_BPI_CA1"/>
      <sheetName val="PBC_-_BPI_SA1"/>
      <sheetName val="def___tax1"/>
      <sheetName val="Ratio_Analysis1"/>
      <sheetName val="PER-IN_PHP1"/>
      <sheetName val="Schedule_21"/>
      <sheetName val="Schedule_31"/>
      <sheetName val="Schedule_41"/>
      <sheetName val="TB_2_101"/>
      <sheetName val="BOOK_FCST1"/>
      <sheetName val="F__Reconciliation_1"/>
      <sheetName val="FS_vs__Alphalist-CF___________1"/>
      <sheetName val="Business Unit"/>
      <sheetName val="GL Database"/>
      <sheetName val="GLP's and PSPC's"/>
      <sheetName val="AM Page"/>
      <sheetName val="Pricelist"/>
      <sheetName val="BSC-East 2006 (1)"/>
      <sheetName val="BSC-East 2006 (2)"/>
      <sheetName val="BSC-East 2007 (1)"/>
      <sheetName val="BSC-East 2007 (2)"/>
      <sheetName val="BSC-East 2008 (1)"/>
      <sheetName val="BSC-East 2008 (2)"/>
      <sheetName val="BSC-East 2009 (1)"/>
      <sheetName val="BSC-East 2009 (2)"/>
      <sheetName val="East-2009 (1)"/>
      <sheetName val="East-2009 (2)"/>
      <sheetName val="BSC-West 2006"/>
      <sheetName val="BSC-West 2007"/>
      <sheetName val="BSC-West 2008"/>
      <sheetName val="BSC-West 2009"/>
      <sheetName val="West-2009"/>
      <sheetName val="AM-MARGIN"/>
      <sheetName val="PF - Audit"/>
      <sheetName val="Telephone "/>
      <sheetName val="code2"/>
      <sheetName val="FundsFlow"/>
      <sheetName val="__x0010__x0000___x0"/>
      <sheetName val="__x0010__x0000__x0010__x0000__2"/>
      <sheetName val="__x0010___x0010___x0006___x00_2"/>
      <sheetName val="__x0010__x0000___x0004__x0000_2"/>
      <sheetName val="__x0010___x0010___x0006___x00_3"/>
      <sheetName val="__x005f_x0010__x005f_x0000__x_2"/>
      <sheetName val="__x005f_x0010___x005f_x0010___2"/>
      <sheetName val="__x0010____x0004______________2"/>
      <sheetName val="__x005f_x005f_x005f_x0010__x0_2"/>
      <sheetName val="__x005f_x005f_x005f_x0010___x_2"/>
      <sheetName val="__x005f_x0010__x005f_x0000____2"/>
      <sheetName val="__x0010__x0000___x0004__x0000_3"/>
      <sheetName val="__x005f_x0010____x005f_x0004__2"/>
      <sheetName val="__x005f_x005f_x005f_x005f_x00_2"/>
      <sheetName val="__x005f_x005f_x005f_x005f_x00_3"/>
      <sheetName val="__x005f_x005f_x005f_x005f_x00_4"/>
      <sheetName val="__x005f_x005f_x005f_x0010__x0_3"/>
      <sheetName val="__x005f_x0010__x005f_x0000____3"/>
      <sheetName val="[_x0010_?傄_x0"/>
      <sheetName val="A.1.2.2.1"/>
      <sheetName val="worksheet"/>
      <sheetName val="Pivot 4 entities"/>
      <sheetName val="ITR VERSION - Q1"/>
      <sheetName val="IS01Q"/>
      <sheetName val="EMI"/>
      <sheetName val="Y1 Area2"/>
      <sheetName val="联级菜单"/>
      <sheetName val="Zmienne nagłówka"/>
      <sheetName val="Input Pricing"/>
      <sheetName val="Internal Access SW Basic_Option"/>
      <sheetName val="RB"/>
      <sheetName val="Monthly BS"/>
      <sheetName val="Base Data Visitor Mix"/>
      <sheetName val="LINK"/>
      <sheetName val="Src"/>
      <sheetName val="B.2.1 TOD-Trade"/>
      <sheetName val="Cash Flow Tieout"/>
      <sheetName val="original FS download"/>
      <sheetName val="Switch"/>
      <sheetName val="Ticker Entry"/>
      <sheetName val="ETB"/>
      <sheetName val="old"/>
      <sheetName val="SAP ENTRY"/>
      <sheetName val="DEC2017"/>
      <sheetName val="HR-EVE (Last MO)"/>
      <sheetName val="ACCRUAL Jul19"/>
      <sheetName val="HR-EVE (Last MO) (2)"/>
      <sheetName val="Parkwise Unpaid"/>
      <sheetName val="Recurring"/>
      <sheetName val="HR Accrual"/>
      <sheetName val="MARSMAN"/>
      <sheetName val="CoffeeSupplies"/>
      <sheetName val="ER-SUMMARY"/>
      <sheetName val="HR-EVE"/>
      <sheetName val="ER MAY-JUL,19"/>
      <sheetName val="TOT"/>
      <sheetName val="H.2.Tax"/>
      <sheetName val="Previous Cash Flow"/>
      <sheetName val="BREssPack"/>
      <sheetName val="E3-A_AR-Clrg Rollfoward"/>
      <sheetName val="１３品番"/>
      <sheetName val="Original"/>
      <sheetName val="valuation item"/>
      <sheetName val="Part IV.3"/>
      <sheetName val="JC CONT"/>
      <sheetName val="hongkong"/>
      <sheetName val="t2.4.b ata-bdoremititalia"/>
      <sheetName val="currency"/>
      <sheetName val="Exchange Rates"/>
      <sheetName val="UD"/>
      <sheetName val="tor-int__expense33"/>
      <sheetName val="FOREX_(2)33"/>
      <sheetName val="mcit_(sb)33"/>
      <sheetName val="LIAB_SHE33"/>
      <sheetName val="list_of_pend_8_25_0333"/>
      <sheetName val="specific_i_d_33"/>
      <sheetName val="list_of_pend_9_1_0333"/>
      <sheetName val="ITR_RECON33"/>
      <sheetName val="financial_highlights33"/>
      <sheetName val="key_mgt_ratios33"/>
      <sheetName val="tax_recon33"/>
      <sheetName val="INCOME_TAX33"/>
      <sheetName val="notes_updated33"/>
      <sheetName val="POSTED_ADJ33"/>
      <sheetName val="RF_RE33"/>
      <sheetName val="PASSED_ADJ33"/>
      <sheetName val="analytic_review33"/>
      <sheetName val="E-1l2_memo33"/>
      <sheetName val="N_memo33"/>
      <sheetName val="U-2l3_memo33"/>
      <sheetName val="2006-3_Asia_Reimb33"/>
      <sheetName val="Bertha_Yuen33"/>
      <sheetName val="David_Schaefer33"/>
      <sheetName val="Elise_Lai33"/>
      <sheetName val="Guy_Fulton33"/>
      <sheetName val="Howard_Zhang33"/>
      <sheetName val="Juno_Hwang33"/>
      <sheetName val="Kate_B33"/>
      <sheetName val="Leo_Chen33"/>
      <sheetName val="Marco_Ho33"/>
      <sheetName val="Pius_Ho33"/>
      <sheetName val="Ravi_Hansoty33"/>
      <sheetName val="Sarina_Chau33"/>
      <sheetName val="Suresh_M33"/>
      <sheetName val="Significant_Processes33"/>
      <sheetName val="Profit_&amp;_Loss33"/>
      <sheetName val="Quezon_Ave33"/>
      <sheetName val="RE_recon33"/>
      <sheetName val="wbs_fsa33"/>
      <sheetName val="Std_Time_A33"/>
      <sheetName val="Week_133"/>
      <sheetName val="Week_233"/>
      <sheetName val="Week_333"/>
      <sheetName val="Week_433"/>
      <sheetName val="Week_533"/>
      <sheetName val="99_FM_-_NFM33"/>
      <sheetName val="Aug_Dump33"/>
      <sheetName val="SAP_Extract33"/>
      <sheetName val="Stock_Div_Accural33"/>
      <sheetName val="translist_(2)33"/>
      <sheetName val="gà_33"/>
      <sheetName val="Foreign_Details33"/>
      <sheetName val="09_30_03_Recon33"/>
      <sheetName val="FA_Movement33"/>
      <sheetName val="Server_Ratios33"/>
      <sheetName val="NL290_WGACC_&amp;_DEHYDR_33"/>
      <sheetName val="outside_services,_gen_&amp;_bus_e33"/>
      <sheetName val="Input_SFR33"/>
      <sheetName val="Summary_of_AR33"/>
      <sheetName val="JAN_TRADE_33"/>
      <sheetName val="Interest_Rates33"/>
      <sheetName val="MFO_Lookup33"/>
      <sheetName val="2-cash_CRAM33"/>
      <sheetName val="Variance_Report_Reorganized33"/>
      <sheetName val="2-2022_AP_SUBS33"/>
      <sheetName val="pcc_niigata33"/>
      <sheetName val="Int__&amp;_Inv__Details33"/>
      <sheetName val="Notes_to_Accounts33"/>
      <sheetName val="account_name33"/>
      <sheetName val="Voc_1_VL33"/>
      <sheetName val="Voc_2_VL33"/>
      <sheetName val="SL_VOC33"/>
      <sheetName val="map-VENDOR_CODE33"/>
      <sheetName val="WEEKLY-BUD_INJECTION-BAG-TOTA33"/>
      <sheetName val="K513_(2)33"/>
      <sheetName val="Sheet1_(4)33"/>
      <sheetName val="Qry_AssetLocation_(2)33"/>
      <sheetName val="Sheet1_(3)33"/>
      <sheetName val="Sheet1_(2)33"/>
      <sheetName val="Income_Statement33"/>
      <sheetName val="FC_switches33"/>
      <sheetName val="US_Codes33"/>
      <sheetName val="SRP_FH33"/>
      <sheetName val="Schedule_E29"/>
      <sheetName val="Schedule_A_29"/>
      <sheetName val="Schedule_B29"/>
      <sheetName val="R5_-_PBC_2009_Opex_Schedule31"/>
      <sheetName val="R6_-Interim_PBC_2010_Opex_Sch31"/>
      <sheetName val="R9_-_Interim_Utilities_Exp_TO31"/>
      <sheetName val="R4_-_Interim_Operating_Expens31"/>
      <sheetName val="Specific_Question_Report31"/>
      <sheetName val="POSTED_ŁDJ31"/>
      <sheetName val="_PAJE1131"/>
      <sheetName val="VP_Lookup27"/>
      <sheetName val="2201_-_Due_to_Media27"/>
      <sheetName val="ExcavationWorks_Type_IV29"/>
      <sheetName val="Other_Investment27"/>
      <sheetName val="1|_EWP27"/>
      <sheetName val="6|_NFS27"/>
      <sheetName val="ACTUALSALARIES_AS_OF_050229"/>
      <sheetName val="2015_Ropax_Sked27"/>
      <sheetName val="2015_Frt_Sked27"/>
      <sheetName val="2014_Sked27"/>
      <sheetName val="2014_Fuel_Prices27"/>
      <sheetName val="ALL_FW-SOLIDS27"/>
      <sheetName val="A,B,C_Sales_Timing27"/>
      <sheetName val="FDC_FS_CY27"/>
      <sheetName val="FDC_TB_CY27"/>
      <sheetName val="Advertising_&amp;_Marketing27"/>
      <sheetName val="Miscellaneous_Expense27"/>
      <sheetName val="Need_Breakdown27"/>
      <sheetName val="|Needed_Documents27"/>
      <sheetName val="DAILY-BOXES_PACKED-ENTRY27"/>
      <sheetName val="REF_CODES27"/>
      <sheetName val="co_1027"/>
      <sheetName val="Store_Plan27"/>
      <sheetName val="3_3_details27"/>
      <sheetName val="YTD_Pivots27"/>
      <sheetName val="Annex_E27"/>
      <sheetName val="Determination_of_Threshold17"/>
      <sheetName val="POS_INV_971227"/>
      <sheetName val="pos_collection_timeliness27"/>
      <sheetName val="trial_balance27"/>
      <sheetName val="Trnf_frm_ORE27"/>
      <sheetName val="Tax_Comp17"/>
      <sheetName val="Credit_Card17"/>
      <sheetName val="ME_200417"/>
      <sheetName val="Currency_Converter17"/>
      <sheetName val="sales_and_expenses_summary17"/>
      <sheetName val="RU_Overview17"/>
      <sheetName val="INCOME_TAX_0217"/>
      <sheetName val="Net_Trans_Sum17"/>
      <sheetName val="ClaireMde_Glass17"/>
      <sheetName val="Claire_Mde_Plastics17"/>
      <sheetName val="CAN_COST_SUMMARY17"/>
      <sheetName val="Form_10017"/>
      <sheetName val="PAJE_13_Support17"/>
      <sheetName val="Codes-Do_not_delete17"/>
      <sheetName val="RC_Code17"/>
      <sheetName val="SOC_forDomestic_Subsi17"/>
      <sheetName val="Prem_EIR17"/>
      <sheetName val="1-Test_of_Details17"/>
      <sheetName val="Consideration_Illustration17"/>
      <sheetName val="Original_Andrew___Data15"/>
      <sheetName val="DATA_15"/>
      <sheetName val="PT_BS15"/>
      <sheetName val="BAD_DEBTS_EXPENSE14"/>
      <sheetName val="All_Expenses14"/>
      <sheetName val="service_charge14"/>
      <sheetName val="Total_Spend_Per_Category14"/>
      <sheetName val="Overview_(100)14"/>
      <sheetName val="STATEMENT_OF_EXP__&amp;_HO_ACCOUN14"/>
      <sheetName val="Option_210"/>
      <sheetName val="RFDA_Support_T310"/>
      <sheetName val="GAE_Data_Entry14"/>
      <sheetName val="External_order12"/>
      <sheetName val="TB_Sept_'0412"/>
      <sheetName val="chicken_meal10"/>
      <sheetName val="spaghetti_meal10"/>
      <sheetName val="P&amp;L_by_Mth10"/>
      <sheetName val="2006_FCST10"/>
      <sheetName val="KEYS_CONTRIBUTION10"/>
      <sheetName val="E310_Plantation_Hills_10"/>
      <sheetName val="Vari_by_Vendor10"/>
      <sheetName val="GALBI_Tax_Comp10"/>
      <sheetName val="SAP_05210"/>
      <sheetName val="Unique_Records10"/>
      <sheetName val="MAKBAN_A10"/>
      <sheetName val="MAKBAN_B10"/>
      <sheetName val="MAKBAN_C10"/>
      <sheetName val="MAKBAN_D10"/>
      <sheetName val="MAKBAN_E10"/>
      <sheetName val="TOTAL_SLN10"/>
      <sheetName val="TOTAL_SLS10"/>
      <sheetName val="TIWI_A10"/>
      <sheetName val="TIWI_C10"/>
      <sheetName val="transpo_&amp;_other_allow10"/>
      <sheetName val="PRICE_SELECTION9"/>
      <sheetName val="C-For_Settlement9"/>
      <sheetName val="Asset_Classes9"/>
      <sheetName val="Accounts_List10"/>
      <sheetName val="&lt;PBC_02_04&gt;_Loans_to_Affiliat10"/>
      <sheetName val="STAFF_LIST9"/>
      <sheetName val="bp_and_bills_discounted10"/>
      <sheetName val="dollar_policies9"/>
      <sheetName val="U1_P&amp;L9"/>
      <sheetName val="Topsheet_2013A9"/>
      <sheetName val="Key_Inputs9"/>
      <sheetName val="AC_Details10"/>
      <sheetName val="Working_Pgs10"/>
      <sheetName val="Mgt_HMO10"/>
      <sheetName val="Input_CPPC9"/>
      <sheetName val="BSS_GLP_Pricelist12"/>
      <sheetName val="trade_(2)10"/>
      <sheetName val="_IB-PL-YTD9"/>
      <sheetName val="_2Lapsing12"/>
      <sheetName val="__ls___ls___ls___ls___ls___ls_9"/>
      <sheetName val="C3_9"/>
      <sheetName val="Rate_&amp;_Other_Tables10"/>
      <sheetName val="SCH_2_19"/>
      <sheetName val="Summary_(overall)9"/>
      <sheetName val="Additions-10_309"/>
      <sheetName val="trd_lastmo9"/>
      <sheetName val="ar_new9"/>
      <sheetName val="reported_mhr-rs19"/>
      <sheetName val="2_2-MUS_Calculations-_Interim9"/>
      <sheetName val="Product_Cost_14"/>
      <sheetName val="Vol_Report_24"/>
      <sheetName val="E01_1_Aging_Summary9"/>
      <sheetName val="E01_1_4_URCCC9"/>
      <sheetName val="Rates_to_PHP9"/>
      <sheetName val="Phase_63"/>
      <sheetName val="Cash_Flows_(2011)3"/>
      <sheetName val="AMORTIZE(Bldg_&amp;_Land)3"/>
      <sheetName val="TB_with_Adj_20093"/>
      <sheetName val="NEW_CODES3"/>
      <sheetName val="2_´ë?Ü°o1®3"/>
      <sheetName val="DB_Bangkok5"/>
      <sheetName val="DB_London5"/>
      <sheetName val="DB_Frankfurt5"/>
      <sheetName val="Memo-Bank_Recon5"/>
      <sheetName val="Salary_Data10"/>
      <sheetName val="Hire_Date10"/>
      <sheetName val="Resignation_Date10"/>
      <sheetName val="영업_일13"/>
      <sheetName val="FDC_TB_C3"/>
      <sheetName val="K20_Office_Equipment3"/>
      <sheetName val="Global_Data3"/>
      <sheetName val="Sch_II5"/>
      <sheetName val="A2_1_Procedure3"/>
      <sheetName val="A2_2_PPE_Rollforward_support3"/>
      <sheetName val="Lapsing_Disclosure3"/>
      <sheetName val="PRIME_MEAT3"/>
      <sheetName val="Timaru_Chips3"/>
      <sheetName val="Tim_Milling3"/>
      <sheetName val="unitcost_for_pivot5"/>
      <sheetName val="Jan2001_cc_rollup_rf3"/>
      <sheetName val="GS_VP_table3"/>
      <sheetName val="4_-_Depreciation3"/>
      <sheetName val="B_S3"/>
      <sheetName val="CF_(2)3"/>
      <sheetName val="3_3"/>
      <sheetName val="Vendor_Setup3"/>
      <sheetName val="FEI__BS_PL3"/>
      <sheetName val="FEI_BS3"/>
      <sheetName val="FEI_PL3"/>
      <sheetName val="FEI_PL_Actual3"/>
      <sheetName val="BS_Acc3"/>
      <sheetName val="QB_BS3"/>
      <sheetName val="FEI_Cash_Flow3"/>
      <sheetName val="Currency_Converter_Q13"/>
      <sheetName val="Q1_lookup3"/>
      <sheetName val="MAIN_(2)2"/>
      <sheetName val="Dep__PIT3"/>
      <sheetName val="Balance_Sheet5"/>
      <sheetName val="PERSONAL_H_O_3"/>
      <sheetName val="Top_Sheet2"/>
      <sheetName val="FINAL_1"/>
      <sheetName val="SAP_014_A"/>
      <sheetName val="Premium_Per_Line1"/>
      <sheetName val="TB_(2)1"/>
      <sheetName val="CIP_recon1"/>
      <sheetName val="beg_balance1"/>
      <sheetName val="Teresa_-_20071"/>
      <sheetName val="test_of_additions1"/>
      <sheetName val="TCG_PPE_DET1"/>
      <sheetName val="Finance_Allocations1"/>
      <sheetName val="Store_Summary-2001_EOY1"/>
      <sheetName val="Deployment_Service_Calc"/>
      <sheetName val="ayala_10265___1"/>
      <sheetName val="Others_&amp;_WC"/>
      <sheetName val="部门费用05_4-5"/>
      <sheetName val="JVDOC1_XLM"/>
      <sheetName val="1ST_RUN"/>
      <sheetName val="_4-Budgets"/>
      <sheetName val="AV_COSTBYITEM"/>
      <sheetName val="Sales_Seasonality_by_Month"/>
      <sheetName val="Cash_Flow"/>
      <sheetName val="SUBSEC_QTY_(MAIN_LINE)"/>
      <sheetName val="Project_Summary1"/>
      <sheetName val="Bank_Recon-0094107563"/>
      <sheetName val="Consolidated_report_A$"/>
      <sheetName val="Govt_ER_Shares1"/>
      <sheetName val="[ꂽ"/>
      <sheetName val="UNIT_COST_REC1"/>
      <sheetName val="Prin_Int_Accounts1"/>
      <sheetName val="SAMOA_Balance_sheet_movement1"/>
      <sheetName val="Data_List1"/>
      <sheetName val="Ref_Assets1"/>
      <sheetName val="D302_Mid_Broker_Quotes1"/>
      <sheetName val="EXCH97_(1101)1"/>
      <sheetName val="ING_per_MIS1"/>
      <sheetName val="Payroll_Register"/>
      <sheetName val="A_4_11"/>
      <sheetName val="Analytical_proc_"/>
      <sheetName val="GLI_Interface"/>
      <sheetName val="[?ꂽ???????????????"/>
      <sheetName val="[?ꂽ???????????????԰???Ā??"/>
      <sheetName val="sub__paym_1"/>
      <sheetName val="March_2015_AR_Report_(Draft)1"/>
      <sheetName val="Entity_Data"/>
      <sheetName val="Fcast_PL-Internal"/>
      <sheetName val="Admin_Expense"/>
      <sheetName val="other_expenses"/>
      <sheetName val="tgt_call_prod"/>
      <sheetName val="PPE_1_LAPSING"/>
      <sheetName val="bank_comparison"/>
      <sheetName val="Banks_Details"/>
      <sheetName val="BSS_AM_Page"/>
      <sheetName val="3QLRP_(_R2_MOR)"/>
      <sheetName val="List_PC"/>
      <sheetName val="Balance_Sheets"/>
      <sheetName val="S12_7_LIBOR"/>
      <sheetName val="Intangible_Assets"/>
      <sheetName val="__ꂽ_________0Ԁ찀"/>
      <sheetName val="PSI1_VL"/>
      <sheetName val="Inv_Master"/>
      <sheetName val="Check_Clearing"/>
      <sheetName val="Drop_Down_List"/>
      <sheetName val="PIU_Pricing"/>
      <sheetName val="OPTIONAL_FEATURES"/>
      <sheetName val="CHART_OF_ACCOUNTS"/>
      <sheetName val="Recon__-_2019"/>
      <sheetName val="[1702_JAN'951P者P者P者P者"/>
      <sheetName val="4_Analysis"/>
      <sheetName val="__ꂽ_________0"/>
      <sheetName val="Project_Data"/>
      <sheetName val="PC_Prediction"/>
      <sheetName val="Pivot_4_entities"/>
      <sheetName val="2_´ë_Ü°o1®1"/>
      <sheetName val="CMA_Testing"/>
      <sheetName val="2-Test_of_details"/>
      <sheetName val="UB_branch"/>
      <sheetName val="Mapping_table"/>
      <sheetName val="GRAND_SUM"/>
      <sheetName val="Franchisees_Sales"/>
      <sheetName val="2-FA_Movement"/>
      <sheetName val="Co__Code"/>
      <sheetName val="TAX_RATES"/>
      <sheetName val="Community_and_Approvals_(Pesos)"/>
      <sheetName val="XVIa(i)_-_average_price_(2)"/>
      <sheetName val="PB-2018vs_actual_BP"/>
      <sheetName val="1_sum_05"/>
      <sheetName val="Air_Conditional"/>
      <sheetName val="Motor_Vehicle"/>
      <sheetName val="Sales_for_2001"/>
      <sheetName val="[?傄???☁?蠤Ã???????????????"/>
      <sheetName val="__傄___☁_蠤Ã______________?"/>
      <sheetName val="c_1"/>
      <sheetName val="Lookup_Table"/>
      <sheetName val="PAGE_NO______9"/>
      <sheetName val="accruals_2004_2"/>
      <sheetName val="SC_Orders"/>
      <sheetName val="Sensitive_Cover"/>
      <sheetName val="Detailed_P&amp;L"/>
      <sheetName val="4-allowance_FG"/>
      <sheetName val="Per_Business"/>
      <sheetName val="Statement_Earning"/>
      <sheetName val="EMAS_Overview"/>
      <sheetName val="Cover_Page"/>
      <sheetName val="P&amp;L_PP"/>
      <sheetName val="ADJ_SOURCE1"/>
      <sheetName val="U1_1_-_detailed_P&amp;L"/>
      <sheetName val="U7_-_AAFES_ex_fee-reasonable"/>
      <sheetName val="A2_100_AJE"/>
      <sheetName val="Control_Download"/>
      <sheetName val="Reference_Sheet"/>
      <sheetName val="WTY_CUMULATION"/>
      <sheetName val="RMU_MOLDING"/>
      <sheetName val="Supplier_Database"/>
      <sheetName val="AP_CHECKBOOK"/>
      <sheetName val="first_run"/>
      <sheetName val="DEC_99"/>
      <sheetName val="SMXM"/>
      <sheetName val="Stage"/>
      <sheetName val="Menu_Link"/>
      <sheetName val="Input_DTR"/>
      <sheetName val="STL "/>
      <sheetName val="LTD "/>
      <sheetName val="Page4"/>
      <sheetName val="JANUARY"/>
      <sheetName val="__x0010____x0004___"/>
      <sheetName val="__x005f_x0010____x0"/>
      <sheetName val="M-Outstanding Balances"/>
      <sheetName val="31_LOAN PORTFOLIO"/>
      <sheetName val="InvoiceList"/>
      <sheetName val="C1"/>
      <sheetName val="April252017"/>
      <sheetName val="Sched 2.8 AP-UTILITY"/>
      <sheetName val="1.5 TRIAL BALANCE"/>
      <sheetName val="1.2 INCOME STATEMENT"/>
      <sheetName val="Database"/>
      <sheetName val="Payroll-Computation"/>
      <sheetName val="SS Terminal"/>
      <sheetName val="TB 10.31.16"/>
      <sheetName val="[ "/>
      <sheetName val="[ ? ? ? ? ? ? ? ?Ģ?Ģ? ? ?d."/>
      <sheetName val="_ "/>
      <sheetName val="_ _x0000_ _x0000__x"/>
      <sheetName val="_ _ _ __x0006"/>
      <sheetName val="_ _ _ _ _ _ _ _ _Ģ_Ģ_ _ _d."/>
      <sheetName val="_ _x0000_傄 _x0000__"/>
      <sheetName val="[ ?傄 ???☁?蠤Ã?????????????? "/>
      <sheetName val="[ ?ꂽ ????????????????????倞"/>
      <sheetName val="[ ?ꂽ ????????????????????"/>
      <sheetName val="_ _傄 ___☁_蠤Ã_______"/>
      <sheetName val="_ _x0000_ꂽ _x0000__"/>
      <sheetName val="[ ?ꂽ ?????????????????????倞"/>
      <sheetName val="[ _x0000_ _x0000__x"/>
      <sheetName val="[ ? ? ?_x0006"/>
      <sheetName val="[ _x0000_傄 _x0000__"/>
      <sheetName val="[ ?傄 ???☁?蠤Ã???????"/>
      <sheetName val="[ _x0000_ꂽ _x0000__"/>
      <sheetName val="_ _傄 ___☁_蠤Ã______________ "/>
      <sheetName val="_ _ꂽ ____________________倞"/>
      <sheetName val="[ _x0000_ _x0000_ _x0000_ _x0000_ _x0000_ _x0000_ _x0000_ _x000"/>
      <sheetName val="[ _x0000_傄 _x0000__x0000__x0000_☁_x0000_蠤Ã_x0000__x0000__x0000_"/>
      <sheetName val="[ _x0000_ꂽ _x0000__x0000__x0000__x0000__x0000__x0000__x0000__x0"/>
      <sheetName val="[ ?ꂽ ????????????????????_x0000_倞"/>
      <sheetName val="[ ? ? ? ? ? ? ? ?G?G? ? ?d."/>
      <sheetName val="[ _x0000_? _x0000__x0000__x0000_?_x0000_?Ã_x0000__x0000__x0000_"/>
      <sheetName val="_ _ꂽ _____________________倞"/>
      <sheetName val="_ _ꂽ ______________"/>
      <sheetName val="_ _x0000__x00"/>
      <sheetName val="_ _ __x"/>
      <sheetName val="_ _x005"/>
      <sheetName val="_ __x00"/>
      <sheetName val="_ _ꂽ ____________________"/>
      <sheetName val="Wee _x0000_ "/>
      <sheetName val=" ô"/>
      <sheetName val="[ ?ꂽ ??????????????"/>
      <sheetName val="_ ? ?_x"/>
      <sheetName val="_ ?_x00"/>
      <sheetName val="[ ?? ??????Ã???????????????"/>
      <sheetName val="Wee "/>
      <sheetName val="_ _ꂽ _____________________x0000_倞"/>
      <sheetName val="_ _x0000__ _x0000__"/>
      <sheetName val="_ _x0000_傄_x0"/>
      <sheetName val="_ _傄 __"/>
      <sheetName val="_ _x0000_ꂽ_x0"/>
      <sheetName val="Qry_AssetLocation_(2 "/>
      <sheetName val="_ _ _ _ _ _ _ _ _G_G_ _ _d."/>
      <sheetName val="[ _x0000__x00"/>
      <sheetName val="[ ? ?_x"/>
      <sheetName val="[ _x0000_傄_x0"/>
      <sheetName val="[ ?傄 ??"/>
      <sheetName val="_ _ꂽ __"/>
      <sheetName val="[ _x0000_ꂽ_x0"/>
      <sheetName val="_ _傄_x0"/>
      <sheetName val="Input_SF ¿"/>
      <sheetName val="_ _ꂽ_x0"/>
      <sheetName val="[ _x005"/>
      <sheetName val="[ ?_x00"/>
      <sheetName val="_ _傄 ___☁_蠤Ã______________"/>
      <sheetName val="[ ?傄 ???☁?蠤Ã??????????????"/>
      <sheetName val="Week_2 "/>
      <sheetName val="_ __ ______Ã_______________"/>
      <sheetName val="_ __ ______Ã_______"/>
      <sheetName val="_ _x0000___x0"/>
      <sheetName val="_ _ꂽ _________0_x0000_Ԁ_x0000_찀"/>
      <sheetName val="_ _ꂽ _________0"/>
      <sheetName val="_ _x0000_ _x0000__2"/>
      <sheetName val="_ _ _ __x00_2"/>
      <sheetName val="_ _x0000__ _x0000_2"/>
      <sheetName val="_ _ _ __x00_3"/>
      <sheetName val="__x0010__x0000__x_2"/>
      <sheetName val="__x0010___x0010___2"/>
      <sheetName val="_ __ _____________2"/>
      <sheetName val="__x005f_x0010__x0_2"/>
      <sheetName val="__x005f_x0010___x_2"/>
      <sheetName val="__x0010__x0000____2"/>
      <sheetName val="_ _x0000__ _x0000_3"/>
      <sheetName val="__x0010____x0004__2"/>
      <sheetName val="__x005f_x005f_x00_2"/>
      <sheetName val="__x005f_x005f_x00_3"/>
      <sheetName val="__x005f_x005f_x00_4"/>
      <sheetName val="__x005f_x0010__x0_3"/>
      <sheetName val="__x0010__x0000____3"/>
      <sheetName val="[ ?ꂽ ???????????????"/>
      <sheetName val="[ ?ꂽ ???????????????԰???Ā??"/>
      <sheetName val="[ ?傄_x0"/>
      <sheetName val="P2(50%)"/>
      <sheetName val="AP(FC)"/>
      <sheetName val="RELASI"/>
      <sheetName val="Marshal"/>
      <sheetName val="accumdeprn"/>
      <sheetName val="COGS"/>
      <sheetName val="ORC-TB"/>
      <sheetName val="2-asi-00"/>
      <sheetName val="Ist"/>
      <sheetName val="Sum IQA"/>
      <sheetName val="E4.1d"/>
      <sheetName val="WIP2010"/>
      <sheetName val="sumdepn01"/>
      <sheetName val="Company Info"/>
      <sheetName val="SCB"/>
      <sheetName val="M201"/>
      <sheetName val="G103"/>
      <sheetName val="FE-1770-I"/>
      <sheetName val="FE-1770.P1"/>
      <sheetName val="FE-1770-II"/>
      <sheetName val="BIO AUG"/>
      <sheetName val="MASTERLIST"/>
      <sheetName val="PENALTY"/>
      <sheetName val="[_x005f_x005f_x005f_x005F_x005f_x0010_?傄_x0"/>
      <sheetName val="FAI collection"/>
      <sheetName val="WAO_Classification6"/>
      <sheetName val="BS_Process_&amp;_Approach6"/>
      <sheetName val="IS_Process_&amp;_Approach6"/>
      <sheetName val="Relief_Fr_Royalty4"/>
      <sheetName val="Epiq_GmbH4"/>
      <sheetName val="Interim_--&gt;_Top4"/>
      <sheetName val="MWC_TO4"/>
      <sheetName val="25_NI_Reconciliation4"/>
      <sheetName val="All_Chart_Data4"/>
      <sheetName val="Appendix_H_-_Exchange_Rates4"/>
      <sheetName val="B2_1_-_CRAM4"/>
      <sheetName val="codes_DO_NOT_DELETE3"/>
      <sheetName val="Gia_vat_tu4"/>
      <sheetName val="G_Adv_to_OE4"/>
      <sheetName val="Library_Procedures4"/>
      <sheetName val="ASP_Database4"/>
      <sheetName val="Trans_Type4"/>
      <sheetName val="Ex_Rate4"/>
      <sheetName val="TAP_MONITORING4"/>
      <sheetName val="Sprint_Intercarrier_Pricing4"/>
      <sheetName val="01|_ATLP4"/>
      <sheetName val="SUBSTRATE_UNC_+_INT_HC3"/>
      <sheetName val="HMC_AV3"/>
      <sheetName val="HMC_AV_BLUE_CUT_GEN_23"/>
      <sheetName val="HMC_PR_GEN_23"/>
      <sheetName val="HMC_PR_GEN_33"/>
      <sheetName val="HMC_PR_GEN_43"/>
      <sheetName val="MANUF_COST3"/>
      <sheetName val="Raw_mat_&amp;_quantities3"/>
      <sheetName val="WIP_FOR_MPE3"/>
      <sheetName val="PR_REPORT3"/>
      <sheetName val="Working_Mfg_Hours3"/>
      <sheetName val="Working_Mfg_Hours-mpe23"/>
      <sheetName val="Results_Of_AllocationATOME3"/>
      <sheetName val="Results_Of_Allocationmpe23"/>
      <sheetName val="OVH_AFT3"/>
      <sheetName val="MANUF_AFTER3"/>
      <sheetName val="MON_ALLOC3"/>
      <sheetName val="TRNG_&amp;_TEST3"/>
      <sheetName val="SF_ALLOC3"/>
      <sheetName val="MOLDS_REJECT3"/>
      <sheetName val="MON_ALLOC_@20183"/>
      <sheetName val="Cash_CRAM2"/>
      <sheetName val="addl_cost2"/>
      <sheetName val="BS_Interim_sig_acct2"/>
      <sheetName val="Dec_01_-_Detail2"/>
      <sheetName val="Drop_List2"/>
      <sheetName val="AP_by-brand2"/>
      <sheetName val="Africa_RMO2"/>
      <sheetName val="2011_Refo2"/>
      <sheetName val="SPI_GMBH2"/>
      <sheetName val="Account_Code2"/>
      <sheetName val="GL_SUMMARY_04-25-062"/>
      <sheetName val="E0-_Lead2"/>
      <sheetName val="FS_Worksheet2"/>
      <sheetName val="T_5-022"/>
      <sheetName val="Labor-Equipment_Rates2"/>
      <sheetName val="ADV_OE_SEPT_20192"/>
      <sheetName val="tax-employees_with_no_refund2"/>
      <sheetName val="PL_Act_v_Bud_-_FPM2"/>
      <sheetName val="POSITIONS_TABLE2"/>
      <sheetName val="Securities_Masterlist2"/>
      <sheetName val="FG_RM_MKN2"/>
      <sheetName val="Assumptions_-_16X6_+_2_Sundays2"/>
      <sheetName val="UTILITIESJan_June2019&amp;Prod_Rep2"/>
      <sheetName val="RM-May2019Beg_RM2"/>
      <sheetName val="RM-May2019End_Inventory2"/>
      <sheetName val="FG-May2019End_Inventory2"/>
      <sheetName val="FG-May2019End_Inventory-Yoshi2"/>
      <sheetName val="PriceAdjustment_May20192"/>
      <sheetName val="Trainee_Payroll_JUNE_1-152"/>
      <sheetName val="Trainee_Payroll_JUNE_16-302"/>
      <sheetName val="Admin_Reg_Payroll_JUNE_16-302"/>
      <sheetName val="Admin_Reg_Pyroll_JUNE_1-152"/>
      <sheetName val="FG-Yoshi_Beg_InvtryJune20192"/>
      <sheetName val="FG-Beg_InvtryJune20192"/>
      <sheetName val="DRY-Beg_InvrtyJune20192"/>
      <sheetName val="RM-Beg_InvrtyJune_20192"/>
      <sheetName val="May2019_Sales_ReportYoshi2"/>
      <sheetName val="YOSHI_ELECT_FEB_TO_MAY2"/>
      <sheetName val="YOSHI_JUNE_TO_JULY2"/>
      <sheetName val="MANPOWER_OFFICE2"/>
      <sheetName val="MANPOWER_PRODUCTION2"/>
      <sheetName val="ADJ_TB_DEC012"/>
      <sheetName val="PRODUCTION_COST_PER_BOX_ALL2"/>
      <sheetName val="fai_unrelesed_sept20112"/>
      <sheetName val="daywork-_Tham_khao2"/>
      <sheetName val="WK_Local2"/>
      <sheetName val="Balance_Sheet_P&amp;L_CF2"/>
      <sheetName val="Price_Index_Jun_072"/>
      <sheetName val="Audit_Requests_Monitoring2"/>
      <sheetName val="Data_Validation2"/>
      <sheetName val="Parameter_Sheet2"/>
      <sheetName val="PER-IN_PHP2"/>
      <sheetName val="ITAS_Client_List2"/>
      <sheetName val="PBC_-_BDO_CA2"/>
      <sheetName val="PBC_-_BDO_SA2"/>
      <sheetName val="PBC_-_BPI_CA2"/>
      <sheetName val="PBC_-_BPI_SA2"/>
      <sheetName val="def___tax2"/>
      <sheetName val="Ratio_Analysis2"/>
      <sheetName val="Schedule_22"/>
      <sheetName val="Schedule_32"/>
      <sheetName val="Schedule_42"/>
      <sheetName val="TB_2_102"/>
      <sheetName val="BOOK_FCST2"/>
      <sheetName val="F__Reconciliation_2"/>
      <sheetName val="FS_vs__Alphalist-CF___________2"/>
      <sheetName val="No__Of_Users2"/>
      <sheetName val="IT_Details2"/>
      <sheetName val="tor-int__expense37"/>
      <sheetName val="mcit_(sb)37"/>
      <sheetName val="FOREX_(2)37"/>
      <sheetName val="E-1l2_memo37"/>
      <sheetName val="N_memo37"/>
      <sheetName val="U-2l3_memo37"/>
      <sheetName val="LIAB_SHE37"/>
      <sheetName val="list_of_pend_8_25_0337"/>
      <sheetName val="specific_i_d_37"/>
      <sheetName val="list_of_pend_9_1_0337"/>
      <sheetName val="ITR_RECON37"/>
      <sheetName val="financial_highlights37"/>
      <sheetName val="key_mgt_ratios37"/>
      <sheetName val="tax_recon37"/>
      <sheetName val="INCOME_TAX37"/>
      <sheetName val="notes_updated37"/>
      <sheetName val="POSTED_ADJ37"/>
      <sheetName val="RF_RE37"/>
      <sheetName val="PASSED_ADJ37"/>
      <sheetName val="analytic_review37"/>
      <sheetName val="Significant_Processes37"/>
      <sheetName val="2006-3_Asia_Reimb37"/>
      <sheetName val="Bertha_Yuen37"/>
      <sheetName val="David_Schaefer37"/>
      <sheetName val="Elise_Lai37"/>
      <sheetName val="Guy_Fulton37"/>
      <sheetName val="Howard_Zhang37"/>
      <sheetName val="Juno_Hwang37"/>
      <sheetName val="Kate_B37"/>
      <sheetName val="Leo_Chen37"/>
      <sheetName val="Marco_Ho37"/>
      <sheetName val="Pius_Ho37"/>
      <sheetName val="Ravi_Hansoty37"/>
      <sheetName val="Sarina_Chau37"/>
      <sheetName val="Suresh_M37"/>
      <sheetName val="99_FM_-_NFM37"/>
      <sheetName val="Week_137"/>
      <sheetName val="Week_237"/>
      <sheetName val="Week_337"/>
      <sheetName val="Week_437"/>
      <sheetName val="Week_537"/>
      <sheetName val="RE_recon37"/>
      <sheetName val="wbs_fsa37"/>
      <sheetName val="Profit_&amp;_Loss37"/>
      <sheetName val="Quezon_Ave37"/>
      <sheetName val="Std_Time_A37"/>
      <sheetName val="SAP_Extract37"/>
      <sheetName val="Stock_Div_Accural37"/>
      <sheetName val="translist_(2)37"/>
      <sheetName val="Aug_Dump37"/>
      <sheetName val="09_30_03_Recon37"/>
      <sheetName val="FA_Movement37"/>
      <sheetName val="NL290_WGACC_&amp;_DEHYDR_37"/>
      <sheetName val="gà_37"/>
      <sheetName val="pcc_niigata37"/>
      <sheetName val="2-cash_CRAM37"/>
      <sheetName val="2-2022_AP_SUBS37"/>
      <sheetName val="Foreign_Details37"/>
      <sheetName val="Interest_Rates37"/>
      <sheetName val="JAN_TRADE_37"/>
      <sheetName val="MFO_Lookup37"/>
      <sheetName val="outside_services,_gen_&amp;_bus_e37"/>
      <sheetName val="Input_SFR37"/>
      <sheetName val="Voc_1_VL37"/>
      <sheetName val="Voc_2_VL37"/>
      <sheetName val="SL_VOC37"/>
      <sheetName val="Server_Ratios37"/>
      <sheetName val="Variance_Report_Reorganized37"/>
      <sheetName val="Summary_of_AR37"/>
      <sheetName val="account_name37"/>
      <sheetName val="Int__&amp;_Inv__Details37"/>
      <sheetName val="Notes_to_Accounts37"/>
      <sheetName val="K513_(2)37"/>
      <sheetName val="Sheet1_(4)37"/>
      <sheetName val="Qry_AssetLocation_(2)37"/>
      <sheetName val="Sheet1_(3)37"/>
      <sheetName val="Sheet1_(2)37"/>
      <sheetName val="WEEKLY-BUD_INJECTION-BAG-TOTA37"/>
      <sheetName val="map-VENDOR_CODE37"/>
      <sheetName val="US_Codes37"/>
      <sheetName val="Income_Statement37"/>
      <sheetName val="SRP_FH37"/>
      <sheetName val="Schedule_E33"/>
      <sheetName val="Schedule_A_33"/>
      <sheetName val="Schedule_B33"/>
      <sheetName val="R5_-_PBC_2009_Opex_Schedule35"/>
      <sheetName val="R6_-Interim_PBC_2010_Opex_Sch35"/>
      <sheetName val="R9_-_Interim_Utilities_Exp_TO35"/>
      <sheetName val="R4_-_Interim_Operating_Expens35"/>
      <sheetName val="2201_-_Due_to_Media31"/>
      <sheetName val="ExcavationWorks_Type_IV33"/>
      <sheetName val="ACTUALSALARIES_AS_OF_050233"/>
      <sheetName val="Other_Investment31"/>
      <sheetName val="POSTED_ŁDJ35"/>
      <sheetName val="Specific_Question_Report35"/>
      <sheetName val="_PAJE1135"/>
      <sheetName val="1|_EWP31"/>
      <sheetName val="6|_NFS31"/>
      <sheetName val="FC_switches37"/>
      <sheetName val="2015_Ropax_Sked31"/>
      <sheetName val="2015_Frt_Sked31"/>
      <sheetName val="2014_Sked31"/>
      <sheetName val="2014_Fuel_Prices31"/>
      <sheetName val="VP_Lookup31"/>
      <sheetName val="ALL_FW-SOLIDS31"/>
      <sheetName val="A,B,C_Sales_Timing31"/>
      <sheetName val="FDC_FS_CY31"/>
      <sheetName val="FDC_TB_CY31"/>
      <sheetName val="Advertising_&amp;_Marketing31"/>
      <sheetName val="Miscellaneous_Expense31"/>
      <sheetName val="Need_Breakdown31"/>
      <sheetName val="|Needed_Documents31"/>
      <sheetName val="REF_CODES31"/>
      <sheetName val="DAILY-BOXES_PACKED-ENTRY31"/>
      <sheetName val="co_1031"/>
      <sheetName val="Annex_E31"/>
      <sheetName val="POS_INV_971231"/>
      <sheetName val="pos_collection_timeliness31"/>
      <sheetName val="trial_balance31"/>
      <sheetName val="Trnf_frm_ORE31"/>
      <sheetName val="Store_Plan31"/>
      <sheetName val="3_3_details31"/>
      <sheetName val="YTD_Pivots31"/>
      <sheetName val="Determination_of_Threshold21"/>
      <sheetName val="Tax_Comp21"/>
      <sheetName val="ME_200421"/>
      <sheetName val="sales_and_expenses_summary21"/>
      <sheetName val="Currency_Converter21"/>
      <sheetName val="Credit_Card21"/>
      <sheetName val="RU_Overview21"/>
      <sheetName val="Codes-Do_not_delete21"/>
      <sheetName val="CAN_COST_SUMMARY21"/>
      <sheetName val="INCOME_TAX_0221"/>
      <sheetName val="ClaireMde_Glass21"/>
      <sheetName val="Claire_Mde_Plastics21"/>
      <sheetName val="Net_Trans_Sum21"/>
      <sheetName val="RC_Code21"/>
      <sheetName val="Form_10021"/>
      <sheetName val="SOC_forDomestic_Subsi21"/>
      <sheetName val="Prem_EIR21"/>
      <sheetName val="PAJE_13_Support21"/>
      <sheetName val="1-Test_of_Details21"/>
      <sheetName val="Consideration_Illustration21"/>
      <sheetName val="Original_Andrew___Data19"/>
      <sheetName val="DATA_19"/>
      <sheetName val="PT_BS19"/>
      <sheetName val="BAD_DEBTS_EXPENSE18"/>
      <sheetName val="All_Expenses18"/>
      <sheetName val="Overview_(100)18"/>
      <sheetName val="service_charge18"/>
      <sheetName val="Total_Spend_Per_Category18"/>
      <sheetName val="STATEMENT_OF_EXP__&amp;_HO_ACCOUN18"/>
      <sheetName val="GAE_Data_Entry18"/>
      <sheetName val="TB_Sept_'0416"/>
      <sheetName val="External_order16"/>
      <sheetName val="RFDA_Support_T314"/>
      <sheetName val="Option_214"/>
      <sheetName val="chicken_meal14"/>
      <sheetName val="spaghetti_meal14"/>
      <sheetName val="KEYS_CONTRIBUTION14"/>
      <sheetName val="E310_Plantation_Hills_14"/>
      <sheetName val="P&amp;L_by_Mth14"/>
      <sheetName val="2006_FCST14"/>
      <sheetName val="GALBI_Tax_Comp14"/>
      <sheetName val="SAP_05214"/>
      <sheetName val="Key_Inputs13"/>
      <sheetName val="Vari_by_Vendor14"/>
      <sheetName val="trade_(2)14"/>
      <sheetName val="BSS_GLP_Pricelist16"/>
      <sheetName val="MAKBAN_A14"/>
      <sheetName val="MAKBAN_B14"/>
      <sheetName val="MAKBAN_C14"/>
      <sheetName val="MAKBAN_D14"/>
      <sheetName val="MAKBAN_E14"/>
      <sheetName val="TOTAL_SLN14"/>
      <sheetName val="TOTAL_SLS14"/>
      <sheetName val="TIWI_A14"/>
      <sheetName val="TIWI_C14"/>
      <sheetName val="bp_and_bills_discounted14"/>
      <sheetName val="dollar_policies13"/>
      <sheetName val="U1_P&amp;L13"/>
      <sheetName val="Topsheet_2013A13"/>
      <sheetName val="Unique_Records14"/>
      <sheetName val="transpo_&amp;_other_allow14"/>
      <sheetName val="Mgt_HMO14"/>
      <sheetName val="__ls___ls___ls___ls___ls___ls13"/>
      <sheetName val="C3_13"/>
      <sheetName val="_IB-PL-YTD13"/>
      <sheetName val="Accounts_List14"/>
      <sheetName val="&lt;PBC_02_04&gt;_Loans_to_Affiliat14"/>
      <sheetName val="Input_CPPC13"/>
      <sheetName val="PRICE_SELECTION13"/>
      <sheetName val="WAO_Classification8"/>
      <sheetName val="trd_lastmo13"/>
      <sheetName val="ar_new13"/>
      <sheetName val="Epiq_GmbH7"/>
      <sheetName val="reported_mhr-rs113"/>
      <sheetName val="E01_1_Aging_Summary13"/>
      <sheetName val="E01_1_4_URCCC13"/>
      <sheetName val="Rate_&amp;_Other_Tables14"/>
      <sheetName val="SCH_2_113"/>
      <sheetName val="Summary_(overall)13"/>
      <sheetName val="Additions-10_3013"/>
      <sheetName val="BS_Process_&amp;_Approach9"/>
      <sheetName val="IS_Process_&amp;_Approach9"/>
      <sheetName val="2_2-MUS_Calculations-_Interim13"/>
      <sheetName val="STAFF_LIST13"/>
      <sheetName val="Interim_--&gt;_Top7"/>
      <sheetName val="Rates_to_PHP13"/>
      <sheetName val="Working_Pgs14"/>
      <sheetName val="_2Lapsing16"/>
      <sheetName val="Product_Cost_17"/>
      <sheetName val="Vol_Report_27"/>
      <sheetName val="AC_Details14"/>
      <sheetName val="All_Chart_Data7"/>
      <sheetName val="Appendix_H_-_Exchange_Rates7"/>
      <sheetName val="MWC_TO7"/>
      <sheetName val="25_NI_Reconciliation7"/>
      <sheetName val="ASP_Database7"/>
      <sheetName val="TAP_MONITORING7"/>
      <sheetName val="Sprint_Intercarrier_Pricing7"/>
      <sheetName val="B2_1_-_CRAM7"/>
      <sheetName val="Relief_Fr_Royalty7"/>
      <sheetName val="FDC_TB_C6"/>
      <sheetName val="C-For_Settlement13"/>
      <sheetName val="Asset_Classes13"/>
      <sheetName val="Gia_vat_tu7"/>
      <sheetName val="G_Adv_to_OE7"/>
      <sheetName val="Trans_Type7"/>
      <sheetName val="TB_with_Adj_20096"/>
      <sheetName val="NEW_CODES6"/>
      <sheetName val="AMORTIZE(Bldg_&amp;_Land)6"/>
      <sheetName val="Phase_66"/>
      <sheetName val="Cash_Flows_(2011)6"/>
      <sheetName val="Library_Procedures7"/>
      <sheetName val="A2_1_Procedure6"/>
      <sheetName val="A2_2_PPE_Rollforward_support6"/>
      <sheetName val="Timaru_Chips6"/>
      <sheetName val="Tim_Milling6"/>
      <sheetName val="Ex_Rate7"/>
      <sheetName val="DB_Bangkok9"/>
      <sheetName val="DB_London9"/>
      <sheetName val="DB_Frankfurt9"/>
      <sheetName val="Memo-Bank_Recon9"/>
      <sheetName val="01|_ATLP7"/>
      <sheetName val="Salary_Data14"/>
      <sheetName val="Hire_Date14"/>
      <sheetName val="Resignation_Date14"/>
      <sheetName val="영업_일16"/>
      <sheetName val="codes_DO_NOT_DELETE5"/>
      <sheetName val="K20_Office_Equipment6"/>
      <sheetName val="Sch_II9"/>
      <sheetName val="Jan2001_cc_rollup_rf5"/>
      <sheetName val="GS_VP_table5"/>
      <sheetName val="Global_Data6"/>
      <sheetName val="4_-_Depreciation5"/>
      <sheetName val="2_´ë?Ü°o1®6"/>
      <sheetName val="2011_Refo5"/>
      <sheetName val="unitcost_for_pivot9"/>
      <sheetName val="Dep__PIT5"/>
      <sheetName val="B_S5"/>
      <sheetName val="CF_(2)5"/>
      <sheetName val="3_5"/>
      <sheetName val="addl_cost5"/>
      <sheetName val="BS_Interim_sig_acct5"/>
      <sheetName val="Lapsing_Disclosure5"/>
      <sheetName val="PRIME_MEAT5"/>
      <sheetName val="FEI__BS_PL5"/>
      <sheetName val="FEI_BS5"/>
      <sheetName val="FEI_PL5"/>
      <sheetName val="FEI_PL_Actual5"/>
      <sheetName val="BS_Acc5"/>
      <sheetName val="QB_BS5"/>
      <sheetName val="FEI_Cash_Flow5"/>
      <sheetName val="Dec_01_-_Detail4"/>
      <sheetName val="Drop_List4"/>
      <sheetName val="AP_by-brand4"/>
      <sheetName val="Africa_RMO4"/>
      <sheetName val="SPI_GMBH4"/>
      <sheetName val="Account_Code4"/>
      <sheetName val="SUBSTRATE_UNC_+_INT_HC5"/>
      <sheetName val="HMC_AV5"/>
      <sheetName val="HMC_AV_BLUE_CUT_GEN_25"/>
      <sheetName val="HMC_PR_GEN_25"/>
      <sheetName val="HMC_PR_GEN_35"/>
      <sheetName val="HMC_PR_GEN_45"/>
      <sheetName val="MANUF_COST5"/>
      <sheetName val="Raw_mat_&amp;_quantities5"/>
      <sheetName val="WIP_FOR_MPE5"/>
      <sheetName val="PR_REPORT5"/>
      <sheetName val="Working_Mfg_Hours5"/>
      <sheetName val="Working_Mfg_Hours-mpe25"/>
      <sheetName val="Results_Of_AllocationATOME5"/>
      <sheetName val="Results_Of_Allocationmpe25"/>
      <sheetName val="OVH_AFT5"/>
      <sheetName val="MANUF_AFTER5"/>
      <sheetName val="MON_ALLOC5"/>
      <sheetName val="TRNG_&amp;_TEST5"/>
      <sheetName val="SF_ALLOC5"/>
      <sheetName val="MOLDS_REJECT5"/>
      <sheetName val="MON_ALLOC_@20185"/>
      <sheetName val="Cash_CRAM5"/>
      <sheetName val="Balance_Sheet9"/>
      <sheetName val="Vendor_Setup5"/>
      <sheetName val="Currency_Converter_Q16"/>
      <sheetName val="Q1_lookup6"/>
      <sheetName val="GL_SUMMARY_04-25-065"/>
      <sheetName val="Top_Sheet6"/>
      <sheetName val="MAIN_(2)6"/>
      <sheetName val="ADJ_TB_DEC014"/>
      <sheetName val="Data_Validation4"/>
      <sheetName val="Parameter_Sheet4"/>
      <sheetName val="T_5-024"/>
      <sheetName val="FG_RM_MKN4"/>
      <sheetName val="Labor-Equipment_Rates4"/>
      <sheetName val="fai_unrelesed_sept20114"/>
      <sheetName val="E0-_Lead5"/>
      <sheetName val="FS_Worksheet5"/>
      <sheetName val="POSITIONS_TABLE5"/>
      <sheetName val="ADV_OE_SEPT_20194"/>
      <sheetName val="tax-employees_with_no_refund4"/>
      <sheetName val="PL_Act_v_Bud_-_FPM4"/>
      <sheetName val="Securities_Masterlist5"/>
      <sheetName val="Assumptions_-_16X6_+_2_Sundays4"/>
      <sheetName val="UTILITIESJan_June2019&amp;Prod_Rep4"/>
      <sheetName val="RM-May2019Beg_RM4"/>
      <sheetName val="RM-May2019End_Inventory4"/>
      <sheetName val="FG-May2019End_Inventory4"/>
      <sheetName val="FG-May2019End_Inventory-Yoshi4"/>
      <sheetName val="PriceAdjustment_May20194"/>
      <sheetName val="Trainee_Payroll_JUNE_1-154"/>
      <sheetName val="Trainee_Payroll_JUNE_16-304"/>
      <sheetName val="Admin_Reg_Payroll_JUNE_16-304"/>
      <sheetName val="Admin_Reg_Pyroll_JUNE_1-154"/>
      <sheetName val="FG-Yoshi_Beg_InvtryJune20194"/>
      <sheetName val="FG-Beg_InvtryJune20194"/>
      <sheetName val="DRY-Beg_InvrtyJune20194"/>
      <sheetName val="RM-Beg_InvrtyJune_20194"/>
      <sheetName val="May2019_Sales_ReportYoshi4"/>
      <sheetName val="YOSHI_ELECT_FEB_TO_MAY4"/>
      <sheetName val="YOSHI_JUNE_TO_JULY4"/>
      <sheetName val="MANPOWER_OFFICE4"/>
      <sheetName val="MANPOWER_PRODUCTION4"/>
      <sheetName val="PBC_-_BDO_CA4"/>
      <sheetName val="PBC_-_BDO_SA4"/>
      <sheetName val="PBC_-_BPI_CA4"/>
      <sheetName val="PBC_-_BPI_SA4"/>
      <sheetName val="def___tax4"/>
      <sheetName val="Ratio_Analysis4"/>
      <sheetName val="Audit_Requests_Monitoring4"/>
      <sheetName val="PRODUCTION_COST_PER_BOX_ALL4"/>
      <sheetName val="PER-IN_PHP4"/>
      <sheetName val="No__Of_Users4"/>
      <sheetName val="IT_Details4"/>
      <sheetName val="Schedule_24"/>
      <sheetName val="Schedule_34"/>
      <sheetName val="Schedule_44"/>
      <sheetName val="daywork-_Tham_khao4"/>
      <sheetName val="WK_Local4"/>
      <sheetName val="Balance_Sheet_P&amp;L_CF4"/>
      <sheetName val="Price_Index_Jun_074"/>
      <sheetName val="Project_Summary4"/>
      <sheetName val="ITAS_Client_List4"/>
      <sheetName val="PERSONAL_H_O_4"/>
      <sheetName val="TB_2_104"/>
      <sheetName val="BOOK_FCST4"/>
      <sheetName val="F__Reconciliation_4"/>
      <sheetName val="FS_vs__Alphalist-CF___________5"/>
      <sheetName val="A_4_14"/>
      <sheetName val="FINAL_4"/>
      <sheetName val="Store_Summary-2001_EOY4"/>
      <sheetName val="Govt_ER_Shares4"/>
      <sheetName val="Payroll_Register4"/>
      <sheetName val="JVDOC1_XLM4"/>
      <sheetName val="1ST_RUN4"/>
      <sheetName val="_4-Budgets4"/>
      <sheetName val="AV_COSTBYITEM4"/>
      <sheetName val="Sales_Seasonality_by_Month4"/>
      <sheetName val="Cash_Flow4"/>
      <sheetName val="Premium_Per_Line4"/>
      <sheetName val="TB_(2)4"/>
      <sheetName val="CIP_recon4"/>
      <sheetName val="beg_balance4"/>
      <sheetName val="Teresa_-_20074"/>
      <sheetName val="test_of_additions4"/>
      <sheetName val="TCG_PPE_DET4"/>
      <sheetName val="Finance_Allocations4"/>
      <sheetName val="部门费用05_4-54"/>
      <sheetName val="Consolidated_report_A$4"/>
      <sheetName val="Bank_Recon-00941075634"/>
      <sheetName val="SUBSEC_QTY_(MAIN_LINE)4"/>
      <sheetName val="sub__paym_4"/>
      <sheetName val="March_2015_AR_Report_(Draft)4"/>
      <sheetName val="ayala_10265___4"/>
      <sheetName val="Entity_Data4"/>
      <sheetName val="UNIT_COST_REC4"/>
      <sheetName val="Prin_Int_Accounts4"/>
      <sheetName val="SAMOA_Balance_sheet_movement4"/>
      <sheetName val="Data_List4"/>
      <sheetName val="Ref_Assets4"/>
      <sheetName val="D302_Mid_Broker_Quotes4"/>
      <sheetName val="EXCH97_(1101)4"/>
      <sheetName val="ING_per_MIS4"/>
      <sheetName val="Others_&amp;_WC4"/>
      <sheetName val="SAP_014_A4"/>
      <sheetName val="GLI_Interface4"/>
      <sheetName val="Analytical_proc_4"/>
      <sheetName val="Deployment_Service_Calc4"/>
      <sheetName val="Admin_Expense4"/>
      <sheetName val="other_expenses4"/>
      <sheetName val="Recon__-_20194"/>
      <sheetName val="S12_7_LIBOR4"/>
      <sheetName val="Mapping_table4"/>
      <sheetName val="Check_Clearing4"/>
      <sheetName val="Drop_Down_List4"/>
      <sheetName val="BSS_AM_Page4"/>
      <sheetName val="3QLRP_(_R2_MOR)4"/>
      <sheetName val="List_PC4"/>
      <sheetName val="Balance_Sheets4"/>
      <sheetName val="Banks_Details4"/>
      <sheetName val="Inv_Master4"/>
      <sheetName val="tgt_call_prod4"/>
      <sheetName val="PPE_1_LAPSING4"/>
      <sheetName val="PSI1_VL4"/>
      <sheetName val="PIU_Pricing4"/>
      <sheetName val="OPTIONAL_FEATURES4"/>
      <sheetName val="CHART_OF_ACCOUNTS4"/>
      <sheetName val="tor-int__expense34"/>
      <sheetName val="mcit_(sb)34"/>
      <sheetName val="FOREX_(2)34"/>
      <sheetName val="E-1l2_memo34"/>
      <sheetName val="N_memo34"/>
      <sheetName val="U-2l3_memo34"/>
      <sheetName val="LIAB_SHE34"/>
      <sheetName val="list_of_pend_8_25_0334"/>
      <sheetName val="specific_i_d_34"/>
      <sheetName val="list_of_pend_9_1_0334"/>
      <sheetName val="ITR_RECON34"/>
      <sheetName val="financial_highlights34"/>
      <sheetName val="key_mgt_ratios34"/>
      <sheetName val="tax_recon34"/>
      <sheetName val="INCOME_TAX34"/>
      <sheetName val="notes_updated34"/>
      <sheetName val="POSTED_ADJ34"/>
      <sheetName val="RF_RE34"/>
      <sheetName val="PASSED_ADJ34"/>
      <sheetName val="analytic_review34"/>
      <sheetName val="Significant_Processes34"/>
      <sheetName val="2006-3_Asia_Reimb34"/>
      <sheetName val="Bertha_Yuen34"/>
      <sheetName val="David_Schaefer34"/>
      <sheetName val="Elise_Lai34"/>
      <sheetName val="Guy_Fulton34"/>
      <sheetName val="Howard_Zhang34"/>
      <sheetName val="Juno_Hwang34"/>
      <sheetName val="Kate_B34"/>
      <sheetName val="Leo_Chen34"/>
      <sheetName val="Marco_Ho34"/>
      <sheetName val="Pius_Ho34"/>
      <sheetName val="Ravi_Hansoty34"/>
      <sheetName val="Sarina_Chau34"/>
      <sheetName val="Suresh_M34"/>
      <sheetName val="99_FM_-_NFM34"/>
      <sheetName val="Week_134"/>
      <sheetName val="Week_234"/>
      <sheetName val="Week_334"/>
      <sheetName val="Week_434"/>
      <sheetName val="Week_534"/>
      <sheetName val="RE_recon34"/>
      <sheetName val="wbs_fsa34"/>
      <sheetName val="Profit_&amp;_Loss34"/>
      <sheetName val="Quezon_Ave34"/>
      <sheetName val="Std_Time_A34"/>
      <sheetName val="SAP_Extract34"/>
      <sheetName val="Stock_Div_Accural34"/>
      <sheetName val="translist_(2)34"/>
      <sheetName val="Aug_Dump34"/>
      <sheetName val="09_30_03_Recon34"/>
      <sheetName val="FA_Movement34"/>
      <sheetName val="NL290_WGACC_&amp;_DEHYDR_34"/>
      <sheetName val="gà_34"/>
      <sheetName val="pcc_niigata34"/>
      <sheetName val="2-cash_CRAM34"/>
      <sheetName val="2-2022_AP_SUBS34"/>
      <sheetName val="Foreign_Details34"/>
      <sheetName val="Interest_Rates34"/>
      <sheetName val="JAN_TRADE_34"/>
      <sheetName val="MFO_Lookup34"/>
      <sheetName val="outside_services,_gen_&amp;_bus_e34"/>
      <sheetName val="Input_SFR34"/>
      <sheetName val="Voc_1_VL34"/>
      <sheetName val="Voc_2_VL34"/>
      <sheetName val="SL_VOC34"/>
      <sheetName val="Server_Ratios34"/>
      <sheetName val="Variance_Report_Reorganized34"/>
      <sheetName val="Summary_of_AR34"/>
      <sheetName val="account_name34"/>
      <sheetName val="Int__&amp;_Inv__Details34"/>
      <sheetName val="Notes_to_Accounts34"/>
      <sheetName val="K513_(2)34"/>
      <sheetName val="Sheet1_(4)34"/>
      <sheetName val="Qry_AssetLocation_(2)34"/>
      <sheetName val="Sheet1_(3)34"/>
      <sheetName val="Sheet1_(2)34"/>
      <sheetName val="WEEKLY-BUD_INJECTION-BAG-TOTA34"/>
      <sheetName val="map-VENDOR_CODE34"/>
      <sheetName val="US_Codes34"/>
      <sheetName val="Income_Statement34"/>
      <sheetName val="SRP_FH34"/>
      <sheetName val="Schedule_E30"/>
      <sheetName val="Schedule_A_30"/>
      <sheetName val="Schedule_B30"/>
      <sheetName val="R5_-_PBC_2009_Opex_Schedule32"/>
      <sheetName val="R6_-Interim_PBC_2010_Opex_Sch32"/>
      <sheetName val="R9_-_Interim_Utilities_Exp_TO32"/>
      <sheetName val="R4_-_Interim_Operating_Expens32"/>
      <sheetName val="2201_-_Due_to_Media28"/>
      <sheetName val="ExcavationWorks_Type_IV30"/>
      <sheetName val="ACTUALSALARIES_AS_OF_050230"/>
      <sheetName val="Other_Investment28"/>
      <sheetName val="POSTED_ŁDJ32"/>
      <sheetName val="Specific_Question_Report32"/>
      <sheetName val="_PAJE1132"/>
      <sheetName val="1|_EWP28"/>
      <sheetName val="6|_NFS28"/>
      <sheetName val="FC_switches34"/>
      <sheetName val="2015_Ropax_Sked28"/>
      <sheetName val="2015_Frt_Sked28"/>
      <sheetName val="2014_Sked28"/>
      <sheetName val="2014_Fuel_Prices28"/>
      <sheetName val="VP_Lookup28"/>
      <sheetName val="ALL_FW-SOLIDS28"/>
      <sheetName val="A,B,C_Sales_Timing28"/>
      <sheetName val="FDC_FS_CY28"/>
      <sheetName val="FDC_TB_CY28"/>
      <sheetName val="Advertising_&amp;_Marketing28"/>
      <sheetName val="Miscellaneous_Expense28"/>
      <sheetName val="Need_Breakdown28"/>
      <sheetName val="|Needed_Documents28"/>
      <sheetName val="REF_CODES28"/>
      <sheetName val="DAILY-BOXES_PACKED-ENTRY28"/>
      <sheetName val="co_1028"/>
      <sheetName val="Annex_E28"/>
      <sheetName val="POS_INV_971228"/>
      <sheetName val="pos_collection_timeliness28"/>
      <sheetName val="trial_balance28"/>
      <sheetName val="Trnf_frm_ORE28"/>
      <sheetName val="Store_Plan28"/>
      <sheetName val="3_3_details28"/>
      <sheetName val="YTD_Pivots28"/>
      <sheetName val="Determination_of_Threshold18"/>
      <sheetName val="Tax_Comp18"/>
      <sheetName val="ME_200418"/>
      <sheetName val="sales_and_expenses_summary18"/>
      <sheetName val="Currency_Converter18"/>
      <sheetName val="Credit_Card18"/>
      <sheetName val="RU_Overview18"/>
      <sheetName val="Codes-Do_not_delete18"/>
      <sheetName val="CAN_COST_SUMMARY18"/>
      <sheetName val="INCOME_TAX_0218"/>
      <sheetName val="ClaireMde_Glass18"/>
      <sheetName val="Claire_Mde_Plastics18"/>
      <sheetName val="Net_Trans_Sum18"/>
      <sheetName val="RC_Code18"/>
      <sheetName val="Form_10018"/>
      <sheetName val="SOC_forDomestic_Subsi18"/>
      <sheetName val="Prem_EIR18"/>
      <sheetName val="PAJE_13_Support18"/>
      <sheetName val="1-Test_of_Details18"/>
      <sheetName val="Consideration_Illustration18"/>
      <sheetName val="Original_Andrew___Data16"/>
      <sheetName val="DATA_16"/>
      <sheetName val="PT_BS16"/>
      <sheetName val="BAD_DEBTS_EXPENSE15"/>
      <sheetName val="All_Expenses15"/>
      <sheetName val="Overview_(100)15"/>
      <sheetName val="service_charge15"/>
      <sheetName val="Total_Spend_Per_Category15"/>
      <sheetName val="STATEMENT_OF_EXP__&amp;_HO_ACCOUN15"/>
      <sheetName val="GAE_Data_Entry15"/>
      <sheetName val="TB_Sept_'0413"/>
      <sheetName val="External_order13"/>
      <sheetName val="RFDA_Support_T311"/>
      <sheetName val="Option_211"/>
      <sheetName val="chicken_meal11"/>
      <sheetName val="spaghetti_meal11"/>
      <sheetName val="KEYS_CONTRIBUTION11"/>
      <sheetName val="E310_Plantation_Hills_11"/>
      <sheetName val="P&amp;L_by_Mth11"/>
      <sheetName val="2006_FCST11"/>
      <sheetName val="GALBI_Tax_Comp11"/>
      <sheetName val="SAP_05211"/>
      <sheetName val="Key_Inputs10"/>
      <sheetName val="Vari_by_Vendor11"/>
      <sheetName val="trade_(2)11"/>
      <sheetName val="BSS_GLP_Pricelist13"/>
      <sheetName val="MAKBAN_A11"/>
      <sheetName val="MAKBAN_B11"/>
      <sheetName val="MAKBAN_C11"/>
      <sheetName val="MAKBAN_D11"/>
      <sheetName val="MAKBAN_E11"/>
      <sheetName val="TOTAL_SLN11"/>
      <sheetName val="TOTAL_SLS11"/>
      <sheetName val="TIWI_A11"/>
      <sheetName val="TIWI_C11"/>
      <sheetName val="bp_and_bills_discounted11"/>
      <sheetName val="dollar_policies10"/>
      <sheetName val="U1_P&amp;L10"/>
      <sheetName val="Topsheet_2013A10"/>
      <sheetName val="Unique_Records11"/>
      <sheetName val="transpo_&amp;_other_allow11"/>
      <sheetName val="Mgt_HMO11"/>
      <sheetName val="__ls___ls___ls___ls___ls___ls10"/>
      <sheetName val="C3_10"/>
      <sheetName val="_IB-PL-YTD10"/>
      <sheetName val="Accounts_List11"/>
      <sheetName val="&lt;PBC_02_04&gt;_Loans_to_Affiliat11"/>
      <sheetName val="Input_CPPC10"/>
      <sheetName val="PRICE_SELECTION10"/>
      <sheetName val="trd_lastmo10"/>
      <sheetName val="ar_new10"/>
      <sheetName val="reported_mhr-rs110"/>
      <sheetName val="E01_1_Aging_Summary10"/>
      <sheetName val="E01_1_4_URCCC10"/>
      <sheetName val="Rate_&amp;_Other_Tables11"/>
      <sheetName val="SCH_2_110"/>
      <sheetName val="Summary_(overall)10"/>
      <sheetName val="Additions-10_3010"/>
      <sheetName val="2_2-MUS_Calculations-_Interim10"/>
      <sheetName val="STAFF_LIST10"/>
      <sheetName val="Rates_to_PHP10"/>
      <sheetName val="Working_Pgs11"/>
      <sheetName val="_2Lapsing13"/>
      <sheetName val="AC_Details11"/>
      <sheetName val="C-For_Settlement10"/>
      <sheetName val="Asset_Classes10"/>
      <sheetName val="DB_Bangkok6"/>
      <sheetName val="DB_London6"/>
      <sheetName val="DB_Frankfurt6"/>
      <sheetName val="Memo-Bank_Recon6"/>
      <sheetName val="Salary_Data11"/>
      <sheetName val="Hire_Date11"/>
      <sheetName val="Resignation_Date11"/>
      <sheetName val="Sch_II6"/>
      <sheetName val="unitcost_for_pivot6"/>
      <sheetName val="Balance_Sheet6"/>
      <sheetName val="Top_Sheet3"/>
      <sheetName val="MAIN_(2)3"/>
      <sheetName val="Payroll_Register1"/>
      <sheetName val="JVDOC1_XLM1"/>
      <sheetName val="1ST_RUN1"/>
      <sheetName val="_4-Budgets1"/>
      <sheetName val="AV_COSTBYITEM1"/>
      <sheetName val="Sales_Seasonality_by_Month1"/>
      <sheetName val="Cash_Flow1"/>
      <sheetName val="部门费用05_4-51"/>
      <sheetName val="Consolidated_report_A$1"/>
      <sheetName val="Bank_Recon-00941075631"/>
      <sheetName val="SUBSEC_QTY_(MAIN_LINE)1"/>
      <sheetName val="Entity_Data1"/>
      <sheetName val="Others_&amp;_WC1"/>
      <sheetName val="SAP_014_A1"/>
      <sheetName val="GLI_Interface1"/>
      <sheetName val="Analytical_proc_1"/>
      <sheetName val="Deployment_Service_Calc1"/>
      <sheetName val="Admin_Expense1"/>
      <sheetName val="other_expenses1"/>
      <sheetName val="Recon__-_20191"/>
      <sheetName val="S12_7_LIBOR1"/>
      <sheetName val="Mapping_table1"/>
      <sheetName val="Check_Clearing1"/>
      <sheetName val="Drop_Down_List1"/>
      <sheetName val="BSS_AM_Page1"/>
      <sheetName val="3QLRP_(_R2_MOR)1"/>
      <sheetName val="List_PC1"/>
      <sheetName val="Balance_Sheets1"/>
      <sheetName val="Banks_Details1"/>
      <sheetName val="Inv_Master1"/>
      <sheetName val="tgt_call_prod1"/>
      <sheetName val="PPE_1_LAPSING1"/>
      <sheetName val="PSI1_VL1"/>
      <sheetName val="PIU_Pricing1"/>
      <sheetName val="OPTIONAL_FEATURES1"/>
      <sheetName val="CHART_OF_ACCOUNTS1"/>
      <sheetName val="tor-int__expense35"/>
      <sheetName val="mcit_(sb)35"/>
      <sheetName val="FOREX_(2)35"/>
      <sheetName val="E-1l2_memo35"/>
      <sheetName val="N_memo35"/>
      <sheetName val="U-2l3_memo35"/>
      <sheetName val="LIAB_SHE35"/>
      <sheetName val="list_of_pend_8_25_0335"/>
      <sheetName val="specific_i_d_35"/>
      <sheetName val="list_of_pend_9_1_0335"/>
      <sheetName val="ITR_RECON35"/>
      <sheetName val="financial_highlights35"/>
      <sheetName val="key_mgt_ratios35"/>
      <sheetName val="tax_recon35"/>
      <sheetName val="INCOME_TAX35"/>
      <sheetName val="notes_updated35"/>
      <sheetName val="POSTED_ADJ35"/>
      <sheetName val="RF_RE35"/>
      <sheetName val="PASSED_ADJ35"/>
      <sheetName val="analytic_review35"/>
      <sheetName val="Significant_Processes35"/>
      <sheetName val="2006-3_Asia_Reimb35"/>
      <sheetName val="Bertha_Yuen35"/>
      <sheetName val="David_Schaefer35"/>
      <sheetName val="Elise_Lai35"/>
      <sheetName val="Guy_Fulton35"/>
      <sheetName val="Howard_Zhang35"/>
      <sheetName val="Juno_Hwang35"/>
      <sheetName val="Kate_B35"/>
      <sheetName val="Leo_Chen35"/>
      <sheetName val="Marco_Ho35"/>
      <sheetName val="Pius_Ho35"/>
      <sheetName val="Ravi_Hansoty35"/>
      <sheetName val="Sarina_Chau35"/>
      <sheetName val="Suresh_M35"/>
      <sheetName val="99_FM_-_NFM35"/>
      <sheetName val="Week_135"/>
      <sheetName val="Week_235"/>
      <sheetName val="Week_335"/>
      <sheetName val="Week_435"/>
      <sheetName val="Week_535"/>
      <sheetName val="RE_recon35"/>
      <sheetName val="wbs_fsa35"/>
      <sheetName val="Profit_&amp;_Loss35"/>
      <sheetName val="Quezon_Ave35"/>
      <sheetName val="Std_Time_A35"/>
      <sheetName val="SAP_Extract35"/>
      <sheetName val="Stock_Div_Accural35"/>
      <sheetName val="translist_(2)35"/>
      <sheetName val="Aug_Dump35"/>
      <sheetName val="09_30_03_Recon35"/>
      <sheetName val="FA_Movement35"/>
      <sheetName val="NL290_WGACC_&amp;_DEHYDR_35"/>
      <sheetName val="gà_35"/>
      <sheetName val="pcc_niigata35"/>
      <sheetName val="2-cash_CRAM35"/>
      <sheetName val="2-2022_AP_SUBS35"/>
      <sheetName val="Foreign_Details35"/>
      <sheetName val="Interest_Rates35"/>
      <sheetName val="JAN_TRADE_35"/>
      <sheetName val="MFO_Lookup35"/>
      <sheetName val="outside_services,_gen_&amp;_bus_e35"/>
      <sheetName val="Input_SFR35"/>
      <sheetName val="Voc_1_VL35"/>
      <sheetName val="Voc_2_VL35"/>
      <sheetName val="SL_VOC35"/>
      <sheetName val="Server_Ratios35"/>
      <sheetName val="Variance_Report_Reorganized35"/>
      <sheetName val="Summary_of_AR35"/>
      <sheetName val="account_name35"/>
      <sheetName val="Int__&amp;_Inv__Details35"/>
      <sheetName val="Notes_to_Accounts35"/>
      <sheetName val="K513_(2)35"/>
      <sheetName val="Sheet1_(4)35"/>
      <sheetName val="Qry_AssetLocation_(2)35"/>
      <sheetName val="Sheet1_(3)35"/>
      <sheetName val="Sheet1_(2)35"/>
      <sheetName val="WEEKLY-BUD_INJECTION-BAG-TOTA35"/>
      <sheetName val="map-VENDOR_CODE35"/>
      <sheetName val="US_Codes35"/>
      <sheetName val="Income_Statement35"/>
      <sheetName val="SRP_FH35"/>
      <sheetName val="Schedule_E31"/>
      <sheetName val="Schedule_A_31"/>
      <sheetName val="Schedule_B31"/>
      <sheetName val="R5_-_PBC_2009_Opex_Schedule33"/>
      <sheetName val="R6_-Interim_PBC_2010_Opex_Sch33"/>
      <sheetName val="R9_-_Interim_Utilities_Exp_TO33"/>
      <sheetName val="R4_-_Interim_Operating_Expens33"/>
      <sheetName val="2201_-_Due_to_Media29"/>
      <sheetName val="ExcavationWorks_Type_IV31"/>
      <sheetName val="ACTUALSALARIES_AS_OF_050231"/>
      <sheetName val="Other_Investment29"/>
      <sheetName val="POSTED_ŁDJ33"/>
      <sheetName val="Specific_Question_Report33"/>
      <sheetName val="_PAJE1133"/>
      <sheetName val="1|_EWP29"/>
      <sheetName val="6|_NFS29"/>
      <sheetName val="FC_switches35"/>
      <sheetName val="2015_Ropax_Sked29"/>
      <sheetName val="2015_Frt_Sked29"/>
      <sheetName val="2014_Sked29"/>
      <sheetName val="2014_Fuel_Prices29"/>
      <sheetName val="VP_Lookup29"/>
      <sheetName val="ALL_FW-SOLIDS29"/>
      <sheetName val="A,B,C_Sales_Timing29"/>
      <sheetName val="FDC_FS_CY29"/>
      <sheetName val="FDC_TB_CY29"/>
      <sheetName val="Advertising_&amp;_Marketing29"/>
      <sheetName val="Miscellaneous_Expense29"/>
      <sheetName val="Need_Breakdown29"/>
      <sheetName val="|Needed_Documents29"/>
      <sheetName val="REF_CODES29"/>
      <sheetName val="DAILY-BOXES_PACKED-ENTRY29"/>
      <sheetName val="co_1029"/>
      <sheetName val="Annex_E29"/>
      <sheetName val="POS_INV_971229"/>
      <sheetName val="pos_collection_timeliness29"/>
      <sheetName val="trial_balance29"/>
      <sheetName val="Trnf_frm_ORE29"/>
      <sheetName val="Store_Plan29"/>
      <sheetName val="3_3_details29"/>
      <sheetName val="YTD_Pivots29"/>
      <sheetName val="Determination_of_Threshold19"/>
      <sheetName val="Tax_Comp19"/>
      <sheetName val="ME_200419"/>
      <sheetName val="sales_and_expenses_summary19"/>
      <sheetName val="Currency_Converter19"/>
      <sheetName val="Credit_Card19"/>
      <sheetName val="RU_Overview19"/>
      <sheetName val="Codes-Do_not_delete19"/>
      <sheetName val="CAN_COST_SUMMARY19"/>
      <sheetName val="INCOME_TAX_0219"/>
      <sheetName val="ClaireMde_Glass19"/>
      <sheetName val="Claire_Mde_Plastics19"/>
      <sheetName val="Net_Trans_Sum19"/>
      <sheetName val="RC_Code19"/>
      <sheetName val="Form_10019"/>
      <sheetName val="SOC_forDomestic_Subsi19"/>
      <sheetName val="Prem_EIR19"/>
      <sheetName val="PAJE_13_Support19"/>
      <sheetName val="1-Test_of_Details19"/>
      <sheetName val="Consideration_Illustration19"/>
      <sheetName val="Original_Andrew___Data17"/>
      <sheetName val="DATA_17"/>
      <sheetName val="PT_BS17"/>
      <sheetName val="BAD_DEBTS_EXPENSE16"/>
      <sheetName val="All_Expenses16"/>
      <sheetName val="Overview_(100)16"/>
      <sheetName val="service_charge16"/>
      <sheetName val="Total_Spend_Per_Category16"/>
      <sheetName val="STATEMENT_OF_EXP__&amp;_HO_ACCOUN16"/>
      <sheetName val="GAE_Data_Entry16"/>
      <sheetName val="TB_Sept_'0414"/>
      <sheetName val="External_order14"/>
      <sheetName val="RFDA_Support_T312"/>
      <sheetName val="Option_212"/>
      <sheetName val="chicken_meal12"/>
      <sheetName val="spaghetti_meal12"/>
      <sheetName val="KEYS_CONTRIBUTION12"/>
      <sheetName val="E310_Plantation_Hills_12"/>
      <sheetName val="P&amp;L_by_Mth12"/>
      <sheetName val="2006_FCST12"/>
      <sheetName val="GALBI_Tax_Comp12"/>
      <sheetName val="SAP_05212"/>
      <sheetName val="Key_Inputs11"/>
      <sheetName val="Vari_by_Vendor12"/>
      <sheetName val="trade_(2)12"/>
      <sheetName val="BSS_GLP_Pricelist14"/>
      <sheetName val="MAKBAN_A12"/>
      <sheetName val="MAKBAN_B12"/>
      <sheetName val="MAKBAN_C12"/>
      <sheetName val="MAKBAN_D12"/>
      <sheetName val="MAKBAN_E12"/>
      <sheetName val="TOTAL_SLN12"/>
      <sheetName val="TOTAL_SLS12"/>
      <sheetName val="TIWI_A12"/>
      <sheetName val="TIWI_C12"/>
      <sheetName val="bp_and_bills_discounted12"/>
      <sheetName val="dollar_policies11"/>
      <sheetName val="U1_P&amp;L11"/>
      <sheetName val="Topsheet_2013A11"/>
      <sheetName val="Unique_Records12"/>
      <sheetName val="transpo_&amp;_other_allow12"/>
      <sheetName val="Mgt_HMO12"/>
      <sheetName val="__ls___ls___ls___ls___ls___ls11"/>
      <sheetName val="C3_11"/>
      <sheetName val="_IB-PL-YTD11"/>
      <sheetName val="Accounts_List12"/>
      <sheetName val="&lt;PBC_02_04&gt;_Loans_to_Affiliat12"/>
      <sheetName val="Input_CPPC11"/>
      <sheetName val="PRICE_SELECTION11"/>
      <sheetName val="trd_lastmo11"/>
      <sheetName val="ar_new11"/>
      <sheetName val="Epiq_GmbH5"/>
      <sheetName val="reported_mhr-rs111"/>
      <sheetName val="E01_1_Aging_Summary11"/>
      <sheetName val="E01_1_4_URCCC11"/>
      <sheetName val="Rate_&amp;_Other_Tables12"/>
      <sheetName val="SCH_2_111"/>
      <sheetName val="Summary_(overall)11"/>
      <sheetName val="Additions-10_3011"/>
      <sheetName val="BS_Process_&amp;_Approach7"/>
      <sheetName val="IS_Process_&amp;_Approach7"/>
      <sheetName val="2_2-MUS_Calculations-_Interim11"/>
      <sheetName val="STAFF_LIST11"/>
      <sheetName val="Interim_--&gt;_Top5"/>
      <sheetName val="Rates_to_PHP11"/>
      <sheetName val="Working_Pgs12"/>
      <sheetName val="_2Lapsing14"/>
      <sheetName val="Product_Cost_15"/>
      <sheetName val="Vol_Report_25"/>
      <sheetName val="AC_Details12"/>
      <sheetName val="All_Chart_Data5"/>
      <sheetName val="Appendix_H_-_Exchange_Rates5"/>
      <sheetName val="MWC_TO5"/>
      <sheetName val="25_NI_Reconciliation5"/>
      <sheetName val="ASP_Database5"/>
      <sheetName val="TAP_MONITORING5"/>
      <sheetName val="Sprint_Intercarrier_Pricing5"/>
      <sheetName val="B2_1_-_CRAM5"/>
      <sheetName val="Relief_Fr_Royalty5"/>
      <sheetName val="FDC_TB_C4"/>
      <sheetName val="C-For_Settlement11"/>
      <sheetName val="Asset_Classes11"/>
      <sheetName val="Gia_vat_tu5"/>
      <sheetName val="G_Adv_to_OE5"/>
      <sheetName val="Trans_Type5"/>
      <sheetName val="TB_with_Adj_20094"/>
      <sheetName val="NEW_CODES4"/>
      <sheetName val="AMORTIZE(Bldg_&amp;_Land)4"/>
      <sheetName val="Phase_64"/>
      <sheetName val="Cash_Flows_(2011)4"/>
      <sheetName val="Library_Procedures5"/>
      <sheetName val="A2_1_Procedure4"/>
      <sheetName val="A2_2_PPE_Rollforward_support4"/>
      <sheetName val="Timaru_Chips4"/>
      <sheetName val="Tim_Milling4"/>
      <sheetName val="Ex_Rate5"/>
      <sheetName val="DB_Bangkok7"/>
      <sheetName val="DB_London7"/>
      <sheetName val="DB_Frankfurt7"/>
      <sheetName val="Memo-Bank_Recon7"/>
      <sheetName val="01|_ATLP5"/>
      <sheetName val="Salary_Data12"/>
      <sheetName val="Hire_Date12"/>
      <sheetName val="Resignation_Date12"/>
      <sheetName val="영업_일14"/>
      <sheetName val="K20_Office_Equipment4"/>
      <sheetName val="Sch_II7"/>
      <sheetName val="Global_Data4"/>
      <sheetName val="2_´ë?Ü°o1®4"/>
      <sheetName val="2011_Refo3"/>
      <sheetName val="unitcost_for_pivot7"/>
      <sheetName val="addl_cost3"/>
      <sheetName val="BS_Interim_sig_acct3"/>
      <sheetName val="Cash_CRAM3"/>
      <sheetName val="Balance_Sheet7"/>
      <sheetName val="Currency_Converter_Q14"/>
      <sheetName val="Q1_lookup4"/>
      <sheetName val="GL_SUMMARY_04-25-063"/>
      <sheetName val="Top_Sheet4"/>
      <sheetName val="MAIN_(2)4"/>
      <sheetName val="E0-_Lead3"/>
      <sheetName val="FS_Worksheet3"/>
      <sheetName val="POSITIONS_TABLE3"/>
      <sheetName val="Securities_Masterlist3"/>
      <sheetName val="Project_Summary2"/>
      <sheetName val="FS_vs__Alphalist-CF___________3"/>
      <sheetName val="A_4_12"/>
      <sheetName val="FINAL_2"/>
      <sheetName val="Store_Summary-2001_EOY2"/>
      <sheetName val="Govt_ER_Shares2"/>
      <sheetName val="Payroll_Register2"/>
      <sheetName val="JVDOC1_XLM2"/>
      <sheetName val="1ST_RUN2"/>
      <sheetName val="_4-Budgets2"/>
      <sheetName val="AV_COSTBYITEM2"/>
      <sheetName val="Sales_Seasonality_by_Month2"/>
      <sheetName val="Cash_Flow2"/>
      <sheetName val="Premium_Per_Line2"/>
      <sheetName val="TB_(2)2"/>
      <sheetName val="CIP_recon2"/>
      <sheetName val="beg_balance2"/>
      <sheetName val="Teresa_-_20072"/>
      <sheetName val="test_of_additions2"/>
      <sheetName val="TCG_PPE_DET2"/>
      <sheetName val="Finance_Allocations2"/>
      <sheetName val="部门费用05_4-52"/>
      <sheetName val="Consolidated_report_A$2"/>
      <sheetName val="Bank_Recon-00941075632"/>
      <sheetName val="SUBSEC_QTY_(MAIN_LINE)2"/>
      <sheetName val="sub__paym_2"/>
      <sheetName val="March_2015_AR_Report_(Draft)2"/>
      <sheetName val="ayala_10265___2"/>
      <sheetName val="Entity_Data2"/>
      <sheetName val="UNIT_COST_REC2"/>
      <sheetName val="Prin_Int_Accounts2"/>
      <sheetName val="SAMOA_Balance_sheet_movement2"/>
      <sheetName val="Data_List2"/>
      <sheetName val="Ref_Assets2"/>
      <sheetName val="D302_Mid_Broker_Quotes2"/>
      <sheetName val="EXCH97_(1101)2"/>
      <sheetName val="ING_per_MIS2"/>
      <sheetName val="Others_&amp;_WC2"/>
      <sheetName val="SAP_014_A2"/>
      <sheetName val="GLI_Interface2"/>
      <sheetName val="Analytical_proc_2"/>
      <sheetName val="Deployment_Service_Calc2"/>
      <sheetName val="Admin_Expense2"/>
      <sheetName val="other_expenses2"/>
      <sheetName val="Recon__-_20192"/>
      <sheetName val="S12_7_LIBOR2"/>
      <sheetName val="Mapping_table2"/>
      <sheetName val="Check_Clearing2"/>
      <sheetName val="Drop_Down_List2"/>
      <sheetName val="BSS_AM_Page2"/>
      <sheetName val="3QLRP_(_R2_MOR)2"/>
      <sheetName val="List_PC2"/>
      <sheetName val="Balance_Sheets2"/>
      <sheetName val="Banks_Details2"/>
      <sheetName val="Inv_Master2"/>
      <sheetName val="tgt_call_prod2"/>
      <sheetName val="PPE_1_LAPSING2"/>
      <sheetName val="PSI1_VL2"/>
      <sheetName val="PIU_Pricing2"/>
      <sheetName val="OPTIONAL_FEATURES2"/>
      <sheetName val="CHART_OF_ACCOUNTS2"/>
      <sheetName val="tor-int__expense36"/>
      <sheetName val="mcit_(sb)36"/>
      <sheetName val="FOREX_(2)36"/>
      <sheetName val="E-1l2_memo36"/>
      <sheetName val="N_memo36"/>
      <sheetName val="U-2l3_memo36"/>
      <sheetName val="LIAB_SHE36"/>
      <sheetName val="list_of_pend_8_25_0336"/>
      <sheetName val="specific_i_d_36"/>
      <sheetName val="list_of_pend_9_1_0336"/>
      <sheetName val="ITR_RECON36"/>
      <sheetName val="financial_highlights36"/>
      <sheetName val="key_mgt_ratios36"/>
      <sheetName val="tax_recon36"/>
      <sheetName val="INCOME_TAX36"/>
      <sheetName val="notes_updated36"/>
      <sheetName val="POSTED_ADJ36"/>
      <sheetName val="RF_RE36"/>
      <sheetName val="PASSED_ADJ36"/>
      <sheetName val="analytic_review36"/>
      <sheetName val="Significant_Processes36"/>
      <sheetName val="2006-3_Asia_Reimb36"/>
      <sheetName val="Bertha_Yuen36"/>
      <sheetName val="David_Schaefer36"/>
      <sheetName val="Elise_Lai36"/>
      <sheetName val="Guy_Fulton36"/>
      <sheetName val="Howard_Zhang36"/>
      <sheetName val="Juno_Hwang36"/>
      <sheetName val="Kate_B36"/>
      <sheetName val="Leo_Chen36"/>
      <sheetName val="Marco_Ho36"/>
      <sheetName val="Pius_Ho36"/>
      <sheetName val="Ravi_Hansoty36"/>
      <sheetName val="Sarina_Chau36"/>
      <sheetName val="Suresh_M36"/>
      <sheetName val="99_FM_-_NFM36"/>
      <sheetName val="Week_136"/>
      <sheetName val="Week_236"/>
      <sheetName val="Week_336"/>
      <sheetName val="Week_436"/>
      <sheetName val="Week_536"/>
      <sheetName val="RE_recon36"/>
      <sheetName val="wbs_fsa36"/>
      <sheetName val="Profit_&amp;_Loss36"/>
      <sheetName val="Quezon_Ave36"/>
      <sheetName val="Std_Time_A36"/>
      <sheetName val="SAP_Extract36"/>
      <sheetName val="Stock_Div_Accural36"/>
      <sheetName val="translist_(2)36"/>
      <sheetName val="Aug_Dump36"/>
      <sheetName val="09_30_03_Recon36"/>
      <sheetName val="FA_Movement36"/>
      <sheetName val="NL290_WGACC_&amp;_DEHYDR_36"/>
      <sheetName val="gà_36"/>
      <sheetName val="pcc_niigata36"/>
      <sheetName val="2-cash_CRAM36"/>
      <sheetName val="2-2022_AP_SUBS36"/>
      <sheetName val="Foreign_Details36"/>
      <sheetName val="Interest_Rates36"/>
      <sheetName val="JAN_TRADE_36"/>
      <sheetName val="MFO_Lookup36"/>
      <sheetName val="outside_services,_gen_&amp;_bus_e36"/>
      <sheetName val="Input_SFR36"/>
      <sheetName val="Voc_1_VL36"/>
      <sheetName val="Voc_2_VL36"/>
      <sheetName val="SL_VOC36"/>
      <sheetName val="Server_Ratios36"/>
      <sheetName val="Variance_Report_Reorganized36"/>
      <sheetName val="Summary_of_AR36"/>
      <sheetName val="account_name36"/>
      <sheetName val="Int__&amp;_Inv__Details36"/>
      <sheetName val="Notes_to_Accounts36"/>
      <sheetName val="K513_(2)36"/>
      <sheetName val="Sheet1_(4)36"/>
      <sheetName val="Qry_AssetLocation_(2)36"/>
      <sheetName val="Sheet1_(3)36"/>
      <sheetName val="Sheet1_(2)36"/>
      <sheetName val="WEEKLY-BUD_INJECTION-BAG-TOTA36"/>
      <sheetName val="map-VENDOR_CODE36"/>
      <sheetName val="US_Codes36"/>
      <sheetName val="Income_Statement36"/>
      <sheetName val="SRP_FH36"/>
      <sheetName val="Schedule_E32"/>
      <sheetName val="Schedule_A_32"/>
      <sheetName val="Schedule_B32"/>
      <sheetName val="R5_-_PBC_2009_Opex_Schedule34"/>
      <sheetName val="R6_-Interim_PBC_2010_Opex_Sch34"/>
      <sheetName val="R9_-_Interim_Utilities_Exp_TO34"/>
      <sheetName val="R4_-_Interim_Operating_Expens34"/>
      <sheetName val="2201_-_Due_to_Media30"/>
      <sheetName val="ExcavationWorks_Type_IV32"/>
      <sheetName val="ACTUALSALARIES_AS_OF_050232"/>
      <sheetName val="Other_Investment30"/>
      <sheetName val="POSTED_ŁDJ34"/>
      <sheetName val="Specific_Question_Report34"/>
      <sheetName val="_PAJE1134"/>
      <sheetName val="1|_EWP30"/>
      <sheetName val="6|_NFS30"/>
      <sheetName val="FC_switches36"/>
      <sheetName val="2015_Ropax_Sked30"/>
      <sheetName val="2015_Frt_Sked30"/>
      <sheetName val="2014_Sked30"/>
      <sheetName val="2014_Fuel_Prices30"/>
      <sheetName val="VP_Lookup30"/>
      <sheetName val="ALL_FW-SOLIDS30"/>
      <sheetName val="A,B,C_Sales_Timing30"/>
      <sheetName val="FDC_FS_CY30"/>
      <sheetName val="FDC_TB_CY30"/>
      <sheetName val="Advertising_&amp;_Marketing30"/>
      <sheetName val="Miscellaneous_Expense30"/>
      <sheetName val="Need_Breakdown30"/>
      <sheetName val="|Needed_Documents30"/>
      <sheetName val="REF_CODES30"/>
      <sheetName val="DAILY-BOXES_PACKED-ENTRY30"/>
      <sheetName val="co_1030"/>
      <sheetName val="Annex_E30"/>
      <sheetName val="POS_INV_971230"/>
      <sheetName val="pos_collection_timeliness30"/>
      <sheetName val="trial_balance30"/>
      <sheetName val="Trnf_frm_ORE30"/>
      <sheetName val="Store_Plan30"/>
      <sheetName val="3_3_details30"/>
      <sheetName val="YTD_Pivots30"/>
      <sheetName val="Determination_of_Threshold20"/>
      <sheetName val="Tax_Comp20"/>
      <sheetName val="ME_200420"/>
      <sheetName val="sales_and_expenses_summary20"/>
      <sheetName val="Currency_Converter20"/>
      <sheetName val="Credit_Card20"/>
      <sheetName val="RU_Overview20"/>
      <sheetName val="Codes-Do_not_delete20"/>
      <sheetName val="CAN_COST_SUMMARY20"/>
      <sheetName val="INCOME_TAX_0220"/>
      <sheetName val="ClaireMde_Glass20"/>
      <sheetName val="Claire_Mde_Plastics20"/>
      <sheetName val="Net_Trans_Sum20"/>
      <sheetName val="RC_Code20"/>
      <sheetName val="Form_10020"/>
      <sheetName val="SOC_forDomestic_Subsi20"/>
      <sheetName val="Prem_EIR20"/>
      <sheetName val="PAJE_13_Support20"/>
      <sheetName val="1-Test_of_Details20"/>
      <sheetName val="Consideration_Illustration20"/>
      <sheetName val="Original_Andrew___Data18"/>
      <sheetName val="DATA_18"/>
      <sheetName val="PT_BS18"/>
      <sheetName val="BAD_DEBTS_EXPENSE17"/>
      <sheetName val="All_Expenses17"/>
      <sheetName val="Overview_(100)17"/>
      <sheetName val="service_charge17"/>
      <sheetName val="Total_Spend_Per_Category17"/>
      <sheetName val="STATEMENT_OF_EXP__&amp;_HO_ACCOUN17"/>
      <sheetName val="GAE_Data_Entry17"/>
      <sheetName val="TB_Sept_'0415"/>
      <sheetName val="External_order15"/>
      <sheetName val="RFDA_Support_T313"/>
      <sheetName val="Option_213"/>
      <sheetName val="chicken_meal13"/>
      <sheetName val="spaghetti_meal13"/>
      <sheetName val="KEYS_CONTRIBUTION13"/>
      <sheetName val="E310_Plantation_Hills_13"/>
      <sheetName val="P&amp;L_by_Mth13"/>
      <sheetName val="2006_FCST13"/>
      <sheetName val="GALBI_Tax_Comp13"/>
      <sheetName val="SAP_05213"/>
      <sheetName val="Key_Inputs12"/>
      <sheetName val="Vari_by_Vendor13"/>
      <sheetName val="trade_(2)13"/>
      <sheetName val="BSS_GLP_Pricelist15"/>
      <sheetName val="MAKBAN_A13"/>
      <sheetName val="MAKBAN_B13"/>
      <sheetName val="MAKBAN_C13"/>
      <sheetName val="MAKBAN_D13"/>
      <sheetName val="MAKBAN_E13"/>
      <sheetName val="TOTAL_SLN13"/>
      <sheetName val="TOTAL_SLS13"/>
      <sheetName val="TIWI_A13"/>
      <sheetName val="TIWI_C13"/>
      <sheetName val="bp_and_bills_discounted13"/>
      <sheetName val="dollar_policies12"/>
      <sheetName val="U1_P&amp;L12"/>
      <sheetName val="Topsheet_2013A12"/>
      <sheetName val="Unique_Records13"/>
      <sheetName val="transpo_&amp;_other_allow13"/>
      <sheetName val="Mgt_HMO13"/>
      <sheetName val="__ls___ls___ls___ls___ls___ls12"/>
      <sheetName val="C3_12"/>
      <sheetName val="_IB-PL-YTD12"/>
      <sheetName val="Accounts_List13"/>
      <sheetName val="&lt;PBC_02_04&gt;_Loans_to_Affiliat13"/>
      <sheetName val="Input_CPPC12"/>
      <sheetName val="PRICE_SELECTION12"/>
      <sheetName val="WAO_Classification7"/>
      <sheetName val="trd_lastmo12"/>
      <sheetName val="ar_new12"/>
      <sheetName val="Epiq_GmbH6"/>
      <sheetName val="reported_mhr-rs112"/>
      <sheetName val="E01_1_Aging_Summary12"/>
      <sheetName val="E01_1_4_URCCC12"/>
      <sheetName val="Rate_&amp;_Other_Tables13"/>
      <sheetName val="SCH_2_112"/>
      <sheetName val="Summary_(overall)12"/>
      <sheetName val="Additions-10_3012"/>
      <sheetName val="BS_Process_&amp;_Approach8"/>
      <sheetName val="IS_Process_&amp;_Approach8"/>
      <sheetName val="2_2-MUS_Calculations-_Interim12"/>
      <sheetName val="STAFF_LIST12"/>
      <sheetName val="Interim_--&gt;_Top6"/>
      <sheetName val="Rates_to_PHP12"/>
      <sheetName val="Working_Pgs13"/>
      <sheetName val="_2Lapsing15"/>
      <sheetName val="Product_Cost_16"/>
      <sheetName val="Vol_Report_26"/>
      <sheetName val="AC_Details13"/>
      <sheetName val="All_Chart_Data6"/>
      <sheetName val="Appendix_H_-_Exchange_Rates6"/>
      <sheetName val="MWC_TO6"/>
      <sheetName val="25_NI_Reconciliation6"/>
      <sheetName val="ASP_Database6"/>
      <sheetName val="TAP_MONITORING6"/>
      <sheetName val="Sprint_Intercarrier_Pricing6"/>
      <sheetName val="B2_1_-_CRAM6"/>
      <sheetName val="Relief_Fr_Royalty6"/>
      <sheetName val="FDC_TB_C5"/>
      <sheetName val="C-For_Settlement12"/>
      <sheetName val="Asset_Classes12"/>
      <sheetName val="Gia_vat_tu6"/>
      <sheetName val="G_Adv_to_OE6"/>
      <sheetName val="Trans_Type6"/>
      <sheetName val="TB_with_Adj_20095"/>
      <sheetName val="NEW_CODES5"/>
      <sheetName val="AMORTIZE(Bldg_&amp;_Land)5"/>
      <sheetName val="Phase_65"/>
      <sheetName val="Cash_Flows_(2011)5"/>
      <sheetName val="Library_Procedures6"/>
      <sheetName val="A2_1_Procedure5"/>
      <sheetName val="A2_2_PPE_Rollforward_support5"/>
      <sheetName val="Timaru_Chips5"/>
      <sheetName val="Tim_Milling5"/>
      <sheetName val="Ex_Rate6"/>
      <sheetName val="DB_Bangkok8"/>
      <sheetName val="DB_London8"/>
      <sheetName val="DB_Frankfurt8"/>
      <sheetName val="Memo-Bank_Recon8"/>
      <sheetName val="01|_ATLP6"/>
      <sheetName val="Salary_Data13"/>
      <sheetName val="Hire_Date13"/>
      <sheetName val="Resignation_Date13"/>
      <sheetName val="영업_일15"/>
      <sheetName val="codes_DO_NOT_DELETE4"/>
      <sheetName val="K20_Office_Equipment5"/>
      <sheetName val="Sch_II8"/>
      <sheetName val="Jan2001_cc_rollup_rf4"/>
      <sheetName val="GS_VP_table4"/>
      <sheetName val="Global_Data5"/>
      <sheetName val="4_-_Depreciation4"/>
      <sheetName val="2_´ë?Ü°o1®5"/>
      <sheetName val="2011_Refo4"/>
      <sheetName val="unitcost_for_pivot8"/>
      <sheetName val="Dep__PIT4"/>
      <sheetName val="B_S4"/>
      <sheetName val="CF_(2)4"/>
      <sheetName val="3_4"/>
      <sheetName val="addl_cost4"/>
      <sheetName val="BS_Interim_sig_acct4"/>
      <sheetName val="Lapsing_Disclosure4"/>
      <sheetName val="PRIME_MEAT4"/>
      <sheetName val="FEI__BS_PL4"/>
      <sheetName val="FEI_BS4"/>
      <sheetName val="FEI_PL4"/>
      <sheetName val="FEI_PL_Actual4"/>
      <sheetName val="BS_Acc4"/>
      <sheetName val="QB_BS4"/>
      <sheetName val="FEI_Cash_Flow4"/>
      <sheetName val="Dec_01_-_Detail3"/>
      <sheetName val="Drop_List3"/>
      <sheetName val="AP_by-brand3"/>
      <sheetName val="Africa_RMO3"/>
      <sheetName val="SPI_GMBH3"/>
      <sheetName val="Account_Code3"/>
      <sheetName val="SUBSTRATE_UNC_+_INT_HC4"/>
      <sheetName val="HMC_AV4"/>
      <sheetName val="HMC_AV_BLUE_CUT_GEN_24"/>
      <sheetName val="HMC_PR_GEN_24"/>
      <sheetName val="HMC_PR_GEN_34"/>
      <sheetName val="HMC_PR_GEN_44"/>
      <sheetName val="MANUF_COST4"/>
      <sheetName val="Raw_mat_&amp;_quantities4"/>
      <sheetName val="WIP_FOR_MPE4"/>
      <sheetName val="PR_REPORT4"/>
      <sheetName val="Working_Mfg_Hours4"/>
      <sheetName val="Working_Mfg_Hours-mpe24"/>
      <sheetName val="Results_Of_AllocationATOME4"/>
      <sheetName val="Results_Of_Allocationmpe24"/>
      <sheetName val="OVH_AFT4"/>
      <sheetName val="MANUF_AFTER4"/>
      <sheetName val="MON_ALLOC4"/>
      <sheetName val="TRNG_&amp;_TEST4"/>
      <sheetName val="SF_ALLOC4"/>
      <sheetName val="MOLDS_REJECT4"/>
      <sheetName val="MON_ALLOC_@20184"/>
      <sheetName val="Cash_CRAM4"/>
      <sheetName val="Balance_Sheet8"/>
      <sheetName val="Vendor_Setup4"/>
      <sheetName val="Currency_Converter_Q15"/>
      <sheetName val="Q1_lookup5"/>
      <sheetName val="GL_SUMMARY_04-25-064"/>
      <sheetName val="Top_Sheet5"/>
      <sheetName val="MAIN_(2)5"/>
      <sheetName val="ADJ_TB_DEC013"/>
      <sheetName val="Data_Validation3"/>
      <sheetName val="Parameter_Sheet3"/>
      <sheetName val="T_5-023"/>
      <sheetName val="FG_RM_MKN3"/>
      <sheetName val="Labor-Equipment_Rates3"/>
      <sheetName val="fai_unrelesed_sept20113"/>
      <sheetName val="E0-_Lead4"/>
      <sheetName val="FS_Worksheet4"/>
      <sheetName val="POSITIONS_TABLE4"/>
      <sheetName val="ADV_OE_SEPT_20193"/>
      <sheetName val="tax-employees_with_no_refund3"/>
      <sheetName val="PL_Act_v_Bud_-_FPM3"/>
      <sheetName val="Securities_Masterlist4"/>
      <sheetName val="Assumptions_-_16X6_+_2_Sundays3"/>
      <sheetName val="UTILITIESJan_June2019&amp;Prod_Rep3"/>
      <sheetName val="RM-May2019Beg_RM3"/>
      <sheetName val="RM-May2019End_Inventory3"/>
      <sheetName val="FG-May2019End_Inventory3"/>
      <sheetName val="FG-May2019End_Inventory-Yoshi3"/>
      <sheetName val="PriceAdjustment_May20193"/>
      <sheetName val="Trainee_Payroll_JUNE_1-153"/>
      <sheetName val="Trainee_Payroll_JUNE_16-303"/>
      <sheetName val="Admin_Reg_Payroll_JUNE_16-303"/>
      <sheetName val="Admin_Reg_Pyroll_JUNE_1-153"/>
      <sheetName val="FG-Yoshi_Beg_InvtryJune20193"/>
      <sheetName val="FG-Beg_InvtryJune20193"/>
      <sheetName val="DRY-Beg_InvrtyJune20193"/>
      <sheetName val="RM-Beg_InvrtyJune_20193"/>
      <sheetName val="May2019_Sales_ReportYoshi3"/>
      <sheetName val="YOSHI_ELECT_FEB_TO_MAY3"/>
      <sheetName val="YOSHI_JUNE_TO_JULY3"/>
      <sheetName val="MANPOWER_OFFICE3"/>
      <sheetName val="MANPOWER_PRODUCTION3"/>
      <sheetName val="PBC_-_BDO_CA3"/>
      <sheetName val="PBC_-_BDO_SA3"/>
      <sheetName val="PBC_-_BPI_CA3"/>
      <sheetName val="PBC_-_BPI_SA3"/>
      <sheetName val="def___tax3"/>
      <sheetName val="Ratio_Analysis3"/>
      <sheetName val="Audit_Requests_Monitoring3"/>
      <sheetName val="PRODUCTION_COST_PER_BOX_ALL3"/>
      <sheetName val="PER-IN_PHP3"/>
      <sheetName val="No__Of_Users3"/>
      <sheetName val="IT_Details3"/>
      <sheetName val="Schedule_23"/>
      <sheetName val="Schedule_33"/>
      <sheetName val="Schedule_43"/>
      <sheetName val="daywork-_Tham_khao3"/>
      <sheetName val="WK_Local3"/>
      <sheetName val="Balance_Sheet_P&amp;L_CF3"/>
      <sheetName val="Price_Index_Jun_073"/>
      <sheetName val="Project_Summary3"/>
      <sheetName val="ITAS_Client_List3"/>
      <sheetName val="TB_2_103"/>
      <sheetName val="BOOK_FCST3"/>
      <sheetName val="F__Reconciliation_3"/>
      <sheetName val="FS_vs__Alphalist-CF___________4"/>
      <sheetName val="A_4_13"/>
      <sheetName val="FINAL_3"/>
      <sheetName val="Store_Summary-2001_EOY3"/>
      <sheetName val="Govt_ER_Shares3"/>
      <sheetName val="Payroll_Register3"/>
      <sheetName val="JVDOC1_XLM3"/>
      <sheetName val="1ST_RUN3"/>
      <sheetName val="_4-Budgets3"/>
      <sheetName val="AV_COSTBYITEM3"/>
      <sheetName val="Sales_Seasonality_by_Month3"/>
      <sheetName val="Cash_Flow3"/>
      <sheetName val="Premium_Per_Line3"/>
      <sheetName val="TB_(2)3"/>
      <sheetName val="CIP_recon3"/>
      <sheetName val="beg_balance3"/>
      <sheetName val="Teresa_-_20073"/>
      <sheetName val="test_of_additions3"/>
      <sheetName val="TCG_PPE_DET3"/>
      <sheetName val="Finance_Allocations3"/>
      <sheetName val="部门费用05_4-53"/>
      <sheetName val="Consolidated_report_A$3"/>
      <sheetName val="Bank_Recon-00941075633"/>
      <sheetName val="SUBSEC_QTY_(MAIN_LINE)3"/>
      <sheetName val="sub__paym_3"/>
      <sheetName val="March_2015_AR_Report_(Draft)3"/>
      <sheetName val="ayala_10265___3"/>
      <sheetName val="Entity_Data3"/>
      <sheetName val="UNIT_COST_REC3"/>
      <sheetName val="Prin_Int_Accounts3"/>
      <sheetName val="SAMOA_Balance_sheet_movement3"/>
      <sheetName val="Data_List3"/>
      <sheetName val="Ref_Assets3"/>
      <sheetName val="D302_Mid_Broker_Quotes3"/>
      <sheetName val="EXCH97_(1101)3"/>
      <sheetName val="ING_per_MIS3"/>
      <sheetName val="Others_&amp;_WC3"/>
      <sheetName val="SAP_014_A3"/>
      <sheetName val="GLI_Interface3"/>
      <sheetName val="Analytical_proc_3"/>
      <sheetName val="Deployment_Service_Calc3"/>
      <sheetName val="Admin_Expense3"/>
      <sheetName val="other_expenses3"/>
      <sheetName val="Recon__-_20193"/>
      <sheetName val="S12_7_LIBOR3"/>
      <sheetName val="Mapping_table3"/>
      <sheetName val="Check_Clearing3"/>
      <sheetName val="Drop_Down_List3"/>
      <sheetName val="BSS_AM_Page3"/>
      <sheetName val="3QLRP_(_R2_MOR)3"/>
      <sheetName val="List_PC3"/>
      <sheetName val="Balance_Sheets3"/>
      <sheetName val="Banks_Details3"/>
      <sheetName val="Inv_Master3"/>
      <sheetName val="tgt_call_prod3"/>
      <sheetName val="PPE_1_LAPSING3"/>
      <sheetName val="PSI1_VL3"/>
      <sheetName val="PIU_Pricing3"/>
      <sheetName val="OPTIONAL_FEATURES3"/>
      <sheetName val="CHART_OF_ACCOUNTS3"/>
      <sheetName val="tor-int__expense38"/>
      <sheetName val="mcit_(sb)38"/>
      <sheetName val="FOREX_(2)38"/>
      <sheetName val="E-1l2_memo38"/>
      <sheetName val="N_memo38"/>
      <sheetName val="U-2l3_memo38"/>
      <sheetName val="LIAB_SHE38"/>
      <sheetName val="list_of_pend_8_25_0338"/>
      <sheetName val="specific_i_d_38"/>
      <sheetName val="list_of_pend_9_1_0338"/>
      <sheetName val="ITR_RECON38"/>
      <sheetName val="financial_highlights38"/>
      <sheetName val="key_mgt_ratios38"/>
      <sheetName val="tax_recon38"/>
      <sheetName val="INCOME_TAX38"/>
      <sheetName val="notes_updated38"/>
      <sheetName val="POSTED_ADJ38"/>
      <sheetName val="RF_RE38"/>
      <sheetName val="PASSED_ADJ38"/>
      <sheetName val="analytic_review38"/>
      <sheetName val="Significant_Processes38"/>
      <sheetName val="2006-3_Asia_Reimb38"/>
      <sheetName val="Bertha_Yuen38"/>
      <sheetName val="David_Schaefer38"/>
      <sheetName val="Elise_Lai38"/>
      <sheetName val="Guy_Fulton38"/>
      <sheetName val="Howard_Zhang38"/>
      <sheetName val="Juno_Hwang38"/>
      <sheetName val="Kate_B38"/>
      <sheetName val="Leo_Chen38"/>
      <sheetName val="Marco_Ho38"/>
      <sheetName val="Pius_Ho38"/>
      <sheetName val="Ravi_Hansoty38"/>
      <sheetName val="Sarina_Chau38"/>
      <sheetName val="Suresh_M38"/>
      <sheetName val="99_FM_-_NFM38"/>
      <sheetName val="Week_138"/>
      <sheetName val="Week_238"/>
      <sheetName val="Week_338"/>
      <sheetName val="Week_438"/>
      <sheetName val="Week_538"/>
      <sheetName val="RE_recon38"/>
      <sheetName val="wbs_fsa38"/>
      <sheetName val="Profit_&amp;_Loss38"/>
      <sheetName val="Quezon_Ave38"/>
      <sheetName val="Std_Time_A38"/>
      <sheetName val="SAP_Extract38"/>
      <sheetName val="Stock_Div_Accural38"/>
      <sheetName val="translist_(2)38"/>
      <sheetName val="Aug_Dump38"/>
      <sheetName val="09_30_03_Recon38"/>
      <sheetName val="FA_Movement38"/>
      <sheetName val="NL290_WGACC_&amp;_DEHYDR_38"/>
      <sheetName val="gà_38"/>
      <sheetName val="pcc_niigata38"/>
      <sheetName val="2-cash_CRAM38"/>
      <sheetName val="2-2022_AP_SUBS38"/>
      <sheetName val="Foreign_Details38"/>
      <sheetName val="Interest_Rates38"/>
      <sheetName val="JAN_TRADE_38"/>
      <sheetName val="MFO_Lookup38"/>
      <sheetName val="outside_services,_gen_&amp;_bus_e38"/>
      <sheetName val="Input_SFR38"/>
      <sheetName val="Voc_1_VL38"/>
      <sheetName val="Voc_2_VL38"/>
      <sheetName val="SL_VOC38"/>
      <sheetName val="Server_Ratios38"/>
      <sheetName val="Variance_Report_Reorganized38"/>
      <sheetName val="Summary_of_AR38"/>
      <sheetName val="account_name38"/>
      <sheetName val="Int__&amp;_Inv__Details38"/>
      <sheetName val="Notes_to_Accounts38"/>
      <sheetName val="K513_(2)38"/>
      <sheetName val="Sheet1_(4)38"/>
      <sheetName val="Qry_AssetLocation_(2)38"/>
      <sheetName val="Sheet1_(3)38"/>
      <sheetName val="Sheet1_(2)38"/>
      <sheetName val="WEEKLY-BUD_INJECTION-BAG-TOTA38"/>
      <sheetName val="map-VENDOR_CODE38"/>
      <sheetName val="US_Codes38"/>
      <sheetName val="Income_Statement38"/>
      <sheetName val="SRP_FH38"/>
      <sheetName val="Schedule_E34"/>
      <sheetName val="Schedule_A_34"/>
      <sheetName val="Schedule_B34"/>
      <sheetName val="R5_-_PBC_2009_Opex_Schedule36"/>
      <sheetName val="R6_-Interim_PBC_2010_Opex_Sch36"/>
      <sheetName val="R9_-_Interim_Utilities_Exp_TO36"/>
      <sheetName val="R4_-_Interim_Operating_Expens36"/>
      <sheetName val="2201_-_Due_to_Media32"/>
      <sheetName val="ExcavationWorks_Type_IV34"/>
      <sheetName val="ACTUALSALARIES_AS_OF_050234"/>
      <sheetName val="Other_Investment32"/>
      <sheetName val="POSTED_ŁDJ36"/>
      <sheetName val="Specific_Question_Report36"/>
      <sheetName val="_PAJE1136"/>
      <sheetName val="1|_EWP32"/>
      <sheetName val="6|_NFS32"/>
      <sheetName val="FC_switches38"/>
      <sheetName val="2015_Ropax_Sked32"/>
      <sheetName val="2015_Frt_Sked32"/>
      <sheetName val="2014_Sked32"/>
      <sheetName val="2014_Fuel_Prices32"/>
      <sheetName val="VP_Lookup32"/>
      <sheetName val="ALL_FW-SOLIDS32"/>
      <sheetName val="A,B,C_Sales_Timing32"/>
      <sheetName val="FDC_FS_CY32"/>
      <sheetName val="FDC_TB_CY32"/>
      <sheetName val="Advertising_&amp;_Marketing32"/>
      <sheetName val="Miscellaneous_Expense32"/>
      <sheetName val="Need_Breakdown32"/>
      <sheetName val="|Needed_Documents32"/>
      <sheetName val="REF_CODES32"/>
      <sheetName val="DAILY-BOXES_PACKED-ENTRY32"/>
      <sheetName val="co_1032"/>
      <sheetName val="Annex_E32"/>
      <sheetName val="POS_INV_971232"/>
      <sheetName val="pos_collection_timeliness32"/>
      <sheetName val="trial_balance32"/>
      <sheetName val="Trnf_frm_ORE32"/>
      <sheetName val="Store_Plan32"/>
      <sheetName val="3_3_details32"/>
      <sheetName val="YTD_Pivots32"/>
      <sheetName val="Determination_of_Threshold22"/>
      <sheetName val="Tax_Comp22"/>
      <sheetName val="ME_200422"/>
      <sheetName val="sales_and_expenses_summary22"/>
      <sheetName val="Currency_Converter22"/>
      <sheetName val="Credit_Card22"/>
      <sheetName val="RU_Overview22"/>
      <sheetName val="Codes-Do_not_delete22"/>
      <sheetName val="CAN_COST_SUMMARY22"/>
      <sheetName val="INCOME_TAX_0222"/>
      <sheetName val="ClaireMde_Glass22"/>
      <sheetName val="Claire_Mde_Plastics22"/>
      <sheetName val="Net_Trans_Sum22"/>
      <sheetName val="RC_Code22"/>
      <sheetName val="Form_10022"/>
      <sheetName val="SOC_forDomestic_Subsi22"/>
      <sheetName val="Prem_EIR22"/>
      <sheetName val="PAJE_13_Support22"/>
      <sheetName val="1-Test_of_Details22"/>
      <sheetName val="Consideration_Illustration22"/>
      <sheetName val="Original_Andrew___Data20"/>
      <sheetName val="DATA_20"/>
      <sheetName val="PT_BS20"/>
      <sheetName val="BAD_DEBTS_EXPENSE19"/>
      <sheetName val="All_Expenses19"/>
      <sheetName val="Overview_(100)19"/>
      <sheetName val="service_charge19"/>
      <sheetName val="Total_Spend_Per_Category19"/>
      <sheetName val="STATEMENT_OF_EXP__&amp;_HO_ACCOUN19"/>
      <sheetName val="GAE_Data_Entry19"/>
      <sheetName val="TB_Sept_'0417"/>
      <sheetName val="External_order17"/>
      <sheetName val="RFDA_Support_T315"/>
      <sheetName val="Option_215"/>
      <sheetName val="chicken_meal15"/>
      <sheetName val="spaghetti_meal15"/>
      <sheetName val="KEYS_CONTRIBUTION15"/>
      <sheetName val="E310_Plantation_Hills_15"/>
      <sheetName val="P&amp;L_by_Mth15"/>
      <sheetName val="2006_FCST15"/>
      <sheetName val="GALBI_Tax_Comp15"/>
      <sheetName val="SAP_05215"/>
      <sheetName val="Key_Inputs14"/>
      <sheetName val="Vari_by_Vendor15"/>
      <sheetName val="MAKBAN_A15"/>
      <sheetName val="MAKBAN_B15"/>
      <sheetName val="MAKBAN_C15"/>
      <sheetName val="MAKBAN_D15"/>
      <sheetName val="MAKBAN_E15"/>
      <sheetName val="TOTAL_SLN15"/>
      <sheetName val="TOTAL_SLS15"/>
      <sheetName val="TIWI_A15"/>
      <sheetName val="TIWI_C15"/>
      <sheetName val="bp_and_bills_discounted15"/>
      <sheetName val="BSS_GLP_Pricelist17"/>
      <sheetName val="dollar_policies14"/>
      <sheetName val="U1_P&amp;L14"/>
      <sheetName val="Topsheet_2013A14"/>
      <sheetName val="transpo_&amp;_other_allow15"/>
      <sheetName val="Accounts_List15"/>
      <sheetName val="&lt;PBC_02_04&gt;_Loans_to_Affiliat15"/>
      <sheetName val="Input_CPPC14"/>
      <sheetName val="Unique_Records15"/>
      <sheetName val="Mgt_HMO15"/>
      <sheetName val="__ls___ls___ls___ls___ls___ls14"/>
      <sheetName val="C3_14"/>
      <sheetName val="_IB-PL-YTD14"/>
      <sheetName val="trade_(2)15"/>
      <sheetName val="reported_mhr-rs114"/>
      <sheetName val="trd_lastmo14"/>
      <sheetName val="ar_new14"/>
      <sheetName val="E01_1_Aging_Summary14"/>
      <sheetName val="E01_1_4_URCCC14"/>
      <sheetName val="2_2-MUS_Calculations-_Interim14"/>
      <sheetName val="Rates_to_PHP14"/>
      <sheetName val="Rate_&amp;_Other_Tables15"/>
      <sheetName val="SCH_2_114"/>
      <sheetName val="Summary_(overall)14"/>
      <sheetName val="Additions-10_3014"/>
      <sheetName val="BS_Process_&amp;_Approach10"/>
      <sheetName val="IS_Process_&amp;_Approach10"/>
      <sheetName val="PRICE_SELECTION14"/>
      <sheetName val="STAFF_LIST14"/>
      <sheetName val="Interim_--&gt;_Top8"/>
      <sheetName val="Working_Pgs15"/>
      <sheetName val="Product_Cost_18"/>
      <sheetName val="Vol_Report_28"/>
      <sheetName val="_2Lapsing17"/>
      <sheetName val="All_Chart_Data8"/>
      <sheetName val="AC_Details15"/>
      <sheetName val="WAO_Classification9"/>
      <sheetName val="Epiq_GmbH8"/>
      <sheetName val="Appendix_H_-_Exchange_Rates8"/>
      <sheetName val="MWC_TO8"/>
      <sheetName val="25_NI_Reconciliation8"/>
      <sheetName val="ASP_Database8"/>
      <sheetName val="TAP_MONITORING8"/>
      <sheetName val="Sprint_Intercarrier_Pricing8"/>
      <sheetName val="B2_1_-_CRAM8"/>
      <sheetName val="Relief_Fr_Royalty8"/>
      <sheetName val="FDC_TB_C7"/>
      <sheetName val="C-For_Settlement14"/>
      <sheetName val="Asset_Classes14"/>
      <sheetName val="Gia_vat_tu8"/>
      <sheetName val="G_Adv_to_OE8"/>
      <sheetName val="Trans_Type8"/>
      <sheetName val="TB_with_Adj_20097"/>
      <sheetName val="NEW_CODES7"/>
      <sheetName val="AMORTIZE(Bldg_&amp;_Land)7"/>
      <sheetName val="Phase_67"/>
      <sheetName val="Cash_Flows_(2011)7"/>
      <sheetName val="Library_Procedures8"/>
      <sheetName val="A2_1_Procedure7"/>
      <sheetName val="A2_2_PPE_Rollforward_support7"/>
      <sheetName val="Timaru_Chips7"/>
      <sheetName val="Tim_Milling7"/>
      <sheetName val="Ex_Rate8"/>
      <sheetName val="DB_Bangkok10"/>
      <sheetName val="DB_London10"/>
      <sheetName val="DB_Frankfurt10"/>
      <sheetName val="Memo-Bank_Recon10"/>
      <sheetName val="01|_ATLP8"/>
      <sheetName val="Salary_Data15"/>
      <sheetName val="Hire_Date15"/>
      <sheetName val="Resignation_Date15"/>
      <sheetName val="영업_일17"/>
      <sheetName val="codes_DO_NOT_DELETE6"/>
      <sheetName val="K20_Office_Equipment7"/>
      <sheetName val="Sch_II10"/>
      <sheetName val="Jan2001_cc_rollup_rf6"/>
      <sheetName val="GS_VP_table6"/>
      <sheetName val="Global_Data7"/>
      <sheetName val="4_-_Depreciation6"/>
      <sheetName val="2_´ë?Ü°o1®7"/>
      <sheetName val="2011_Refo6"/>
      <sheetName val="unitcost_for_pivot10"/>
      <sheetName val="Dep__PIT6"/>
      <sheetName val="B_S6"/>
      <sheetName val="CF_(2)6"/>
      <sheetName val="3_6"/>
      <sheetName val="addl_cost6"/>
      <sheetName val="BS_Interim_sig_acct6"/>
      <sheetName val="Lapsing_Disclosure6"/>
      <sheetName val="PRIME_MEAT6"/>
      <sheetName val="FEI__BS_PL6"/>
      <sheetName val="FEI_BS6"/>
      <sheetName val="FEI_PL6"/>
      <sheetName val="FEI_PL_Actual6"/>
      <sheetName val="BS_Acc6"/>
      <sheetName val="QB_BS6"/>
      <sheetName val="FEI_Cash_Flow6"/>
      <sheetName val="Dec_01_-_Detail5"/>
      <sheetName val="Drop_List5"/>
      <sheetName val="AP_by-brand5"/>
      <sheetName val="Africa_RMO5"/>
      <sheetName val="SPI_GMBH5"/>
      <sheetName val="Account_Code5"/>
      <sheetName val="SUBSTRATE_UNC_+_INT_HC6"/>
      <sheetName val="HMC_AV6"/>
      <sheetName val="HMC_AV_BLUE_CUT_GEN_26"/>
      <sheetName val="HMC_PR_GEN_26"/>
      <sheetName val="HMC_PR_GEN_36"/>
      <sheetName val="HMC_PR_GEN_46"/>
      <sheetName val="MANUF_COST6"/>
      <sheetName val="Raw_mat_&amp;_quantities6"/>
      <sheetName val="WIP_FOR_MPE6"/>
      <sheetName val="PR_REPORT6"/>
      <sheetName val="Working_Mfg_Hours6"/>
      <sheetName val="Working_Mfg_Hours-mpe26"/>
      <sheetName val="Results_Of_AllocationATOME6"/>
      <sheetName val="Results_Of_Allocationmpe26"/>
      <sheetName val="OVH_AFT6"/>
      <sheetName val="MANUF_AFTER6"/>
      <sheetName val="MON_ALLOC6"/>
      <sheetName val="TRNG_&amp;_TEST6"/>
      <sheetName val="SF_ALLOC6"/>
      <sheetName val="MOLDS_REJECT6"/>
      <sheetName val="MON_ALLOC_@20186"/>
      <sheetName val="Cash_CRAM6"/>
      <sheetName val="Balance_Sheet10"/>
      <sheetName val="Vendor_Setup6"/>
      <sheetName val="Currency_Converter_Q17"/>
      <sheetName val="Q1_lookup7"/>
      <sheetName val="GL_SUMMARY_04-25-066"/>
      <sheetName val="Top_Sheet7"/>
      <sheetName val="MAIN_(2)7"/>
      <sheetName val="ADJ_TB_DEC015"/>
      <sheetName val="Data_Validation5"/>
      <sheetName val="Parameter_Sheet5"/>
      <sheetName val="T_5-025"/>
      <sheetName val="fai_unrelesed_sept20115"/>
      <sheetName val="FG_RM_MKN5"/>
      <sheetName val="E0-_Lead6"/>
      <sheetName val="FS_Worksheet6"/>
      <sheetName val="Labor-Equipment_Rates5"/>
      <sheetName val="POSITIONS_TABLE6"/>
      <sheetName val="ADV_OE_SEPT_20195"/>
      <sheetName val="tax-employees_with_no_refund5"/>
      <sheetName val="PL_Act_v_Bud_-_FPM5"/>
      <sheetName val="Securities_Masterlist6"/>
      <sheetName val="Assumptions_-_16X6_+_2_Sundays5"/>
      <sheetName val="UTILITIESJan_June2019&amp;Prod_Rep5"/>
      <sheetName val="RM-May2019Beg_RM5"/>
      <sheetName val="RM-May2019End_Inventory5"/>
      <sheetName val="FG-May2019End_Inventory5"/>
      <sheetName val="FG-May2019End_Inventory-Yoshi5"/>
      <sheetName val="PriceAdjustment_May20195"/>
      <sheetName val="Trainee_Payroll_JUNE_1-155"/>
      <sheetName val="Trainee_Payroll_JUNE_16-305"/>
      <sheetName val="Admin_Reg_Payroll_JUNE_16-305"/>
      <sheetName val="Admin_Reg_Pyroll_JUNE_1-155"/>
      <sheetName val="FG-Yoshi_Beg_InvtryJune20195"/>
      <sheetName val="FG-Beg_InvtryJune20195"/>
      <sheetName val="DRY-Beg_InvrtyJune20195"/>
      <sheetName val="RM-Beg_InvrtyJune_20195"/>
      <sheetName val="May2019_Sales_ReportYoshi5"/>
      <sheetName val="YOSHI_ELECT_FEB_TO_MAY5"/>
      <sheetName val="YOSHI_JUNE_TO_JULY5"/>
      <sheetName val="MANPOWER_OFFICE5"/>
      <sheetName val="MANPOWER_PRODUCTION5"/>
      <sheetName val="PBC_-_BDO_CA5"/>
      <sheetName val="PBC_-_BDO_SA5"/>
      <sheetName val="PBC_-_BPI_CA5"/>
      <sheetName val="PBC_-_BPI_SA5"/>
      <sheetName val="def___tax5"/>
      <sheetName val="Ratio_Analysis5"/>
      <sheetName val="Audit_Requests_Monitoring5"/>
      <sheetName val="PRODUCTION_COST_PER_BOX_ALL5"/>
      <sheetName val="PER-IN_PHP5"/>
      <sheetName val="No__Of_Users5"/>
      <sheetName val="IT_Details5"/>
      <sheetName val="Schedule_25"/>
      <sheetName val="Schedule_35"/>
      <sheetName val="Schedule_45"/>
      <sheetName val="daywork-_Tham_khao5"/>
      <sheetName val="WK_Local5"/>
      <sheetName val="Balance_Sheet_P&amp;L_CF5"/>
      <sheetName val="Price_Index_Jun_075"/>
      <sheetName val="Project_Summary5"/>
      <sheetName val="ITAS_Client_List5"/>
      <sheetName val="PERSONAL_H_O_5"/>
      <sheetName val="TB_2_105"/>
      <sheetName val="BOOK_FCST5"/>
      <sheetName val="F__Reconciliation_5"/>
      <sheetName val="FS_vs__Alphalist-CF___________6"/>
      <sheetName val="A_4_15"/>
      <sheetName val="FINAL_5"/>
      <sheetName val="Store_Summary-2001_EOY5"/>
      <sheetName val="Govt_ER_Shares5"/>
      <sheetName val="Payroll_Register5"/>
      <sheetName val="JVDOC1_XLM5"/>
      <sheetName val="1ST_RUN5"/>
      <sheetName val="_4-Budgets5"/>
      <sheetName val="AV_COSTBYITEM5"/>
      <sheetName val="Sales_Seasonality_by_Month5"/>
      <sheetName val="Cash_Flow5"/>
      <sheetName val="Premium_Per_Line5"/>
      <sheetName val="TB_(2)5"/>
      <sheetName val="CIP_recon5"/>
      <sheetName val="beg_balance5"/>
      <sheetName val="Teresa_-_20075"/>
      <sheetName val="test_of_additions5"/>
      <sheetName val="TCG_PPE_DET5"/>
      <sheetName val="Finance_Allocations5"/>
      <sheetName val="部门费用05_4-55"/>
      <sheetName val="Consolidated_report_A$5"/>
      <sheetName val="Bank_Recon-00941075635"/>
      <sheetName val="SUBSEC_QTY_(MAIN_LINE)5"/>
      <sheetName val="sub__paym_5"/>
      <sheetName val="March_2015_AR_Report_(Draft)5"/>
      <sheetName val="ayala_10265___5"/>
      <sheetName val="Entity_Data5"/>
      <sheetName val="UNIT_COST_REC5"/>
      <sheetName val="Prin_Int_Accounts5"/>
      <sheetName val="SAMOA_Balance_sheet_movement5"/>
      <sheetName val="Data_List5"/>
      <sheetName val="Ref_Assets5"/>
      <sheetName val="D302_Mid_Broker_Quotes5"/>
      <sheetName val="EXCH97_(1101)5"/>
      <sheetName val="ING_per_MIS5"/>
      <sheetName val="Others_&amp;_WC5"/>
      <sheetName val="SAP_014_A5"/>
      <sheetName val="GLI_Interface5"/>
      <sheetName val="Analytical_proc_5"/>
      <sheetName val="Deployment_Service_Calc5"/>
      <sheetName val="Admin_Expense5"/>
      <sheetName val="other_expenses5"/>
      <sheetName val="Recon__-_20195"/>
      <sheetName val="S12_7_LIBOR5"/>
      <sheetName val="Mapping_table5"/>
      <sheetName val="Check_Clearing5"/>
      <sheetName val="Drop_Down_List5"/>
      <sheetName val="BSS_AM_Page5"/>
      <sheetName val="3QLRP_(_R2_MOR)5"/>
      <sheetName val="List_PC5"/>
      <sheetName val="Balance_Sheets5"/>
      <sheetName val="Banks_Details5"/>
      <sheetName val="Inv_Master5"/>
      <sheetName val="tgt_call_prod5"/>
      <sheetName val="PPE_1_LAPSING5"/>
      <sheetName val="PSI1_VL5"/>
      <sheetName val="PIU_Pricing5"/>
      <sheetName val="OPTIONAL_FEATURES5"/>
      <sheetName val="CHART_OF_ACCOUNTS5"/>
      <sheetName val="GLP-DISCOUNT"/>
      <sheetName val="BSC_UPGRADES"/>
      <sheetName val="Col-EF-Dec '11"/>
      <sheetName val="CF_Forecast"/>
      <sheetName val="month"/>
      <sheetName val="NT_users list"/>
      <sheetName val="__x0010__ꂽ_x0004________________"/>
      <sheetName val="__x0010__ꂽ_x0004________________԰___Ā__"/>
      <sheetName val="2_´ë_Ü°o1®2"/>
      <sheetName val="_1702_JAN'951P者"/>
      <sheetName val="GAE8'97"/>
      <sheetName val="__x0010__傄_x0004____☁_蠤Ã_______________"/>
      <sheetName val="CA Sheet"/>
      <sheetName val="lapsing04"/>
      <sheetName val="breakdown"/>
      <sheetName val="N-CRAM"/>
      <sheetName val="CashFlwProjections"/>
      <sheetName val="DESBASTE"/>
      <sheetName val="PipWT"/>
      <sheetName val="MARCH 25"/>
      <sheetName val="Packslip Shipments"/>
      <sheetName val="Deloitte Consol BS"/>
      <sheetName val="Deloitte Consol IS"/>
      <sheetName val="BS_Deloittes_"/>
      <sheetName val="其他业务利润明细表"/>
      <sheetName val="投资收益明细表"/>
      <sheetName val="未交税金明细表"/>
      <sheetName val="存货明细2002"/>
      <sheetName val="COASEP"/>
      <sheetName val="TB_GRP"/>
      <sheetName val="E-Purchase of Goods and Service"/>
      <sheetName val="T-Sales Report"/>
      <sheetName val="Fuel Flag"/>
      <sheetName val="Fuel Price"/>
      <sheetName val="CONSO DETAILS"/>
      <sheetName val="IS033106"/>
      <sheetName val="Main Menu"/>
      <sheetName val="Cingular VNS Assumptions"/>
      <sheetName val="Master Data"/>
      <sheetName val="[1702_JAN'951P者_x0000_ P者_x0000_ P者_x0000_ P者_x0000_"/>
      <sheetName val="Resume"/>
      <sheetName val="WBS2"/>
      <sheetName val="ocean voyage"/>
      <sheetName val="A.4.2"/>
      <sheetName val="FISIK RAB 2000"/>
      <sheetName val="data_val"/>
      <sheetName val="Notes to BS"/>
      <sheetName val="A-GL-SUMMARY"/>
      <sheetName val="A1"/>
      <sheetName val="ARB Demand Curr Period"/>
      <sheetName val="vendor list"/>
      <sheetName val="(4)設備計画"/>
      <sheetName val="SAP_CK_RUN_"/>
      <sheetName val="REVCOM_XLS"/>
      <sheetName val="VCC_11110-461"/>
      <sheetName val="Reconciling_Items"/>
      <sheetName val="VCC_11110_461"/>
      <sheetName val="SAP_ENTRY"/>
      <sheetName val="HR-EVE_(Last_MO)"/>
      <sheetName val="ACCRUAL_Jul19"/>
      <sheetName val="HR-EVE_(Last_MO)_(2)"/>
      <sheetName val="Parkwise_Unpaid"/>
      <sheetName val="HR_Accrual"/>
      <sheetName val="ER_MAY-JUL,19"/>
      <sheetName val="OFFER"/>
      <sheetName val="1 - FA Movements"/>
      <sheetName val="ARP-U301"/>
      <sheetName val="ARP-U311"/>
      <sheetName val="ARP-U321"/>
      <sheetName val="P&amp;L-US"/>
      <sheetName val="bv-ie"/>
      <sheetName val="SSSMED"/>
      <sheetName val="Master_Client"/>
      <sheetName val="2000_MOR"/>
      <sheetName val="t2_4_b_ata-bdoremititalia"/>
      <sheetName val="G_Lead"/>
      <sheetName val="Equip_Dim"/>
      <sheetName val="___x0"/>
      <sheetName val="__2"/>
      <sheetName val="_____x00_2"/>
      <sheetName val="_____x00_3"/>
      <sheetName val="________________2"/>
      <sheetName val="__3"/>
      <sheetName val="MarketShare"/>
      <sheetName val="Weighted Ave Cost"/>
      <sheetName val="Settings"/>
      <sheetName val="Invoice History"/>
      <sheetName val="2-FA_Movement1"/>
      <sheetName val="bank_comparison1"/>
      <sheetName val="2-FA_Movement2"/>
      <sheetName val="bank_comparison2"/>
      <sheetName val="2-FA_Movement3"/>
      <sheetName val="bank_comparison3"/>
      <sheetName val="2-FA_Movement4"/>
      <sheetName val="bank_comparison4"/>
      <sheetName val="Phase 2 project"/>
      <sheetName val="General assumptions"/>
      <sheetName val="1999 Component Cost &amp; Price"/>
      <sheetName val="L4-Info"/>
      <sheetName val="RAWDATE_AVAIL"/>
      <sheetName val=" Sales Price Info"/>
      <sheetName val="List Prices"/>
      <sheetName val="L1-Price Summary(LEC Expansion)"/>
      <sheetName val="硬件"/>
      <sheetName val="Discount + services"/>
      <sheetName val="SW_config"/>
      <sheetName val="HW_config"/>
      <sheetName val="Proposal_Template"/>
      <sheetName val="Variable"/>
      <sheetName val="MSH51C"/>
      <sheetName val="BOM template"/>
      <sheetName val="TEMP EE"/>
      <sheetName val="Project_Data1"/>
      <sheetName val="PC_Prediction1"/>
      <sheetName val="SDH_R1"/>
      <sheetName val="Y1_Area2"/>
      <sheetName val="Zmienne_nagłówka"/>
      <sheetName val="Input_Pricing"/>
      <sheetName val="Internal_Access_SW_Basic_Option"/>
      <sheetName val="Fiber_Parameters"/>
      <sheetName val="UL_multislot_blkng"/>
      <sheetName val="Phase_2_project"/>
      <sheetName val="General_assumptions"/>
      <sheetName val="1999_Component_Cost_&amp;_Price"/>
      <sheetName val="_Sales_Price_Info"/>
      <sheetName val="List_Prices"/>
      <sheetName val="L1-Price_Summary(LEC_Expansion)"/>
      <sheetName val="Discount_+_services"/>
      <sheetName val="_________Ģ_Ģ___d_1"/>
      <sheetName val="_________G_G___d_1"/>
      <sheetName val="2_´ë_Ü°o1®3"/>
      <sheetName val="__ꂽ_______________"/>
      <sheetName val="__ꂽ_______________԰___Ā__"/>
      <sheetName val="__傄___☁_蠤Ã_______________"/>
      <sheetName val="2_´ë_Ü°o1®4"/>
      <sheetName val="06_JUN_07"/>
      <sheetName val="FormC - Input"/>
      <sheetName val="Daily AC"/>
      <sheetName val="LBSA-BS(2nd)"/>
      <sheetName val="LBSA-PL(2nd)"/>
      <sheetName val="INSURANCE"/>
      <sheetName val="AAA-2013"/>
      <sheetName val="JAG conso fl"/>
      <sheetName val="ph2B cnstrction sched."/>
      <sheetName val="L3-Phases-Normal-H"/>
      <sheetName val="Site Details"/>
      <sheetName val="区域损益 "/>
      <sheetName val="GL_122007"/>
      <sheetName val="ME"/>
      <sheetName val="WTB-STAR CINEMA"/>
      <sheetName val="ASS"/>
      <sheetName val="Cust"/>
      <sheetName val="14 DCF-Acu"/>
      <sheetName val="Table_Loans"/>
      <sheetName val="Philhealth"/>
      <sheetName val="(b1) FHCSI Staff Costs"/>
      <sheetName val="chargeable section"/>
      <sheetName val="1-StartingPoint"/>
      <sheetName val="6a-CashFlowYear1"/>
      <sheetName val="MSCi Configs"/>
      <sheetName val=" Smart NSS  SW"/>
      <sheetName val="HLRi Configs"/>
      <sheetName val="Classic HLR Configs"/>
      <sheetName val="M10 Core CAPU"/>
      <sheetName val="TMSCi Configs"/>
      <sheetName val="PSPC_LE_Pnext_Current"/>
      <sheetName val="US trueup breakdown"/>
      <sheetName val="BS_OSI"/>
      <sheetName val="Summary FY"/>
      <sheetName val="2-FA_Movement5"/>
      <sheetName val="bank_comparison5"/>
      <sheetName val="FF-6"/>
      <sheetName val="Activity Category"/>
      <sheetName val="local property insurance"/>
      <sheetName val="Sales Hrly + PPP"/>
      <sheetName val="GROSS TODATE"/>
      <sheetName val="LAM"/>
      <sheetName val="Model"/>
      <sheetName val="Raw Materials"/>
      <sheetName val="EMEA.EUR 4-MAR-02"/>
      <sheetName val="MAY BU (2)"/>
      <sheetName val="MAY FINAL (2)"/>
      <sheetName val="JUNE BU"/>
      <sheetName val="JUNE (2)"/>
      <sheetName val="REBATES MONITORING"/>
      <sheetName val="MAY FINAL"/>
      <sheetName val="MAY 2019"/>
      <sheetName val="MAY BU"/>
      <sheetName val="hdnSheet"/>
      <sheetName val="morayta"/>
      <sheetName val="[_x0010__x0010__x0006__x0006__x0019__x0019__x0006__x0006_ĢĢ_x0005__x0005_d."/>
      <sheetName val="[_x0010__x0010__x0006__x0006__x0019__x0019__x0006__x0006_GG_x0005__x0005_d."/>
      <sheetName val="[_x0010_?_x0004_??Ã?"/>
      <sheetName val="__x0010__x0010__x"/>
      <sheetName val="__x0010__x00"/>
      <sheetName val="Wee_x0006__x0006_"/>
      <sheetName val="[_x0010__x0010__x"/>
      <sheetName val="__x0010___x0004__"/>
      <sheetName val="[_x0010__x00"/>
      <sheetName val="[1702_JAN'951P者_x000f_P者_x000f_P者_x000f_P者"/>
      <sheetName val="Calculation"/>
      <sheetName val="CRITERIA"/>
      <sheetName val="Financials List"/>
      <sheetName val="EntrySheet"/>
      <sheetName val="MgnRecoal="/>
      <sheetName val="25 NI Recoaciliation"/>
      <sheetName val="Vorgabeal="/>
      <sheetName val="DB Londoal="/>
      <sheetName val="Memo-Bank Recoa"/>
      <sheetName val="Navigator"/>
      <sheetName val="Common Data"/>
      <sheetName val="Jan Samples"/>
      <sheetName val="Pricing"/>
      <sheetName val="stpbsept"/>
      <sheetName val="stpbaug"/>
      <sheetName val="stpbjune "/>
      <sheetName val="stpbjuly"/>
      <sheetName val="Delmont"/>
      <sheetName val="Payroll - HR"/>
      <sheetName val="constantes"/>
      <sheetName val="P3.5"/>
      <sheetName val="Matrix P&amp;L - Wholesale Ico"/>
      <sheetName val="Matrix P&amp;L - Wholesale Nico"/>
      <sheetName val="Matrix P&amp;L - Retail Normal"/>
      <sheetName val="Matrix P&amp;L - Retail Outlet"/>
      <sheetName val="Compact MCSi Unit Prices"/>
      <sheetName val="HLRi Unit Prices"/>
      <sheetName val="MSCi Unit Prices"/>
      <sheetName val=" Smart NSS  SW Unit Prices"/>
      <sheetName val="M11 Optional SW Unit Prices"/>
      <sheetName val="M10 Optional SW Unit Prices"/>
      <sheetName val="Classic HLR Unit Prices"/>
      <sheetName val="TMSCi Unit Prices"/>
      <sheetName val="Exec Summary"/>
      <sheetName val="NSS Price Erosion"/>
      <sheetName val="tax_recon1_x0000__x0000__x0000__x0019_[1702_JAN'951]INC"/>
      <sheetName val="1133"/>
      <sheetName val="yf"/>
      <sheetName val="ARP-U201"/>
      <sheetName val="__x0010___x0"/>
      <sheetName val="__x0010__x0010__2"/>
      <sheetName val="__x0010___x0004_2"/>
      <sheetName val="__x0010___x0004_3"/>
      <sheetName val="partner by fund"/>
      <sheetName val="封面"/>
      <sheetName val="Core summary"/>
      <sheetName val="AN_Input"/>
      <sheetName val="LEGSAL"/>
      <sheetName val="_BCI_Asia_Philippines_Inc_202_2"/>
      <sheetName val="_BCI_Asia_Philippines_Inc_202_3"/>
      <sheetName val="_BCI_Asia_Philippines_Inc_202_4"/>
      <sheetName val="_BCI_Asia_Philippines_Inc_202_5"/>
      <sheetName val="_BCI_Asia_Philippines_Inc_202_6"/>
      <sheetName val="_ENGAGEMENT_FOLDER__DO_NOT_ED_2"/>
      <sheetName val="_BCI_Asia_Philippines_Inc_202_7"/>
      <sheetName val="_BCI_Asia_Philippines_Inc_202_8"/>
      <sheetName val="_BCI_Asia_Philippines_Inc_202_9"/>
      <sheetName val="_ENGAGEMENT_FOLDER__DO_NOT_ED_3"/>
      <sheetName val="_BCI_Asia_Philippines_Inc_20_10"/>
      <sheetName val="_BCI_Asia_Philippines_Inc_20_11"/>
      <sheetName val="_BCI_Asia_Philippines_Inc_20_12"/>
      <sheetName val="_ENGAGEMENT_FOLDER__DO_NOT_ED_4"/>
      <sheetName val="_BCI_Asia_Philippines_Inc_20_13"/>
      <sheetName val="_BCI_Asia_Philippines_Inc_20_14"/>
      <sheetName val="_ENGAGEMENT_FOLDER__DO_NOT_ED_5"/>
      <sheetName val="_BCI_Asia_Philippines_Inc_20_15"/>
      <sheetName val="_BCI_Asia_Philippines_Inc_20_16"/>
      <sheetName val="_BCI_Asia_Philippines_Inc_20_17"/>
      <sheetName val="_BCI_Asia_Philippines_Inc_20_18"/>
      <sheetName val="_BCI_Asia_Philippines_Inc_20_19"/>
      <sheetName val="_BCI_Asia_Philippines_Inc_20_20"/>
      <sheetName val="_BCI_Asia_Philippines_Inc_20_21"/>
      <sheetName val="_BCI_Asia_Philippines_Inc_20_22"/>
      <sheetName val="_BCI_Asia_Philippines_Inc_20_23"/>
      <sheetName val="_BCI_Asia_Philippines_Inc_20_24"/>
      <sheetName val="_BCI_Asia_Philippines_Inc_20_25"/>
      <sheetName val="_BCI_Asia_Philippines_Inc_20_26"/>
      <sheetName val="_BCI_Asia_Philippines_Inc_20_27"/>
      <sheetName val="_BCI_Asia_Philippines_Inc_20_28"/>
      <sheetName val="_BCI_Asia_Philippines_Inc_20_29"/>
      <sheetName val="_BCI_Asia_Philippines_Inc_20_30"/>
      <sheetName val="_BCI_Asia_Philippines_Inc_20_31"/>
      <sheetName val="_ENGAGEMENT_FOLDER__DO_NOT_ED_6"/>
      <sheetName val="_BCI_Asia_Philippines_Inc_20_32"/>
      <sheetName val="_ENGAGEMENT_FOLDER__DO_NOT_ED_7"/>
      <sheetName val="_BCI_Asia_Philippines_Inc_20_33"/>
      <sheetName val="_BCI_Asia_Philippines_Inc_20_34"/>
      <sheetName val="_BCI_Asia_Philippines_Inc_20_35"/>
      <sheetName val="_BCI_Asia_Philippines_Inc_20_36"/>
      <sheetName val="_BCI_Asia_Philippines_Inc_20_37"/>
      <sheetName val="_BCI_Asia_Philippines_Inc_20_38"/>
      <sheetName val="_BCI_Asia_Philippines_Inc_20_39"/>
      <sheetName val="_BCI_Asia_Philippines_Inc_20_40"/>
      <sheetName val="_BCI_Asia_Philippines_Inc_20_41"/>
      <sheetName val="_BCI_Asia_Philippines_Inc_20_42"/>
      <sheetName val="_BCI_Asia_Philippines_Inc_20_43"/>
      <sheetName val="_BCI_Asia_Philippines_Inc_20_44"/>
      <sheetName val="_BCI_Asia_Philippines_Inc_20_45"/>
      <sheetName val="_BCI_Asia_Philippines_Inc_20_46"/>
      <sheetName val="_BCI_Asia_Philippines_Inc_20_47"/>
      <sheetName val="_BCI_Asia_Philippines_Inc_20_48"/>
      <sheetName val="_BCI_Asia_Philippines_Inc_20_49"/>
      <sheetName val="_BCI_Asia_Philippines_Inc_20_50"/>
      <sheetName val="_BCI_Asia_Philippines_Inc_20_51"/>
      <sheetName val="_BCI_Asia_Philippines_Inc_20_52"/>
      <sheetName val="_BCI_Asia_Philippines_Inc_20_53"/>
      <sheetName val="_BCI_Asia_Philippines_Inc_20_54"/>
      <sheetName val="_BCI_Asia_Philippines_Inc_20_55"/>
      <sheetName val="_BCI_Asia_Philippines_Inc_20_56"/>
      <sheetName val="_BCI_Asia_Philippines_Inc_20_57"/>
      <sheetName val="_ENGAGEMENT_FOLDER__DO_NOT_ED_8"/>
      <sheetName val="_BCI_Asia_Philippines_Inc_20_58"/>
      <sheetName val="_BCI_Asia_Philippines_Inc_20_59"/>
      <sheetName val="_BCI_Asia_Philippines_Inc_20_60"/>
      <sheetName val="_BCI_Asia_Philippines_Inc_20_61"/>
      <sheetName val="_BCI_Asia_Philippines_Inc_20_62"/>
      <sheetName val="_BCI_Asia_Philippines_Inc_20_63"/>
      <sheetName val="_BCI_Asia_Philippines_Inc_20_64"/>
      <sheetName val="_BCI_Asia_Philippines_Inc_20_65"/>
      <sheetName val="_BCI_Asia_Philippines_Inc_20_66"/>
      <sheetName val="_BCI_Asia_Philippines_Inc_20_67"/>
      <sheetName val="_BCI_Asia_Philippines_Inc_20_68"/>
      <sheetName val="_BCI_Asia_Philippines_Inc_20_69"/>
      <sheetName val="_BCI_Asia_Philippines_Inc_20_70"/>
      <sheetName val="_BCI_Asia_Philippines_Inc_20_71"/>
      <sheetName val="_BCI_Asia_Philippines_Inc_20_72"/>
      <sheetName val="_BCI_Asia_Philippines_Inc_20_73"/>
      <sheetName val="_BCI_Asia_Philippines_Inc_20_74"/>
      <sheetName val="_BCI_Asia_Philippines_Inc_20_75"/>
      <sheetName val="_BCI_Asia_Philippines_Inc_20_76"/>
      <sheetName val="_BCI_Asia_Philippines_Inc_20_77"/>
      <sheetName val="_BCI_Asia_Philippines_Inc_20_78"/>
      <sheetName val="_BCI_Asia_Philippines_Inc_20_79"/>
      <sheetName val="_BCI_Asia_Philippines_Inc_20_80"/>
      <sheetName val="_BCI_Asia_Philippines_Inc_20_81"/>
      <sheetName val="_BCI_Asia_Philippines_Inc_20_82"/>
      <sheetName val="_BCI_Asia_Philippines_Inc_20_83"/>
      <sheetName val="_BCI_Asia_Philippines_Inc_20_84"/>
      <sheetName val="_BCI_Asia_Philippines_Inc_20_85"/>
      <sheetName val="_BCI_Asia_Philippines_Inc_20_86"/>
      <sheetName val="_BCI_Asia_Philippines_Inc_20_87"/>
      <sheetName val="_BCI_Asia_Philippines_Inc_20_88"/>
      <sheetName val="_BCI_Asia_Philippines_Inc_20_89"/>
      <sheetName val="_BCI_Asia_Philippines_Inc_20_90"/>
      <sheetName val="_BCI_Asia_Philippines_Inc_20_91"/>
      <sheetName val="_BCI_Asia_Philippines_Inc_20_92"/>
      <sheetName val="_BCI_Asia_Philippines_Inc_20_93"/>
      <sheetName val="_BCI_Asia_Philippines_Inc_20_94"/>
      <sheetName val="_BCI_Asia_Philippines_Inc_20_95"/>
      <sheetName val="_BCI_Asia_Philippines_Inc_20_96"/>
      <sheetName val="_BCI_Asia_Philippines_Inc_20_97"/>
      <sheetName val="_BCI_Asia_Philippines_Inc_20_98"/>
      <sheetName val="_BCI_Asia_Philippines_Inc_20_99"/>
      <sheetName val="_BCI_Asia_Philippines_Inc_2_100"/>
      <sheetName val="_BCI_Asia_Philippines_Inc_2_101"/>
      <sheetName val="_BCI_Asia_Philippines_Inc_2_102"/>
      <sheetName val="_BCI_Asia_Philippines_Inc_2_103"/>
      <sheetName val="_BCI_Asia_Philippines_Inc_2_104"/>
      <sheetName val="_BCI_Asia_Philippines_Inc_2_105"/>
      <sheetName val="_BCI_Asia_Philippines_Inc_2_106"/>
      <sheetName val="_BCI_Asia_Philippines_Inc_2_107"/>
      <sheetName val="_BCI_Asia_Philippines_Inc_2_108"/>
      <sheetName val="_BCI_Asia_Philippines_Inc_2_109"/>
      <sheetName val="_BCI_Asia_Philippines_Inc_2_110"/>
      <sheetName val="_BCI_Asia_Philippines_Inc_2_111"/>
      <sheetName val="_BCI_Asia_Philippines_Inc_2_112"/>
      <sheetName val="_BCI_Asia_Philippines_Inc_2_113"/>
      <sheetName val="_BCI_Asia_Philippines_Inc_2_114"/>
      <sheetName val="_BCI_Asia_Philippines_Inc_2_115"/>
      <sheetName val="_BCI_Asia_Philippines_Inc_2_116"/>
      <sheetName val="_BCI_Asia_Philippines_Inc_2_117"/>
      <sheetName val="_BCI_Asia_Philippines_Inc_2_118"/>
      <sheetName val="_BCI_Asia_Philippines_Inc_2_119"/>
      <sheetName val="_BCI_Asia_Philippines_Inc_2_120"/>
      <sheetName val="_BCI_Asia_Philippines_Inc_2_121"/>
      <sheetName val="_ENGAGEMENT_FOLDER__DO_NOT_ED_9"/>
      <sheetName val="_BCI_Asia_Philippines_Inc_2_122"/>
      <sheetName val="_BCI_Asia_Philippines_Inc_2_123"/>
      <sheetName val="_BCI_Asia_Philippines_Inc_2_124"/>
      <sheetName val="_BCI_Asia_Philippines_Inc_2_125"/>
      <sheetName val="_BCI_Asia_Philippines_Inc_2_126"/>
      <sheetName val="_BCI_Asia_Philippines_Inc_2_127"/>
      <sheetName val="_BCI_Asia_Philippines_Inc_2_128"/>
      <sheetName val="_BCI_Asia_Philippines_Inc_2_129"/>
      <sheetName val="_ENGAGEMENT_FOLDER__DO_NOT_E_10"/>
      <sheetName val="_BCI_Asia_Philippines_Inc_2_130"/>
      <sheetName val="_BCI_Asia_Philippines_Inc_2_131"/>
      <sheetName val="_BCI_Asia_Philippines_Inc_2_132"/>
      <sheetName val="_ENGAGEMENT_FOLDER__DO_NOT_E_11"/>
      <sheetName val="_BCI_Asia_Philippines_Inc_2_133"/>
      <sheetName val="_BCI_Asia_Philippines_Inc_2_134"/>
      <sheetName val="_BCI_Asia_Philippines_Inc_2_135"/>
      <sheetName val="_BCI_Asia_Philippines_Inc_2_136"/>
      <sheetName val="_BCI_Asia_Philippines_Inc_2_137"/>
      <sheetName val="_BCI_Asia_Philippines_Inc_2_138"/>
      <sheetName val="_ENGAGEMENT_FOLDER__DO_NOT_E_12"/>
      <sheetName val="_ENGAGEMENT_FOLDER__DO_NOT_E_13"/>
      <sheetName val="_ENGAGEMENT_FOLDER__DO_NOT_E_14"/>
      <sheetName val="_BCI_Asia_Philippines_Inc_2_139"/>
      <sheetName val="_ENGAGEMENT_FOLDER__DO_NOT_E_15"/>
      <sheetName val="_ENGAGEMENT_FOLDER__DO_NOT_E_16"/>
      <sheetName val="_BCI_Asia_Philippines_Inc_2_140"/>
      <sheetName val="_BCI_Asia_Philippines_Inc_2_141"/>
      <sheetName val="_BCI_Asia_Philippines_Inc_2_142"/>
      <sheetName val="_BCI_Asia_Philippines_Inc_2_143"/>
      <sheetName val="_BCI_Asia_Philippines_Inc_2_144"/>
      <sheetName val="_BCI_Asia_Philippines_Inc_2_145"/>
      <sheetName val="_BCI_Asia_Philippines_Inc_2_146"/>
      <sheetName val="_ENGAGEMENT_FOLDER__DO_NOT_E_17"/>
      <sheetName val="_BCI_Asia_Philippines_Inc_2_147"/>
      <sheetName val="_ENGAGEMENT_FOLDER__DO_NOT_E_18"/>
      <sheetName val="_ENGAGEMENT_FOLDER__DO_NOT_E_19"/>
      <sheetName val="_BCI_Asia_Philippines_Inc_2_148"/>
      <sheetName val="_BCI_Asia_Philippines_Inc_2_149"/>
      <sheetName val="_BCI_Asia_Philippines_Inc_2_150"/>
      <sheetName val="_BCI_Asia_Philippines_Inc_2_151"/>
      <sheetName val="_BCI_Asia_Philippines_Inc_2_152"/>
      <sheetName val="_ENGAGEMENT_FOLDER__DO_NOT_E_20"/>
      <sheetName val="_BCI_Asia_Philippines_Inc_2_153"/>
      <sheetName val="_ENGAGEMENT_FOLDER__DO_NOT_E_21"/>
      <sheetName val="_BCI_Asia_Philippines_Inc_2_154"/>
      <sheetName val="_BCI_Asia_Philippines_Inc_2_155"/>
      <sheetName val="_BCI_Asia_Philippines_Inc_2_156"/>
      <sheetName val="_BCI_Asia_Philippines_Inc_2_157"/>
      <sheetName val="_BCI_Asia_Philippines_Inc_2_158"/>
      <sheetName val="_BCI_Asia_Philippines_Inc_2_159"/>
      <sheetName val="_BCI_Asia_Philippines_Inc_2_160"/>
      <sheetName val="_BCI_Asia_Philippines_Inc_2_161"/>
      <sheetName val="_BCI_Asia_Philippines_Inc_2_162"/>
      <sheetName val="_BCI_Asia_Philippines_Inc_2_163"/>
      <sheetName val="_ENGAGEMENT_FOLDER__DO_NOT_E_22"/>
      <sheetName val="_BCI_Asia_Philippines_Inc_2_164"/>
      <sheetName val="_ENGAGEMENT_FOLDER__DO_NOT_E_23"/>
      <sheetName val="_BCI_Asia_Philippines_Inc_2_165"/>
      <sheetName val="_BCI_Asia_Philippines_Inc_2_166"/>
      <sheetName val="_BCI_Asia_Philippines_Inc_2_167"/>
      <sheetName val="_BCI_Asia_Philippines_Inc_2_168"/>
      <sheetName val="_BCI_Asia_Philippines_Inc_2_169"/>
      <sheetName val="_ENGAGEMENT_FOLDER__DO_NOT_E_24"/>
      <sheetName val="_BCI_Asia_Philippines_Inc_2_170"/>
      <sheetName val="_BCI_Asia_Philippines_Inc_2_171"/>
      <sheetName val="_ENGAGEMENT_FOLDER__DO_NOT_E_25"/>
      <sheetName val="_BCI_Asia_Philippines_Inc_2_172"/>
      <sheetName val="_BCI_Asia_Philippines_Inc_2_173"/>
      <sheetName val="_BCI_Asia_Philippines_Inc_2_174"/>
      <sheetName val="_BCI_Asia_Philippines_Inc_2_175"/>
      <sheetName val="_BCI_Asia_Philippines_Inc_2_176"/>
      <sheetName val="_BCI_Asia_Philippines_Inc_2_177"/>
      <sheetName val="_BCI_Asia_Philippines_Inc_2_178"/>
      <sheetName val="_BCI_Asia_Philippines_Inc_2_179"/>
      <sheetName val="_BCI_Asia_Philippines_Inc_2_180"/>
      <sheetName val="_BCI_Asia_Philippines_Inc_2_181"/>
      <sheetName val="_BCI_Asia_Philippines_Inc_2_182"/>
      <sheetName val="_BCI_Asia_Philippines_Inc_2_183"/>
      <sheetName val="_BCI_Asia_Philippines_Inc_2_184"/>
      <sheetName val="_BCI_Asia_Philippines_Inc_2_185"/>
      <sheetName val="_BCI_Asia_Philippines_Inc_2_186"/>
      <sheetName val="_BCI_Asia_Philippines_Inc_2_187"/>
      <sheetName val="_BCI_Asia_Philippines_Inc_2_188"/>
      <sheetName val="_BCI_Asia_Philippines_Inc_2_189"/>
      <sheetName val="_BCI_Asia_Philippines_Inc_2_190"/>
      <sheetName val="_BCI_Asia_Philippines_Inc_2_191"/>
      <sheetName val="_BCI_Asia_Philippines_Inc_2_192"/>
      <sheetName val="_BCI_Asia_Philippines_Inc_2_193"/>
      <sheetName val="_ENGAGEMENT_FOLDER__DO_NOT_E_26"/>
      <sheetName val="_ENGAGEMENT_FOLDER__DO_NOT_E_27"/>
      <sheetName val="_BCI_Asia_Philippines_Inc_2_194"/>
      <sheetName val="_BCI_Asia_Philippines_Inc_2_195"/>
      <sheetName val="_BCI_Asia_Philippines_Inc_2_196"/>
      <sheetName val="_BCI_Asia_Philippines_Inc_2_197"/>
      <sheetName val="_BCI_Asia_Philippines_Inc_2_198"/>
      <sheetName val="_BCI_Asia_Philippines_Inc_2_199"/>
      <sheetName val="_BCI_Asia_Philippines_Inc_2_200"/>
      <sheetName val="_ENGAGEMENT_FOLDER__DO_NOT_E_28"/>
      <sheetName val="_BCI_Asia_Philippines_Inc_2_201"/>
      <sheetName val="_BCI_Asia_Philippines_Inc_2_202"/>
      <sheetName val="_BCI_Asia_Philippines_Inc_2_203"/>
      <sheetName val="_BCI_Asia_Philippines_Inc_2_204"/>
      <sheetName val="_BCI_Asia_Philippines_Inc_2_205"/>
      <sheetName val="_BCI_Asia_Philippines_Inc_2_206"/>
      <sheetName val="_BCI_Asia_Philippines_Inc_2_207"/>
      <sheetName val="_BCI_Asia_Philippines_Inc_2_208"/>
      <sheetName val="_BCI_Asia_Philippines_Inc_2_209"/>
      <sheetName val="_BCI_Asia_Philippines_Inc_2_210"/>
      <sheetName val="_BCI_Asia_Philippines_Inc_2_211"/>
      <sheetName val="_BCI_Asia_Philippines_Inc_2_212"/>
      <sheetName val="_BCI_Asia_Philippines_Inc_2_213"/>
      <sheetName val="_BCI_Asia_Philippines_Inc_2_214"/>
      <sheetName val="_BCI_Asia_Philippines_Inc_2_215"/>
      <sheetName val="_BCI_Asia_Philippines_Inc_2_216"/>
      <sheetName val="_BCI_Asia_Philippines_Inc_2_217"/>
      <sheetName val="_ENGAGEMENT_FOLDER__DO_NOT_E_29"/>
      <sheetName val="_BCI_Asia_Philippines_Inc_2_218"/>
      <sheetName val="_BCI_Asia_Philippines_Inc_2_219"/>
      <sheetName val="_BCI_Asia_Philippines_Inc_2_220"/>
      <sheetName val="_BCI_Asia_Philippines_Inc_2_221"/>
      <sheetName val="_BCI_Asia_Philippines_Inc_2_222"/>
      <sheetName val="_BCI_Asia_Philippines_Inc_2_223"/>
      <sheetName val="_BCI_Asia_Philippines_Inc_2_224"/>
      <sheetName val="_BCI_Asia_Philippines_Inc_2_225"/>
      <sheetName val="_BCI_Asia_Philippines_Inc_2_226"/>
      <sheetName val="_BCI_Asia_Philippines_Inc_2_227"/>
      <sheetName val="_ENGAGEMENT_FOLDER__DO_NOT_E_30"/>
      <sheetName val="_BCI_Asia_Philippines_Inc_2_228"/>
      <sheetName val="_BCI_Asia_Philippines_Inc_2_229"/>
      <sheetName val="_BCI_Asia_Philippines_Inc_2_230"/>
      <sheetName val="_ENGAGEMENT_FOLDER__DO_NOT_E_31"/>
      <sheetName val="_BCI_Asia_Philippines_Inc_2_231"/>
      <sheetName val="_BCI_Asia_Philippines_Inc_2_232"/>
      <sheetName val="_BCI_Asia_Philippines_Inc_2_233"/>
      <sheetName val="_BCI_Asia_Philippines_Inc_2_234"/>
      <sheetName val="_BCI_Asia_Philippines_Inc_2_235"/>
      <sheetName val="_BCI_Asia_Philippines_Inc_2_236"/>
      <sheetName val="_BCI_Asia_Philippines_Inc_2_237"/>
      <sheetName val="_BCI_Asia_Philippines_Inc_2_238"/>
      <sheetName val="_BCI_Asia_Philippines_Inc_2_239"/>
      <sheetName val="_ENGAGEMENT_FOLDER__DO_NOT_E_32"/>
      <sheetName val="_BCI_Asia_Philippines_Inc_2_240"/>
      <sheetName val="_BCI_Asia_Philippines_Inc_2_241"/>
      <sheetName val="_BCI_Asia_Philippines_Inc_2_242"/>
      <sheetName val="_BCI_Asia_Philippines_Inc_2_243"/>
      <sheetName val="_BCI_Asia_Philippines_Inc_2_244"/>
      <sheetName val="_ENGAGEMENT_FOLDER__DO_NOT_E_33"/>
      <sheetName val="_BCI_Asia_Philippines_Inc_2_245"/>
      <sheetName val="_BCI_Asia_Philippines_Inc_2_246"/>
      <sheetName val="_BCI_Asia_Philippines_Inc_2_247"/>
      <sheetName val="_BCI_Asia_Philippines_Inc_2_248"/>
      <sheetName val="_BCI_Asia_Philippines_Inc_2_249"/>
      <sheetName val="_BCI_Asia_Philippines_Inc_2_250"/>
      <sheetName val="_BCI_Asia_Philippines_Inc_2_251"/>
      <sheetName val="_BCI_Asia_Philippines_Inc_2_252"/>
      <sheetName val="_BCI_Asia_Philippines_Inc_2_253"/>
      <sheetName val="_ENGAGEMENT_FOLDER__DO_NOT_E_34"/>
      <sheetName val="_BCI_Asia_Philippines_Inc_2_254"/>
      <sheetName val="_BCI_Asia_Philippines_Inc_2_255"/>
      <sheetName val="_ENGAGEMENT_FOLDER__DO_NOT_E_35"/>
      <sheetName val="_BCI_Asia_Philippines_Inc_2_256"/>
      <sheetName val="_BCI_Asia_Philippines_Inc_2_257"/>
      <sheetName val="_BCI_Asia_Philippines_Inc_2_258"/>
      <sheetName val="_BCI_Asia_Philippines_Inc_2_259"/>
      <sheetName val="_BCI_Asia_Philippines_Inc_2_260"/>
      <sheetName val="_BCI_Asia_Philippines_Inc_2_261"/>
      <sheetName val="_ENGAGEMENT_FOLDER__DO_NOT_E_36"/>
      <sheetName val="_BCI_Asia_Philippines_Inc_2_262"/>
      <sheetName val="_BCI_Asia_Philippines_Inc_2_263"/>
      <sheetName val="_BCI_Asia_Philippines_Inc_2_264"/>
      <sheetName val="_BCI_Asia_Philippines_Inc_2_265"/>
      <sheetName val="_BCI_Asia_Philippines_Inc_2_266"/>
      <sheetName val="_BCI_Asia_Philippines_Inc_2_267"/>
      <sheetName val="_BCI_Asia_Philippines_Inc_2_268"/>
      <sheetName val="_ENGAGEMENT_FOLDER__DO_NOT_E_37"/>
      <sheetName val="_ENGAGEMENT_FOLDER__DO_NOT_E_38"/>
      <sheetName val="_BCI_Asia_Philippines_Inc_2_269"/>
      <sheetName val="_BCI_Asia_Philippines_Inc_2_270"/>
      <sheetName val="_BCI_Asia_Philippines_Inc_2_271"/>
      <sheetName val="_ENGAGEMENT_FOLDER__DO_NOT_E_39"/>
      <sheetName val="_BCI_Asia_Philippines_Inc_2_272"/>
      <sheetName val="_BCI_Asia_Philippines_Inc_2_273"/>
      <sheetName val="_BCI_Asia_Philippines_Inc_2_274"/>
      <sheetName val="_BCI_Asia_Philippines_Inc_2_275"/>
      <sheetName val="_BCI_Asia_Philippines_Inc_2_276"/>
      <sheetName val="_BCI_Asia_Philippines_Inc_2_277"/>
      <sheetName val="_BCI_Asia_Philippines_Inc_2_278"/>
      <sheetName val="_BCI_Asia_Philippines_Inc_2_279"/>
      <sheetName val="_BCI_Asia_Philippines_Inc_2_280"/>
      <sheetName val="_ENGAGEMENT_FOLDER__DO_NOT_E_40"/>
      <sheetName val="_BCI_Asia_Philippines_Inc_2_281"/>
      <sheetName val="_BCI_Asia_Philippines_Inc_2_282"/>
      <sheetName val="_ENGAGEMENT_FOLDER__DO_NOT_E_41"/>
      <sheetName val="_ENGAGEMENT_FOLDER__DO_NOT_E_42"/>
      <sheetName val="_BCI_Asia_Philippines_Inc_2_283"/>
      <sheetName val="_BCI_Asia_Philippines_Inc_2_284"/>
      <sheetName val="_BCI_Asia_Philippines_Inc_2_285"/>
      <sheetName val="_BCI_Asia_Philippines_Inc_2_286"/>
      <sheetName val="_BCI_Asia_Philippines_Inc_2_287"/>
      <sheetName val="_BCI_Asia_Philippines_Inc_2_288"/>
      <sheetName val="_BCI_Asia_Philippines_Inc_2_289"/>
      <sheetName val="_BCI_Asia_Philippines_Inc_2_290"/>
      <sheetName val="_BCI_Asia_Philippines_Inc_2_291"/>
      <sheetName val="_BCI_Asia_Philippines_Inc_2_292"/>
      <sheetName val="_BCI_Asia_Philippines_Inc_2_293"/>
      <sheetName val="_BCI_Asia_Philippines_Inc_2_294"/>
      <sheetName val="_BCI_Asia_Philippines_Inc_2_295"/>
      <sheetName val="_BCI_Asia_Philippines_Inc_2_296"/>
      <sheetName val="_BCI_Asia_Philippines_Inc_2_297"/>
      <sheetName val="_BCI_Asia_Philippines_Inc_2_298"/>
      <sheetName val="_ENGAGEMENT_FOLDER__DO_NOT_E_43"/>
      <sheetName val="_BCI_Asia_Philippines_Inc_2_299"/>
      <sheetName val="_BCI_Asia_Philippines_Inc_2_300"/>
      <sheetName val="_BCI_Asia_Philippines_Inc_2_301"/>
      <sheetName val="_BCI_Asia_Philippines_Inc_2_302"/>
      <sheetName val="_BCI_Asia_Philippines_Inc_2_303"/>
      <sheetName val="_BCI_Asia_Philippines_Inc_2_304"/>
      <sheetName val="_ENGAGEMENT_FOLDER__DO_NOT_E_44"/>
      <sheetName val="_BCI_Asia_Philippines_Inc_2_305"/>
      <sheetName val="_BCI_Asia_Philippines_Inc_2_306"/>
      <sheetName val="_BCI_Asia_Philippines_Inc_2_307"/>
      <sheetName val="_BCI_Asia_Philippines_Inc_2_308"/>
      <sheetName val="_BCI_Asia_Philippines_Inc_2_309"/>
      <sheetName val="_BCI_Asia_Philippines_Inc_2_310"/>
      <sheetName val="_BCI_Asia_Philippines_Inc_2_311"/>
      <sheetName val="_BCI_Asia_Philippines_Inc_2_312"/>
      <sheetName val="_BCI_Asia_Philippines_Inc_2_313"/>
      <sheetName val="_ENGAGEMENT_FOLDER__DO_NOT_E_45"/>
      <sheetName val="_BCI_Asia_Philippines_Inc_2_314"/>
      <sheetName val="_BCI_Asia_Philippines_Inc_2_315"/>
      <sheetName val="_BCI_Asia_Philippines_Inc_2_316"/>
      <sheetName val="_ENGAGEMENT_FOLDER__DO_NOT_E_46"/>
      <sheetName val="_BCI_Asia_Philippines_Inc_2_317"/>
      <sheetName val="_BCI_Asia_Philippines_Inc_2_318"/>
      <sheetName val="_BCI_Asia_Philippines_Inc_2_319"/>
      <sheetName val="_BCI_Asia_Philippines_Inc_2_320"/>
      <sheetName val="_BCI_Asia_Philippines_Inc_2_321"/>
      <sheetName val="_BCI_Asia_Philippines_Inc_2_322"/>
      <sheetName val="_BCI_Asia_Philippines_Inc_2_323"/>
      <sheetName val="_ENGAGEMENT_FOLDER__DO_NOT_E_47"/>
      <sheetName val="_BCI_Asia_Philippines_Inc_2_324"/>
      <sheetName val="_BCI_Asia_Philippines_Inc_2_325"/>
      <sheetName val="_BCI_Asia_Philippines_Inc_2_326"/>
      <sheetName val="_BCI_Asia_Philippines_Inc_2_327"/>
      <sheetName val="_BCI_Asia_Philippines_Inc_2_328"/>
      <sheetName val="_BCI_Asia_Philippines_Inc_2_329"/>
      <sheetName val="_BCI_Asia_Philippines_Inc_2_330"/>
      <sheetName val="_BCI_Asia_Philippines_Inc_2_331"/>
      <sheetName val="_ENGAGEMENT_FOLDER__DO_NOT_E_48"/>
      <sheetName val="_BCI_Asia_Philippines_Inc_2_332"/>
      <sheetName val="_BCI_Asia_Philippines_Inc_2_333"/>
      <sheetName val="_BCI_Asia_Philippines_Inc_2_334"/>
      <sheetName val="_BCI_Asia_Philippines_Inc_2_335"/>
      <sheetName val="_BCI_Asia_Philippines_Inc_2_336"/>
      <sheetName val="_BCI_Asia_Philippines_Inc_2_337"/>
      <sheetName val="_BCI_Asia_Philippines_Inc_2_338"/>
      <sheetName val="_BCI_Asia_Philippines_Inc_2_339"/>
      <sheetName val="_BCI_Asia_Philippines_Inc_2_340"/>
      <sheetName val="_BCI_Asia_Philippines_Inc_2_341"/>
      <sheetName val="_ENGAGEMENT_FOLDER__DO_NOT_E_49"/>
      <sheetName val="_ENGAGEMENT_FOLDER__DO_NOT_E_50"/>
      <sheetName val="_BCI_Asia_Philippines_Inc_2_342"/>
      <sheetName val="_BCI_Asia_Philippines_Inc_2_343"/>
      <sheetName val="_BCI_Asia_Philippines_Inc_2_344"/>
      <sheetName val="_BCI_Asia_Philippines_Inc_2_345"/>
      <sheetName val="_BCI_Asia_Philippines_Inc_2_346"/>
      <sheetName val="_BCI_Asia_Philippines_Inc_2_347"/>
      <sheetName val="_BCI_Asia_Philippines_Inc_2_348"/>
      <sheetName val="_BCI_Asia_Philippines_Inc_2_349"/>
      <sheetName val="_BCI_Asia_Philippines_Inc_2_350"/>
      <sheetName val="_BCI_Asia_Philippines_Inc_2_351"/>
      <sheetName val="_BCI_Asia_Philippines_Inc_2_352"/>
      <sheetName val="_BCI_Asia_Philippines_Inc_2_353"/>
      <sheetName val="_BCI_Asia_Philippines_Inc_2_354"/>
      <sheetName val="_BCI_Asia_Philippines_Inc_2_355"/>
      <sheetName val="_BCI_Asia_Philippines_Inc_2_356"/>
      <sheetName val="_BCI_Asia_Philippines_Inc_2_357"/>
      <sheetName val="_BCI_Asia_Philippines_Inc_2_358"/>
      <sheetName val="_ENGAGEMENT_FOLDER__DO_NOT_E_51"/>
      <sheetName val="_BCI_Asia_Philippines_Inc_2_359"/>
      <sheetName val="_BCI_Asia_Philippines_Inc_2_360"/>
      <sheetName val="_BCI_Asia_Philippines_Inc_2_361"/>
      <sheetName val="_BCI_Asia_Philippines_Inc_2_362"/>
      <sheetName val="_ENGAGEMENT_FOLDER__DO_NOT_E_52"/>
      <sheetName val="_BCI_Asia_Philippines_Inc_2_363"/>
      <sheetName val="_BCI_Asia_Philippines_Inc_2_364"/>
      <sheetName val="_BCI_Asia_Philippines_Inc_2_365"/>
      <sheetName val="_BCI_Asia_Philippines_Inc_2_366"/>
      <sheetName val="_BCI_Asia_Philippines_Inc_2_367"/>
      <sheetName val="_BCI_Asia_Philippines_Inc_2_368"/>
      <sheetName val="_ENGAGEMENT_FOLDER__DO_NOT_E_53"/>
      <sheetName val="_ENGAGEMENT_FOLDER__DO_NOT_E_54"/>
      <sheetName val="_ENGAGEMENT_FOLDER__DO_NOT_E_55"/>
      <sheetName val="_BCI_Asia_Philippines_Inc_2_369"/>
      <sheetName val="_BCI_Asia_Philippines_Inc_2_370"/>
      <sheetName val="_BCI_Asia_Philippines_Inc_2_371"/>
      <sheetName val="_ENGAGEMENT_FOLDER__DO_NOT_E_56"/>
      <sheetName val="_BCI_Asia_Philippines_Inc_2_372"/>
      <sheetName val="_BCI_Asia_Philippines_Inc_2_373"/>
      <sheetName val="_BCI_Asia_Philippines_Inc_2_374"/>
      <sheetName val="_BCI_Asia_Philippines_Inc_2_375"/>
      <sheetName val="_BCI_Asia_Philippines_Inc_2_376"/>
      <sheetName val="_BCI_Asia_Philippines_Inc_2_377"/>
      <sheetName val="_BCI_Asia_Philippines_Inc_2_378"/>
      <sheetName val="_BCI_Asia_Philippines_Inc_2_379"/>
      <sheetName val="_BCI_Asia_Philippines_Inc_2_380"/>
      <sheetName val="_BCI_Asia_Philippines_Inc_2_381"/>
      <sheetName val="_BCI_Asia_Philippines_Inc_2_382"/>
      <sheetName val="_ENGAGEMENT_FOLDER__DO_NOT_E_57"/>
      <sheetName val="_BCI_Asia_Philippines_Inc_2_383"/>
      <sheetName val="_ENGAGEMENT_FOLDER__DO_NOT_E_58"/>
      <sheetName val="_BCI_Asia_Philippines_Inc_2_384"/>
      <sheetName val="_ENGAGEMENT_FOLDER__DO_NOT_E_59"/>
      <sheetName val="_BCI_Asia_Philippines_Inc_2_385"/>
      <sheetName val="_BCI_Asia_Philippines_Inc_2_386"/>
      <sheetName val="_BCI_Asia_Philippines_Inc_2_387"/>
      <sheetName val="_ENGAGEMENT_FOLDER__DO_NOT_E_60"/>
      <sheetName val="_ENGAGEMENT_FOLDER__DO_NOT_E_61"/>
      <sheetName val="_BCI_Asia_Philippines_Inc_2_388"/>
      <sheetName val="_BCI_Asia_Philippines_Inc_2_389"/>
      <sheetName val="_BCI_Asia_Philippines_Inc_2_390"/>
      <sheetName val="_BCI_Asia_Philippines_Inc_2_391"/>
      <sheetName val="_BCI_Asia_Philippines_Inc_2_392"/>
      <sheetName val="_ENGAGEMENT_FOLDER__DO_NOT_E_62"/>
      <sheetName val="_BCI_Asia_Philippines_Inc_2_393"/>
      <sheetName val="_BCI_Asia_Philippines_Inc_2_394"/>
      <sheetName val="_BCI_Asia_Philippines_Inc_2_395"/>
      <sheetName val="_BCI_Asia_Philippines_Inc_2_396"/>
      <sheetName val="_BCI_Asia_Philippines_Inc_2_397"/>
      <sheetName val="_BCI_Asia_Philippines_Inc_2_398"/>
      <sheetName val="_BCI_Asia_Philippines_Inc_2_399"/>
      <sheetName val="_BCI_Asia_Philippines_Inc_2_400"/>
      <sheetName val="_BCI_Asia_Philippines_Inc_2_401"/>
      <sheetName val="_ENGAGEMENT_FOLDER__DO_NOT_E_63"/>
      <sheetName val="_BCI_Asia_Philippines_Inc_2_402"/>
      <sheetName val="_ENGAGEMENT_FOLDER__DO_NOT_E_64"/>
      <sheetName val="_BCI_Asia_Philippines_Inc_2_403"/>
      <sheetName val="_BCI_Asia_Philippines_Inc_2_404"/>
      <sheetName val="_BCI_Asia_Philippines_Inc_2_405"/>
      <sheetName val="_BCI_Asia_Philippines_Inc_2_406"/>
      <sheetName val="_BCI_Asia_Philippines_Inc_2_407"/>
      <sheetName val="_BCI_Asia_Philippines_Inc_2_408"/>
      <sheetName val="_BCI_Asia_Philippines_Inc_2_409"/>
      <sheetName val="_BCI_Asia_Philippines_Inc_2_410"/>
      <sheetName val="_BCI_Asia_Philippines_Inc_2_411"/>
      <sheetName val="_BCI_Asia_Philippines_Inc_2_412"/>
      <sheetName val="_BCI_Asia_Philippines_Inc_2_413"/>
      <sheetName val="_BCI_Asia_Philippines_Inc_2_414"/>
      <sheetName val="_BCI_Asia_Philippines_Inc_2_415"/>
      <sheetName val="_BCI_Asia_Philippines_Inc_2_416"/>
      <sheetName val="_BCI_Asia_Philippines_Inc_2_417"/>
      <sheetName val="_ENGAGEMENT_FOLDER__DO_NOT_E_65"/>
      <sheetName val="_BCI_Asia_Philippines_Inc_2_418"/>
      <sheetName val="_BCI_Asia_Philippines_Inc_2_419"/>
      <sheetName val="_BCI_Asia_Philippines_Inc_2_420"/>
      <sheetName val="_BCI_Asia_Philippines_Inc_2_421"/>
      <sheetName val="_BCI_Asia_Philippines_Inc_2_422"/>
      <sheetName val="_BCI_Asia_Philippines_Inc_2_423"/>
      <sheetName val="_BCI_Asia_Philippines_Inc_2_424"/>
      <sheetName val="_ENGAGEMENT_FOLDER__DO_NOT_E_66"/>
      <sheetName val="_BCI_Asia_Philippines_Inc_2_425"/>
      <sheetName val="_BCI_Asia_Philippines_Inc_2_426"/>
      <sheetName val="_BCI_Asia_Philippines_Inc_2_427"/>
      <sheetName val="_BCI_Asia_Philippines_Inc_2_428"/>
      <sheetName val="_BCI_Asia_Philippines_Inc_2_429"/>
      <sheetName val="_BCI_Asia_Philippines_Inc_2_430"/>
      <sheetName val="_BCI_Asia_Philippines_Inc_2_431"/>
      <sheetName val="_BCI_Asia_Philippines_Inc_2_432"/>
      <sheetName val="_BCI_Asia_Philippines_Inc_2_433"/>
      <sheetName val="_BCI_Asia_Philippines_Inc_2_434"/>
      <sheetName val="_BCI_Asia_Philippines_Inc_2_435"/>
      <sheetName val="_ENGAGEMENT_FOLDER__DO_NOT_E_67"/>
      <sheetName val="_BCI_Asia_Philippines_Inc_2_436"/>
      <sheetName val="_BCI_Asia_Philippines_Inc_2_437"/>
      <sheetName val="_BCI_Asia_Philippines_Inc_2_438"/>
      <sheetName val="_ENGAGEMENT_FOLDER__DO_NOT_E_68"/>
      <sheetName val="_BCI_Asia_Philippines_Inc_2_439"/>
      <sheetName val="_ENGAGEMENT_FOLDER__DO_NOT_E_69"/>
      <sheetName val="_BCI_Asia_Philippines_Inc_2_440"/>
      <sheetName val="_BCI_Asia_Philippines_Inc_2_441"/>
      <sheetName val="_BCI_Asia_Philippines_Inc_2_442"/>
      <sheetName val="_BCI_Asia_Philippines_Inc_2_443"/>
      <sheetName val="_BCI_Asia_Philippines_Inc_2_444"/>
      <sheetName val="_ENGAGEMENT_FOLDER__DO_NOT_E_70"/>
      <sheetName val="_BCI_Asia_Philippines_Inc_2_445"/>
      <sheetName val="_ENGAGEMENT_FOLDER__DO_NOT_E_71"/>
      <sheetName val="_ENGAGEMENT_FOLDER__DO_NOT_E_72"/>
      <sheetName val="_BCI_Asia_Philippines_Inc_2_446"/>
      <sheetName val="_BCI_Asia_Philippines_Inc_2_447"/>
      <sheetName val="_BCI_Asia_Philippines_Inc_2_448"/>
      <sheetName val="_ENGAGEMENT_FOLDER__DO_NOT_E_73"/>
      <sheetName val="_BCI_Asia_Philippines_Inc_2_449"/>
      <sheetName val="_BCI_Asia_Philippines_Inc_2_450"/>
      <sheetName val="_BCI_Asia_Philippines_Inc_2_451"/>
      <sheetName val="_BCI_Asia_Philippines_Inc_2_452"/>
      <sheetName val="_BCI_Asia_Philippines_Inc_2_453"/>
      <sheetName val="_BCI_Asia_Philippines_Inc_2_454"/>
      <sheetName val="_BCI_Asia_Philippines_Inc_2_455"/>
      <sheetName val="_BCI_Asia_Philippines_Inc_2_456"/>
      <sheetName val="_ENGAGEMENT_FOLDER__DO_NOT_E_74"/>
      <sheetName val="_BCI_Asia_Philippines_Inc_2_457"/>
      <sheetName val="_ENGAGEMENT_FOLDER__DO_NOT_E_75"/>
      <sheetName val="_BCI_Asia_Philippines_Inc_2_458"/>
      <sheetName val="_ENGAGEMENT_FOLDER__DO_NOT_E_76"/>
      <sheetName val="_BCI_Asia_Philippines_Inc_2_459"/>
      <sheetName val="_BCI_Asia_Philippines_Inc_2_460"/>
      <sheetName val="_BCI_Asia_Philippines_Inc_2_461"/>
      <sheetName val="_ENGAGEMENT_FOLDER__DO_NOT_E_77"/>
      <sheetName val="_ENGAGEMENT_FOLDER__DO_NOT_E_78"/>
      <sheetName val="_BCI_Asia_Philippines_Inc_2_462"/>
      <sheetName val="_BCI_Asia_Philippines_Inc_2_463"/>
      <sheetName val="_BCI_Asia_Philippines_Inc_2_464"/>
      <sheetName val="_ENGAGEMENT_FOLDER__DO_NOT_E_79"/>
      <sheetName val="_BCI_Asia_Philippines_Inc_2_465"/>
      <sheetName val="_BCI_Asia_Philippines_Inc_2_466"/>
      <sheetName val="_BCI_Asia_Philippines_Inc_2_467"/>
      <sheetName val="_BCI_Asia_Philippines_Inc_2_468"/>
      <sheetName val="_BCI_Asia_Philippines_Inc_2_469"/>
      <sheetName val="_BCI_Asia_Philippines_Inc_2_470"/>
      <sheetName val="_BCI_Asia_Philippines_Inc_2_471"/>
      <sheetName val="_BCI_Asia_Philippines_Inc_2_472"/>
      <sheetName val="_BCI_Asia_Philippines_Inc_2_473"/>
      <sheetName val="_ENGAGEMENT_FOLDER__DO_NOT_E_80"/>
      <sheetName val="_BCI_Asia_Philippines_Inc_2_474"/>
      <sheetName val="_ENGAGEMENT_FOLDER__DO_NOT_E_81"/>
      <sheetName val="_BCI_Asia_Philippines_Inc_2_475"/>
      <sheetName val="_BCI_Asia_Philippines_Inc_2_476"/>
      <sheetName val="_BCI_Asia_Philippines_Inc_2_477"/>
      <sheetName val="_BCI_Asia_Philippines_Inc_2_478"/>
      <sheetName val="_BCI_Asia_Philippines_Inc_2_479"/>
      <sheetName val="_BCI_Asia_Philippines_Inc_2_480"/>
      <sheetName val="_BCI_Asia_Philippines_Inc_2_481"/>
      <sheetName val="_BCI_Asia_Philippines_Inc_2_482"/>
      <sheetName val="_BCI_Asia_Philippines_Inc_2_483"/>
      <sheetName val="_BCI_Asia_Philippines_Inc_2_484"/>
      <sheetName val="_BCI_Asia_Philippines_Inc_2_485"/>
      <sheetName val="_BCI_Asia_Philippines_Inc_2_486"/>
      <sheetName val="_BCI_Asia_Philippines_Inc_2_487"/>
      <sheetName val="_BCI_Asia_Philippines_Inc_2_488"/>
      <sheetName val="_BCI_Asia_Philippines_Inc_2_489"/>
      <sheetName val="_ENGAGEMENT_FOLDER__DO_NOT_E_82"/>
      <sheetName val="_BCI_Asia_Philippines_Inc_2_490"/>
      <sheetName val="_BCI_Asia_Philippines_Inc_2_491"/>
      <sheetName val="_BCI_Asia_Philippines_Inc_2_492"/>
      <sheetName val="_BCI_Asia_Philippines_Inc_2_493"/>
      <sheetName val="_BCI_Asia_Philippines_Inc_2_494"/>
      <sheetName val="_BCI_Asia_Philippines_Inc_2_495"/>
      <sheetName val="_ENGAGEMENT_FOLDER__DO_NOT_E_83"/>
      <sheetName val="_BCI_Asia_Philippines_Inc_2_496"/>
      <sheetName val="_BCI_Asia_Philippines_Inc_2_497"/>
      <sheetName val="_BCI_Asia_Philippines_Inc_2_498"/>
      <sheetName val="_BCI_Asia_Philippines_Inc_2_499"/>
      <sheetName val="_BCI_Asia_Philippines_Inc_2_500"/>
      <sheetName val="_BCI_Asia_Philippines_Inc_2_501"/>
      <sheetName val="_BCI_Asia_Philippines_Inc_2_502"/>
      <sheetName val="_BCI_Asia_Philippines_Inc_2_503"/>
      <sheetName val="_BCI_Asia_Philippines_Inc_2_504"/>
      <sheetName val="_BCI_Asia_Philippines_Inc_2_505"/>
      <sheetName val="_ENGAGEMENT_FOLDER__DO_NOT_E_84"/>
      <sheetName val="_BCI_Asia_Philippines_Inc_2_506"/>
      <sheetName val="_BCI_Asia_Philippines_Inc_2_507"/>
      <sheetName val="_BCI_Asia_Philippines_Inc_2_508"/>
      <sheetName val="_ENGAGEMENT_FOLDER__DO_NOT_E_85"/>
      <sheetName val="_BCI_Asia_Philippines_Inc_2_509"/>
      <sheetName val="_ENGAGEMENT_FOLDER__DO_NOT_E_86"/>
      <sheetName val="_BCI_Asia_Philippines_Inc_2_510"/>
      <sheetName val="_BCI_Asia_Philippines_Inc_2_511"/>
      <sheetName val="_ENGAGEMENT_FOLDER__DO_NOT_E_87"/>
      <sheetName val="_BCI_Asia_Philippines_Inc_2_512"/>
      <sheetName val="_ENGAGEMENT_FOLDER__DO_NOT_E_88"/>
      <sheetName val="_ENGAGEMENT_FOLDER__DO_NOT_E_89"/>
      <sheetName val="_BCI_Asia_Philippines_Inc_2_513"/>
      <sheetName val="_ENGAGEMENT_FOLDER__DO_NOT_E_90"/>
      <sheetName val="_ENGAGEMENT_FOLDER__DO_NOT_E_91"/>
      <sheetName val="_ENGAGEMENT_FOLDER__DO_NOT_E_92"/>
      <sheetName val="_ENGAGEMENT_FOLDER__DO_NOT_E_93"/>
      <sheetName val="_BCI_Asia_Philippines_Inc_2_514"/>
      <sheetName val="_BCI_Asia_Philippines_Inc_2_515"/>
      <sheetName val="_BCI_Asia_Philippines_Inc_2_516"/>
      <sheetName val="_BCI_Asia_Philippines_Inc_2_517"/>
      <sheetName val="_BCI_Asia_Philippines_Inc_2_518"/>
      <sheetName val="_BCI_Asia_Philippines_Inc_2_519"/>
      <sheetName val="_BCI_Asia_Philippines_Inc_2_520"/>
      <sheetName val="_ENGAGEMENT_FOLDER__DO_NOT_E_94"/>
      <sheetName val="_BCI_Asia_Philippines_Inc_2_521"/>
      <sheetName val="_BCI_Asia_Philippines_Inc_2_522"/>
      <sheetName val="_BCI_Asia_Philippines_Inc_2_523"/>
      <sheetName val="_BCI_Asia_Philippines_Inc_2_524"/>
      <sheetName val="_BCI_Asia_Philippines_Inc_2_525"/>
      <sheetName val="_BCI_Asia_Philippines_Inc_2_526"/>
      <sheetName val="_BCI_Asia_Philippines_Inc_2_527"/>
      <sheetName val="_BCI_Asia_Philippines_Inc_2_528"/>
      <sheetName val="_BCI_Asia_Philippines_Inc_2_529"/>
      <sheetName val="_ENGAGEMENT_FOLDER__DO_NOT_E_95"/>
      <sheetName val="_ENGAGEMENT_FOLDER__DO_NOT_E_96"/>
      <sheetName val="_BCI_Asia_Philippines_Inc_2_530"/>
      <sheetName val="_BCI_Asia_Philippines_Inc_2_531"/>
      <sheetName val="_BCI_Asia_Philippines_Inc_2_532"/>
      <sheetName val="_BCI_Asia_Philippines_Inc_2_533"/>
      <sheetName val="_BCI_Asia_Philippines_Inc_2_534"/>
      <sheetName val="_BCI_Asia_Philippines_Inc_2_535"/>
      <sheetName val="_BCI_Asia_Philippines_Inc_2_536"/>
      <sheetName val="_BCI_Asia_Philippines_Inc_2_537"/>
      <sheetName val="_ENGAGEMENT_FOLDER__DO_NOT_E_97"/>
      <sheetName val="_BCI_Asia_Philippines_Inc_2_538"/>
      <sheetName val="_ENGAGEMENT_FOLDER__DO_NOT_E_98"/>
      <sheetName val="_BCI_Asia_Philippines_Inc_2_539"/>
      <sheetName val="_ENGAGEMENT_FOLDER__DO_NOT_E_99"/>
      <sheetName val="_BCI_Asia_Philippines_Inc_2_540"/>
      <sheetName val="_BCI_Asia_Philippines_Inc_2_541"/>
      <sheetName val="_BCI_Asia_Philippines_Inc_2_542"/>
      <sheetName val="_ENGAGEMENT_FOLDER__DO_NOT__100"/>
      <sheetName val="_ENGAGEMENT_FOLDER__DO_NOT__101"/>
      <sheetName val="_BCI_Asia_Philippines_Inc_2_543"/>
      <sheetName val="_BCI_Asia_Philippines_Inc_2_544"/>
      <sheetName val="_BCI_Asia_Philippines_Inc_2_545"/>
      <sheetName val="_ENGAGEMENT_FOLDER__DO_NOT__102"/>
      <sheetName val="_BCI_Asia_Philippines_Inc_2_546"/>
      <sheetName val="_BCI_Asia_Philippines_Inc_2_547"/>
      <sheetName val="_BCI_Asia_Philippines_Inc_2_548"/>
      <sheetName val="_BCI_Asia_Philippines_Inc_2_549"/>
      <sheetName val="_BCI_Asia_Philippines_Inc_2_550"/>
      <sheetName val="_BCI_Asia_Philippines_Inc_2_551"/>
      <sheetName val="_BCI_Asia_Philippines_Inc_2_552"/>
      <sheetName val="_BCI_Asia_Philippines_Inc_2_553"/>
      <sheetName val="_BCI_Asia_Philippines_Inc_2_554"/>
      <sheetName val="_ENGAGEMENT_FOLDER__DO_NOT__103"/>
      <sheetName val="_BCI_Asia_Philippines_Inc_2_555"/>
      <sheetName val="_ENGAGEMENT_FOLDER__DO_NOT__104"/>
      <sheetName val="_BCI_Asia_Philippines_Inc_2_556"/>
      <sheetName val="_BCI_Asia_Philippines_Inc_2_557"/>
      <sheetName val="_BCI_Asia_Philippines_Inc_2_558"/>
      <sheetName val="_BCI_Asia_Philippines_Inc_2_559"/>
      <sheetName val="_BCI_Asia_Philippines_Inc_2_560"/>
      <sheetName val="_BCI_Asia_Philippines_Inc_2_561"/>
      <sheetName val="_BCI_Asia_Philippines_Inc_2_562"/>
      <sheetName val="_BCI_Asia_Philippines_Inc_2_563"/>
      <sheetName val="_BCI_Asia_Philippines_Inc_2_564"/>
      <sheetName val="_BCI_Asia_Philippines_Inc_2_565"/>
      <sheetName val="_BCI_Asia_Philippines_Inc_2_566"/>
      <sheetName val="_BCI_Asia_Philippines_Inc_2_567"/>
      <sheetName val="_BCI_Asia_Philippines_Inc_2_568"/>
      <sheetName val="_BCI_Asia_Philippines_Inc_2_569"/>
      <sheetName val="_BCI_Asia_Philippines_Inc_2_570"/>
      <sheetName val="_ENGAGEMENT_FOLDER__DO_NOT__105"/>
      <sheetName val="_BCI_Asia_Philippines_Inc_2_571"/>
      <sheetName val="_BCI_Asia_Philippines_Inc_2_572"/>
      <sheetName val="_BCI_Asia_Philippines_Inc_2_573"/>
      <sheetName val="_BCI_Asia_Philippines_Inc_2_574"/>
      <sheetName val="_BCI_Asia_Philippines_Inc_2_575"/>
      <sheetName val="_BCI_Asia_Philippines_Inc_2_576"/>
      <sheetName val="_ENGAGEMENT_FOLDER__DO_NOT__106"/>
      <sheetName val="_BCI_Asia_Philippines_Inc_2_577"/>
      <sheetName val="_BCI_Asia_Philippines_Inc_2_578"/>
      <sheetName val="_BCI_Asia_Philippines_Inc_2_579"/>
      <sheetName val="_BCI_Asia_Philippines_Inc_2_580"/>
      <sheetName val="_BCI_Asia_Philippines_Inc_2_581"/>
      <sheetName val="_BCI_Asia_Philippines_Inc_2_582"/>
      <sheetName val="_BCI_Asia_Philippines_Inc_2_583"/>
      <sheetName val="_BCI_Asia_Philippines_Inc_2_584"/>
      <sheetName val="_BCI_Asia_Philippines_Inc_2_585"/>
      <sheetName val="_BCI_Asia_Philippines_Inc_2_586"/>
      <sheetName val="_ENGAGEMENT_FOLDER__DO_NOT__107"/>
      <sheetName val="_BCI_Asia_Philippines_Inc_2_587"/>
      <sheetName val="_BCI_Asia_Philippines_Inc_2_588"/>
      <sheetName val="_BCI_Asia_Philippines_Inc_2_589"/>
      <sheetName val="_ENGAGEMENT_FOLDER__DO_NOT__108"/>
      <sheetName val="_BCI_Asia_Philippines_Inc_2_590"/>
      <sheetName val="_ENGAGEMENT_FOLDER__DO_NOT__109"/>
      <sheetName val="_BCI_Asia_Philippines_Inc_2_591"/>
      <sheetName val="_BCI_Asia_Philippines_Inc_2_592"/>
      <sheetName val="_ENGAGEMENT_FOLDER__DO_NOT__110"/>
      <sheetName val="_BCI_Asia_Philippines_Inc_2_593"/>
      <sheetName val="_ENGAGEMENT_FOLDER__DO_NOT__111"/>
      <sheetName val="_ENGAGEMENT_FOLDER__DO_NOT__112"/>
      <sheetName val="_BCI_Asia_Philippines_Inc_2_594"/>
      <sheetName val="_ENGAGEMENT_FOLDER__DO_NOT__113"/>
      <sheetName val="_ENGAGEMENT_FOLDER__DO_NOT__114"/>
      <sheetName val="_BCI_Asia_Philippines_Inc_2_595"/>
      <sheetName val="_BCI_Asia_Philippines_Inc_2_596"/>
      <sheetName val="_ENGAGEMENT_FOLDER__DO_NOT__115"/>
      <sheetName val="_BCI_Asia_Philippines_Inc_2_597"/>
      <sheetName val="_BCI_Asia_Philippines_Inc_2_598"/>
      <sheetName val="_BCI_Asia_Philippines_Inc_2_599"/>
      <sheetName val="_ENGAGEMENT_FOLDER__DO_NOT__116"/>
      <sheetName val="_ENGAGEMENT_FOLDER__DO_NOT__117"/>
      <sheetName val="_BCI_Asia_Philippines_Inc_2_600"/>
      <sheetName val="_ENGAGEMENT_FOLDER__DO_NOT__118"/>
      <sheetName val="_ENGAGEMENT_FOLDER__DO_NOT__119"/>
      <sheetName val="_BCI_Asia_Philippines_Inc_2_601"/>
      <sheetName val="_BCI_Asia_Philippines_Inc_2_602"/>
      <sheetName val="_BCI_Asia_Philippines_Inc_2_603"/>
      <sheetName val="_BCI_Asia_Philippines_Inc_2_604"/>
      <sheetName val="_BCI_Asia_Philippines_Inc_2_605"/>
      <sheetName val="_BCI_Asia_Philippines_Inc_2_606"/>
      <sheetName val="_BCI_Asia_Philippines_Inc_2_607"/>
      <sheetName val="_BCI_Asia_Philippines_Inc_2_608"/>
      <sheetName val="_BCI_Asia_Philippines_Inc_2_609"/>
      <sheetName val="_BCI_Asia_Philippines_Inc_2_610"/>
      <sheetName val="_BCI_Asia_Philippines_Inc_2_611"/>
      <sheetName val="_BCI_Asia_Philippines_Inc_2_612"/>
      <sheetName val="_BCI_Asia_Philippines_Inc_2_613"/>
      <sheetName val="_BCI_Asia_Philippines_Inc_2_614"/>
      <sheetName val="_BCI_Asia_Philippines_Inc_2_615"/>
      <sheetName val="_BCI_Asia_Philippines_Inc_2_616"/>
      <sheetName val="_ENGAGEMENT_FOLDER__DO_NOT__120"/>
      <sheetName val="_BCI_Asia_Philippines_Inc_2_617"/>
      <sheetName val="_BCI_Asia_Philippines_Inc_2_618"/>
      <sheetName val="_BCI_Asia_Philippines_Inc_2_619"/>
      <sheetName val="_BCI_Asia_Philippines_Inc_2_620"/>
      <sheetName val="_BCI_Asia_Philippines_Inc_2_621"/>
      <sheetName val="_BCI_Asia_Philippines_Inc_2_622"/>
      <sheetName val="_BCI_Asia_Philippines_Inc_2_623"/>
      <sheetName val="_BCI_Asia_Philippines_Inc_2_624"/>
      <sheetName val="_BCI_Asia_Philippines_Inc_2_625"/>
      <sheetName val="_BCI_Asia_Philippines_Inc_2_626"/>
      <sheetName val="_BCI_Asia_Philippines_Inc_2_627"/>
      <sheetName val="_BCI_Asia_Philippines_Inc_2_628"/>
      <sheetName val="_BCI_Asia_Philippines_Inc_2_629"/>
      <sheetName val="_BCI_Asia_Philippines_Inc_2_630"/>
      <sheetName val="_BCI_Asia_Philippines_Inc_2_631"/>
      <sheetName val="_BCI_Asia_Philippines_Inc_2_632"/>
      <sheetName val="_BCI_Asia_Philippines_Inc_2_633"/>
      <sheetName val="_BCI_Asia_Philippines_Inc_2_634"/>
      <sheetName val="_BCI_Asia_Philippines_Inc_2_635"/>
      <sheetName val="_BCI_Asia_Philippines_Inc_2_636"/>
      <sheetName val="_BCI_Asia_Philippines_Inc_2_637"/>
      <sheetName val="_ENGAGEMENT_FOLDER__DO_NOT__121"/>
      <sheetName val="_ENGAGEMENT_FOLDER__DO_NOT__122"/>
      <sheetName val="_ENGAGEMENT_FOLDER__DO_NOT__123"/>
      <sheetName val="_ENGAGEMENT_FOLDER__DO_NOT__124"/>
      <sheetName val="_BCI_Asia_Philippines_Inc_2_638"/>
      <sheetName val="_BCI_Asia_Philippines_Inc_2_639"/>
      <sheetName val="_BCI_Asia_Philippines_Inc_2_640"/>
      <sheetName val="_BCI_Asia_Philippines_Inc_2_641"/>
      <sheetName val="_BCI_Asia_Philippines_Inc_2_642"/>
      <sheetName val="_BCI_Asia_Philippines_Inc_2_643"/>
      <sheetName val="_BCI_Asia_Philippines_Inc_2_644"/>
      <sheetName val="_BCI_Asia_Philippines_Inc_2_645"/>
      <sheetName val="_BCI_Asia_Philippines_Inc_2_646"/>
      <sheetName val="_BCI_Asia_Philippines_Inc_2_647"/>
      <sheetName val="_BCI_Asia_Philippines_Inc_2_648"/>
      <sheetName val="_BCI_Asia_Philippines_Inc_2_649"/>
      <sheetName val="_BCI_Asia_Philippines_Inc_2_650"/>
      <sheetName val="_ENGAGEMENT_FOLDER__DO_NOT__125"/>
      <sheetName val="_BCI_Asia_Philippines_Inc_2_651"/>
      <sheetName val="_BCI_Asia_Philippines_Inc_2_652"/>
      <sheetName val="_ENGAGEMENT_FOLDER__DO_NOT__126"/>
      <sheetName val="_BCI_Asia_Philippines_Inc_2_653"/>
      <sheetName val="_BCI_Asia_Philippines_Inc_2_654"/>
      <sheetName val="_BCI_Asia_Philippines_Inc_2_655"/>
      <sheetName val="_ENGAGEMENT_FOLDER__DO_NOT__127"/>
      <sheetName val="_BCI_Asia_Philippines_Inc_2_656"/>
      <sheetName val="_BCI_Asia_Philippines_Inc_2_657"/>
      <sheetName val="_BCI_Asia_Philippines_Inc_2_658"/>
      <sheetName val="_BCI_Asia_Philippines_Inc_2_659"/>
      <sheetName val="_ENGAGEMENT_FOLDER__DO_NOT__128"/>
      <sheetName val="_BCI_Asia_Philippines_Inc_2_660"/>
      <sheetName val="_BCI_Asia_Philippines_Inc_2_661"/>
      <sheetName val="_BCI_Asia_Philippines_Inc_2_662"/>
      <sheetName val="_BCI_Asia_Philippines_Inc_2_663"/>
      <sheetName val="_BCI_Asia_Philippines_Inc_2_664"/>
      <sheetName val="_BCI_Asia_Philippines_Inc_2_665"/>
      <sheetName val="_BCI_Asia_Philippines_Inc_2_666"/>
      <sheetName val="_BCI_Asia_Philippines_Inc_2_667"/>
      <sheetName val="_BCI_Asia_Philippines_Inc_2_668"/>
      <sheetName val="_BCI_Asia_Philippines_Inc_2_669"/>
      <sheetName val="_BCI_Asia_Philippines_Inc_2_670"/>
      <sheetName val="_ENGAGEMENT_FOLDER__DO_NOT__129"/>
      <sheetName val="_BCI_Asia_Philippines_Inc_2_671"/>
      <sheetName val="_BCI_Asia_Philippines_Inc_2_672"/>
      <sheetName val="_BCI_Asia_Philippines_Inc_2_673"/>
      <sheetName val="_ENGAGEMENT_FOLDER__DO_NOT__130"/>
      <sheetName val="_BCI_Asia_Philippines_Inc_2_674"/>
      <sheetName val="_BCI_Asia_Philippines_Inc_2_675"/>
      <sheetName val="_BCI_Asia_Philippines_Inc_2_676"/>
      <sheetName val="_ENGAGEMENT_FOLDER__DO_NOT__131"/>
      <sheetName val="_ENGAGEMENT_FOLDER__DO_NOT__132"/>
      <sheetName val="_BCI_Asia_Philippines_Inc_2_677"/>
      <sheetName val="_BCI_Asia_Philippines_Inc_2_678"/>
      <sheetName val="_BCI_Asia_Philippines_Inc_2_679"/>
      <sheetName val="_BCI_Asia_Philippines_Inc_2_680"/>
      <sheetName val="_BCI_Asia_Philippines_Inc_2_681"/>
      <sheetName val="_BCI_Asia_Philippines_Inc_2_682"/>
      <sheetName val="_BCI_Asia_Philippines_Inc_2_683"/>
      <sheetName val="_BCI_Asia_Philippines_Inc_2_684"/>
      <sheetName val="_ENGAGEMENT_FOLDER__DO_NOT__133"/>
      <sheetName val="_BCI_Asia_Philippines_Inc_2_685"/>
      <sheetName val="_ENGAGEMENT_FOLDER__DO_NOT__134"/>
      <sheetName val="_ENGAGEMENT_FOLDER__DO_NOT__135"/>
      <sheetName val="_BCI_Asia_Philippines_Inc_2_686"/>
      <sheetName val="_BCI_Asia_Philippines_Inc_2_687"/>
      <sheetName val="_BCI_Asia_Philippines_Inc_2_688"/>
      <sheetName val="_BCI_Asia_Philippines_Inc_2_689"/>
      <sheetName val="_BCI_Asia_Philippines_Inc_2_690"/>
      <sheetName val="_BCI_Asia_Philippines_Inc_2_691"/>
      <sheetName val="_BCI_Asia_Philippines_Inc_2_692"/>
      <sheetName val="_BCI_Asia_Philippines_Inc_2_693"/>
      <sheetName val="_BCI_Asia_Philippines_Inc_2_694"/>
      <sheetName val="_ENGAGEMENT_FOLDER__DO_NOT__136"/>
      <sheetName val="_BCI_Asia_Philippines_Inc_2_695"/>
      <sheetName val="_ENGAGEMENT_FOLDER__DO_NOT__137"/>
      <sheetName val="_BCI_Asia_Philippines_Inc_2_696"/>
      <sheetName val="_BCI_Asia_Philippines_Inc_2_697"/>
      <sheetName val="_BCI_Asia_Philippines_Inc_2_698"/>
      <sheetName val="_BCI_Asia_Philippines_Inc_2_699"/>
      <sheetName val="_BCI_Asia_Philippines_Inc_2_700"/>
      <sheetName val="_BCI_Asia_Philippines_Inc_2_701"/>
      <sheetName val="_BCI_Asia_Philippines_Inc_2_702"/>
      <sheetName val="_BCI_Asia_Philippines_Inc_2_703"/>
      <sheetName val="_BCI_Asia_Philippines_Inc_2_704"/>
      <sheetName val="_BCI_Asia_Philippines_Inc_2_705"/>
      <sheetName val="_BCI_Asia_Philippines_Inc_2_706"/>
      <sheetName val="_BCI_Asia_Philippines_Inc_2_707"/>
      <sheetName val="_BCI_Asia_Philippines_Inc_2_708"/>
      <sheetName val="_BCI_Asia_Philippines_Inc_2_709"/>
      <sheetName val="_BCI_Asia_Philippines_Inc_2_710"/>
      <sheetName val="_ENGAGEMENT_FOLDER__DO_NOT__138"/>
      <sheetName val="_BCI_Asia_Philippines_Inc_2_711"/>
      <sheetName val="_BCI_Asia_Philippines_Inc_2_712"/>
      <sheetName val="_BCI_Asia_Philippines_Inc_2_713"/>
      <sheetName val="_BCI_Asia_Philippines_Inc_2_714"/>
      <sheetName val="_BCI_Asia_Philippines_Inc_2_715"/>
      <sheetName val="_ENGAGEMENT_FOLDER__DO_NOT__139"/>
      <sheetName val="_BCI_Asia_Philippines_Inc_2_716"/>
      <sheetName val="_BCI_Asia_Philippines_Inc_2_717"/>
      <sheetName val="_ENGAGEMENT_FOLDER__DO_NOT__140"/>
      <sheetName val="_BCI_Asia_Philippines_Inc_2_718"/>
      <sheetName val="_BCI_Asia_Philippines_Inc_2_719"/>
      <sheetName val="_BCI_Asia_Philippines_Inc_2_720"/>
      <sheetName val="_BCI_Asia_Philippines_Inc_2_721"/>
      <sheetName val="_BCI_Asia_Philippines_Inc_2_722"/>
      <sheetName val="_BCI_Asia_Philippines_Inc_2_723"/>
      <sheetName val="_BCI_Asia_Philippines_Inc_2_724"/>
      <sheetName val="_BCI_Asia_Philippines_Inc_2_725"/>
      <sheetName val="_BCI_Asia_Philippines_Inc_2_726"/>
      <sheetName val="_BCI_Asia_Philippines_Inc_2_727"/>
      <sheetName val="_BCI_Asia_Philippines_Inc_2_728"/>
      <sheetName val="_BCI_Asia_Philippines_Inc_2_729"/>
      <sheetName val="_ENGAGEMENT_FOLDER__DO_NOT__141"/>
      <sheetName val="_BCI_Asia_Philippines_Inc_2_730"/>
      <sheetName val="_BCI_Asia_Philippines_Inc_2_731"/>
      <sheetName val="_BCI_Asia_Philippines_Inc_2_732"/>
      <sheetName val="_ENGAGEMENT_FOLDER__DO_NOT__142"/>
      <sheetName val="_BCI_Asia_Philippines_Inc_2_733"/>
      <sheetName val="_ENGAGEMENT_FOLDER__DO_NOT__143"/>
      <sheetName val="_ENGAGEMENT_FOLDER__DO_NOT__144"/>
      <sheetName val="_BCI_Asia_Philippines_Inc_2_734"/>
      <sheetName val="_ENGAGEMENT_FOLDER__DO_NOT__145"/>
      <sheetName val="_ENGAGEMENT_FOLDER__DO_NOT__146"/>
      <sheetName val="_BCI_Asia_Philippines_Inc_2_735"/>
      <sheetName val="_BCI_Asia_Philippines_Inc_2_736"/>
      <sheetName val="_BCI_Asia_Philippines_Inc_2_737"/>
      <sheetName val="_BCI_Asia_Philippines_Inc_2_738"/>
      <sheetName val="_ENGAGEMENT_FOLDER__DO_NOT__147"/>
      <sheetName val="_ENGAGEMENT_FOLDER__DO_NOT__148"/>
      <sheetName val="_ENGAGEMENT_FOLDER__DO_NOT__149"/>
      <sheetName val="_ENGAGEMENT_FOLDER__DO_NOT__150"/>
      <sheetName val="_BCI_Asia_Philippines_Inc_2_739"/>
      <sheetName val="_BCI_Asia_Philippines_Inc_2_740"/>
      <sheetName val="_BCI_Asia_Philippines_Inc_2_741"/>
      <sheetName val="_ENGAGEMENT_FOLDER__DO_NOT__151"/>
      <sheetName val="_BCI_Asia_Philippines_Inc_2_742"/>
      <sheetName val="_BCI_Asia_Philippines_Inc_2_743"/>
      <sheetName val="_ENGAGEMENT_FOLDER__DO_NOT__152"/>
      <sheetName val="_BCI_Asia_Philippines_Inc_2_744"/>
      <sheetName val="_BCI_Asia_Philippines_Inc_2_745"/>
      <sheetName val="_BCI_Asia_Philippines_Inc_2_746"/>
      <sheetName val="_BCI_Asia_Philippines_Inc_2_747"/>
      <sheetName val="_ENGAGEMENT_FOLDER__DO_NOT__153"/>
      <sheetName val="_ENGAGEMENT_FOLDER__DO_NOT__154"/>
      <sheetName val="_ENGAGEMENT_FOLDER__DO_NOT__155"/>
      <sheetName val="_ENGAGEMENT_FOLDER__DO_NOT__156"/>
      <sheetName val="_ENGAGEMENT_FOLDER__DO_NOT__157"/>
      <sheetName val="_ENGAGEMENT_FOLDER__DO_NOT__158"/>
      <sheetName val="_BCI_Asia_Philippines_Inc_2_748"/>
      <sheetName val="_BCI_Asia_Philippines_Inc_2_749"/>
      <sheetName val="_BCI_Asia_Philippines_Inc_2_750"/>
      <sheetName val="_BCI_Asia_Philippines_Inc_2_751"/>
      <sheetName val="_BCI_Asia_Philippines_Inc_2_752"/>
      <sheetName val="_BCI_Asia_Philippines_Inc_2_753"/>
      <sheetName val="_BCI_Asia_Philippines_Inc_2_754"/>
      <sheetName val="_BCI_Asia_Philippines_Inc_2_755"/>
      <sheetName val="_BCI_Asia_Philippines_Inc_2_756"/>
      <sheetName val="_BCI_Asia_Philippines_Inc_2_757"/>
      <sheetName val="_BCI_Asia_Philippines_Inc_2_758"/>
      <sheetName val="_ENGAGEMENT_FOLDER__DO_NOT__159"/>
      <sheetName val="_ENGAGEMENT_FOLDER__DO_NOT__160"/>
      <sheetName val="_ENGAGEMENT_FOLDER__DO_NOT__161"/>
      <sheetName val="_BCI_Asia_Philippines_Inc_2_759"/>
      <sheetName val="_BCI_Asia_Philippines_Inc_2_760"/>
      <sheetName val="_ENGAGEMENT_FOLDER__DO_NOT__162"/>
      <sheetName val="_ENGAGEMENT_FOLDER__DO_NOT__163"/>
      <sheetName val="_BCI_Asia_Philippines_Inc_2_761"/>
      <sheetName val="_ENGAGEMENT_FOLDER__DO_NOT__164"/>
      <sheetName val="_BCI_Asia_Philippines_Inc_2_762"/>
      <sheetName val="_BCI_Asia_Philippines_Inc_2_763"/>
      <sheetName val="_BCI_Asia_Philippines_Inc_2_764"/>
      <sheetName val="_BCI_Asia_Philippines_Inc_2_765"/>
      <sheetName val="_BCI_Asia_Philippines_Inc_2_766"/>
      <sheetName val="_BCI_Asia_Philippines_Inc_2_767"/>
      <sheetName val="_ENGAGEMENT_FOLDER__DO_NOT__165"/>
      <sheetName val="_ENGAGEMENT_FOLDER__DO_NOT__166"/>
      <sheetName val="_BCI_Asia_Philippines_Inc_2_768"/>
      <sheetName val="_BCI_Asia_Philippines_Inc_2_769"/>
      <sheetName val="_BCI_Asia_Philippines_Inc_2_770"/>
      <sheetName val="_BCI_Asia_Philippines_Inc_2_771"/>
      <sheetName val="_BCI_Asia_Philippines_Inc_2_772"/>
      <sheetName val="_BCI_Asia_Philippines_Inc_2_773"/>
      <sheetName val="_BCI_Asia_Philippines_Inc_2_774"/>
      <sheetName val="_BCI_Asia_Philippines_Inc_2_775"/>
      <sheetName val="_BCI_Asia_Philippines_Inc_2_776"/>
      <sheetName val="_BCI_Asia_Philippines_Inc_2_777"/>
      <sheetName val="_BCI_Asia_Philippines_Inc_2_778"/>
      <sheetName val="_BCI_Asia_Philippines_Inc_2_779"/>
      <sheetName val="_BCI_Asia_Philippines_Inc_2_780"/>
      <sheetName val="_BCI_Asia_Philippines_Inc_2_781"/>
      <sheetName val="_BCI_Asia_Philippines_Inc_2_782"/>
      <sheetName val="_ENGAGEMENT_FOLDER__DO_NOT__167"/>
      <sheetName val="_BCI_Asia_Philippines_Inc_2_783"/>
      <sheetName val="_BCI_Asia_Philippines_Inc_2_784"/>
      <sheetName val="_BCI_Asia_Philippines_Inc_2_785"/>
      <sheetName val="_ENGAGEMENT_FOLDER__DO_NOT__168"/>
      <sheetName val="_ENGAGEMENT_FOLDER__DO_NOT__169"/>
      <sheetName val="_BCI_Asia_Philippines_Inc_2_786"/>
      <sheetName val="_BCI_Asia_Philippines_Inc_2_787"/>
      <sheetName val="_BCI_Asia_Philippines_Inc_2_788"/>
      <sheetName val="_BCI_Asia_Philippines_Inc_2_789"/>
      <sheetName val="_BCI_Asia_Philippines_Inc_2_790"/>
      <sheetName val="_BCI_Asia_Philippines_Inc_2_791"/>
      <sheetName val="_BCI_Asia_Philippines_Inc_2_792"/>
      <sheetName val="_BCI_Asia_Philippines_Inc_2_793"/>
      <sheetName val="_ENGAGEMENT_FOLDER__DO_NOT__170"/>
      <sheetName val="_BCI_Asia_Philippines_Inc_2_794"/>
      <sheetName val="_ENGAGEMENT_FOLDER__DO_NOT__171"/>
      <sheetName val="_BCI_Asia_Philippines_Inc_2_795"/>
      <sheetName val="_BCI_Asia_Philippines_Inc_2_796"/>
      <sheetName val="_ENGAGEMENT_FOLDER__DO_NOT__172"/>
      <sheetName val="_BCI_Asia_Philippines_Inc_2_797"/>
      <sheetName val="_BCI_Asia_Philippines_Inc_2_798"/>
      <sheetName val="_BCI_Asia_Philippines_Inc_2_799"/>
      <sheetName val="_BCI_Asia_Philippines_Inc_2_800"/>
      <sheetName val="_BCI_Asia_Philippines_Inc_2_801"/>
      <sheetName val="_BCI_Asia_Philippines_Inc_2_802"/>
      <sheetName val="_BCI_Asia_Philippines_Inc_2_803"/>
      <sheetName val="_BCI_Asia_Philippines_Inc_2_804"/>
      <sheetName val="_BCI_Asia_Philippines_Inc_2_805"/>
      <sheetName val="_ENGAGEMENT_FOLDER__DO_NOT__173"/>
      <sheetName val="_BCI_Asia_Philippines_Inc_2_806"/>
      <sheetName val="_ENGAGEMENT_FOLDER__DO_NOT__174"/>
      <sheetName val="_BCI_Asia_Philippines_Inc_2_807"/>
      <sheetName val="_BCI_Asia_Philippines_Inc_2_808"/>
      <sheetName val="_BCI_Asia_Philippines_Inc_2_809"/>
      <sheetName val="_BCI_Asia_Philippines_Inc_2_810"/>
      <sheetName val="_BCI_Asia_Philippines_Inc_2_811"/>
      <sheetName val="_BCI_Asia_Philippines_Inc_2_812"/>
      <sheetName val="_BCI_Asia_Philippines_Inc_2_813"/>
      <sheetName val="_BCI_Asia_Philippines_Inc_2_814"/>
      <sheetName val="_BCI_Asia_Philippines_Inc_2_815"/>
      <sheetName val="_BCI_Asia_Philippines_Inc_2_816"/>
      <sheetName val="_BCI_Asia_Philippines_Inc_2_817"/>
      <sheetName val="_BCI_Asia_Philippines_Inc_2_818"/>
      <sheetName val="_BCI_Asia_Philippines_Inc_2_819"/>
      <sheetName val="_ENGAGEMENT_FOLDER__DO_NOT__175"/>
      <sheetName val="_BCI_Asia_Philippines_Inc_2_820"/>
      <sheetName val="_BCI_Asia_Philippines_Inc_2_821"/>
      <sheetName val="_ENGAGEMENT_FOLDER__DO_NOT__176"/>
      <sheetName val="_BCI_Asia_Philippines_Inc_2_822"/>
      <sheetName val="_BCI_Asia_Philippines_Inc_2_823"/>
      <sheetName val="_BCI_Asia_Philippines_Inc_2_824"/>
      <sheetName val="_ENGAGEMENT_FOLDER__DO_NOT__177"/>
      <sheetName val="_BCI_Asia_Philippines_Inc_2_825"/>
      <sheetName val="_ENGAGEMENT_FOLDER__DO_NOT__178"/>
      <sheetName val="_BCI_Asia_Philippines_Inc_2_826"/>
      <sheetName val="_BCI_Asia_Philippines_Inc_2_827"/>
      <sheetName val="_BCI_Asia_Philippines_Inc_2_828"/>
      <sheetName val="_BCI_Asia_Philippines_Inc_2_829"/>
      <sheetName val="_BCI_Asia_Philippines_Inc_2_830"/>
      <sheetName val="_BCI_Asia_Philippines_Inc_2_831"/>
      <sheetName val="_BCI_Asia_Philippines_Inc_2_832"/>
      <sheetName val="_BCI_Asia_Philippines_Inc_2_833"/>
      <sheetName val="_BCI_Asia_Philippines_Inc_2_834"/>
      <sheetName val="_BCI_Asia_Philippines_Inc_2_835"/>
      <sheetName val="_BCI_Asia_Philippines_Inc_2_836"/>
      <sheetName val="_BCI_Asia_Philippines_Inc_2_837"/>
      <sheetName val="_BCI_Asia_Philippines_Inc_2_838"/>
      <sheetName val="_BCI_Asia_Philippines_Inc_2_839"/>
      <sheetName val="_BCI_Asia_Philippines_Inc_2_840"/>
      <sheetName val="_BCI_Asia_Philippines_Inc_2_841"/>
      <sheetName val="_BCI_Asia_Philippines_Inc_2_842"/>
      <sheetName val="_ENGAGEMENT_FOLDER__DO_NOT__179"/>
      <sheetName val="_BCI_Asia_Philippines_Inc_2_843"/>
      <sheetName val="_ENGAGEMENT_FOLDER__DO_NOT__180"/>
      <sheetName val="_ENGAGEMENT_FOLDER__DO_NOT__181"/>
      <sheetName val="_ENGAGEMENT_FOLDER__DO_NOT__182"/>
      <sheetName val="_ENGAGEMENT_FOLDER__DO_NOT__183"/>
      <sheetName val="_BCI_Asia_Philippines_Inc_2_844"/>
      <sheetName val="_ENGAGEMENT_FOLDER__DO_NOT__184"/>
      <sheetName val="_ENGAGEMENT_FOLDER__DO_NOT__185"/>
      <sheetName val="_ENGAGEMENT_FOLDER__DO_NOT__186"/>
      <sheetName val="_BCI_Asia_Philippines_Inc_2_845"/>
      <sheetName val="_BCI_Asia_Philippines_Inc_2_846"/>
      <sheetName val="_ENGAGEMENT_FOLDER__DO_NOT__187"/>
      <sheetName val="_ENGAGEMENT_FOLDER__DO_NOT__188"/>
      <sheetName val="_BCI_Asia_Philippines_Inc_2_847"/>
      <sheetName val="_BCI_Asia_Philippines_Inc_2_848"/>
      <sheetName val="_BCI_Asia_Philippines_Inc_2_849"/>
      <sheetName val="_BCI_Asia_Philippines_Inc_2_850"/>
      <sheetName val="_BCI_Asia_Philippines_Inc_2_851"/>
      <sheetName val="_ENGAGEMENT_FOLDER__DO_NOT__189"/>
      <sheetName val="_ENGAGEMENT_FOLDER__DO_NOT__190"/>
      <sheetName val="_ENGAGEMENT_FOLDER__DO_NOT__191"/>
      <sheetName val="_BCI_Asia_Philippines_Inc_2_852"/>
      <sheetName val="_BCI_Asia_Philippines_Inc_2_853"/>
      <sheetName val="_BCI_Asia_Philippines_Inc_2_854"/>
      <sheetName val="_ENGAGEMENT_FOLDER__DO_NOT__192"/>
      <sheetName val="_BCI_Asia_Philippines_Inc_2_855"/>
      <sheetName val="_ENGAGEMENT_FOLDER__DO_NOT__193"/>
      <sheetName val="_BCI_Asia_Philippines_Inc_2_856"/>
      <sheetName val="_BCI_Asia_Philippines_Inc_2_857"/>
      <sheetName val="_BCI_Asia_Philippines_Inc_2_858"/>
      <sheetName val="_BCI_Asia_Philippines_Inc_2_859"/>
      <sheetName val="_BCI_Asia_Philippines_Inc_2_860"/>
      <sheetName val="_BCI_Asia_Philippines_Inc_2_861"/>
      <sheetName val="_ENGAGEMENT_FOLDER__DO_NOT__194"/>
      <sheetName val="_ENGAGEMENT_FOLDER__DO_NOT__195"/>
      <sheetName val="_BCI_Asia_Philippines_Inc_2_862"/>
      <sheetName val="_BCI_Asia_Philippines_Inc_2_863"/>
      <sheetName val="_ENGAGEMENT_FOLDER__DO_NOT__196"/>
      <sheetName val="_ENGAGEMENT_FOLDER__DO_NOT__197"/>
      <sheetName val="_BCI_Asia_Philippines_Inc_2_864"/>
      <sheetName val="_BCI_Asia_Philippines_Inc_2_865"/>
      <sheetName val="_BCI_Asia_Philippines_Inc_2_866"/>
      <sheetName val="_BCI_Asia_Philippines_Inc_2_867"/>
      <sheetName val="_BCI_Asia_Philippines_Inc_2_868"/>
      <sheetName val="_BCI_Asia_Philippines_Inc_2_869"/>
      <sheetName val="_BCI_Asia_Philippines_Inc_2_870"/>
      <sheetName val="_BCI_Asia_Philippines_Inc_2_871"/>
      <sheetName val="_BCI_Asia_Philippines_Inc_2_872"/>
      <sheetName val="_BCI_Asia_Philippines_Inc_2_873"/>
      <sheetName val="_BCI_Asia_Philippines_Inc_2_874"/>
      <sheetName val="_ENGAGEMENT_FOLDER__DO_NOT__198"/>
      <sheetName val="_BCI_Asia_Philippines_Inc_2_875"/>
      <sheetName val="_BCI_Asia_Philippines_Inc_2_876"/>
      <sheetName val="_BCI_Asia_Philippines_Inc_2_877"/>
      <sheetName val="_ENGAGEMENT_FOLDER__DO_NOT__199"/>
      <sheetName val="_ENGAGEMENT_FOLDER__DO_NOT__200"/>
      <sheetName val="_BCI_Asia_Philippines_Inc_2_878"/>
      <sheetName val="_BCI_Asia_Philippines_Inc_2_879"/>
      <sheetName val="_BCI_Asia_Philippines_Inc_2_880"/>
      <sheetName val="_BCI_Asia_Philippines_Inc_2_881"/>
      <sheetName val="_BCI_Asia_Philippines_Inc_2_882"/>
      <sheetName val="_BCI_Asia_Philippines_Inc_2_883"/>
      <sheetName val="_BCI_Asia_Philippines_Inc_2_884"/>
      <sheetName val="_BCI_Asia_Philippines_Inc_2_885"/>
      <sheetName val="_ENGAGEMENT_FOLDER__DO_NOT__201"/>
      <sheetName val="_BCI_Asia_Philippines_Inc_2_886"/>
      <sheetName val="_ENGAGEMENT_FOLDER__DO_NOT__202"/>
      <sheetName val="_BCI_Asia_Philippines_Inc_2_887"/>
      <sheetName val="_BCI_Asia_Philippines_Inc_2_888"/>
      <sheetName val="_ENGAGEMENT_FOLDER__DO_NOT__203"/>
      <sheetName val="_BCI_Asia_Philippines_Inc_2_889"/>
      <sheetName val="_BCI_Asia_Philippines_Inc_2_890"/>
      <sheetName val="_BCI_Asia_Philippines_Inc_2_891"/>
      <sheetName val="_BCI_Asia_Philippines_Inc_2_892"/>
      <sheetName val="_BCI_Asia_Philippines_Inc_2_893"/>
      <sheetName val="_BCI_Asia_Philippines_Inc_2_894"/>
      <sheetName val="_BCI_Asia_Philippines_Inc_2_895"/>
      <sheetName val="_BCI_Asia_Philippines_Inc_2_896"/>
      <sheetName val="_BCI_Asia_Philippines_Inc_2_897"/>
      <sheetName val="_ENGAGEMENT_FOLDER__DO_NOT__204"/>
      <sheetName val="_BCI_Asia_Philippines_Inc_2_898"/>
      <sheetName val="_ENGAGEMENT_FOLDER__DO_NOT__205"/>
      <sheetName val="_BCI_Asia_Philippines_Inc_2_899"/>
      <sheetName val="_BCI_Asia_Philippines_Inc_2_900"/>
      <sheetName val="_BCI_Asia_Philippines_Inc_2_901"/>
      <sheetName val="_BCI_Asia_Philippines_Inc_2_902"/>
      <sheetName val="_BCI_Asia_Philippines_Inc_2_903"/>
      <sheetName val="_BCI_Asia_Philippines_Inc_2_904"/>
      <sheetName val="_BCI_Asia_Philippines_Inc_2_905"/>
      <sheetName val="_BCI_Asia_Philippines_Inc_2_906"/>
      <sheetName val="_BCI_Asia_Philippines_Inc_2_907"/>
      <sheetName val="_BCI_Asia_Philippines_Inc_2_908"/>
      <sheetName val="_BCI_Asia_Philippines_Inc_2_909"/>
      <sheetName val="_BCI_Asia_Philippines_Inc_2_910"/>
      <sheetName val="_BCI_Asia_Philippines_Inc_2_911"/>
      <sheetName val="_ENGAGEMENT_FOLDER__DO_NOT__206"/>
      <sheetName val="_BCI_Asia_Philippines_Inc_2_912"/>
      <sheetName val="_BCI_Asia_Philippines_Inc_2_913"/>
      <sheetName val="_ENGAGEMENT_FOLDER__DO_NOT__207"/>
      <sheetName val="_BCI_Asia_Philippines_Inc_2_914"/>
      <sheetName val="_BCI_Asia_Philippines_Inc_2_915"/>
      <sheetName val="_BCI_Asia_Philippines_Inc_2_916"/>
      <sheetName val="_ENGAGEMENT_FOLDER__DO_NOT__208"/>
      <sheetName val="_BCI_Asia_Philippines_Inc_2_917"/>
      <sheetName val="_ENGAGEMENT_FOLDER__DO_NOT__209"/>
      <sheetName val="_BCI_Asia_Philippines_Inc_2_918"/>
      <sheetName val="_BCI_Asia_Philippines_Inc_2_919"/>
      <sheetName val="_BCI_Asia_Philippines_Inc_2_920"/>
      <sheetName val="_BCI_Asia_Philippines_Inc_2_921"/>
      <sheetName val="_BCI_Asia_Philippines_Inc_2_922"/>
      <sheetName val="_BCI_Asia_Philippines_Inc_2_923"/>
      <sheetName val="_BCI_Asia_Philippines_Inc_2_924"/>
      <sheetName val="_BCI_Asia_Philippines_Inc_2_925"/>
      <sheetName val="_BCI_Asia_Philippines_Inc_2_926"/>
      <sheetName val="_BCI_Asia_Philippines_Inc_2_927"/>
      <sheetName val="_BCI_Asia_Philippines_Inc_2_928"/>
      <sheetName val="_BCI_Asia_Philippines_Inc_2_929"/>
      <sheetName val="_BCI_Asia_Philippines_Inc_2_930"/>
      <sheetName val="_BCI_Asia_Philippines_Inc_2_931"/>
      <sheetName val="_BCI_Asia_Philippines_Inc_2_932"/>
      <sheetName val="_BCI_Asia_Philippines_Inc_2_933"/>
      <sheetName val="_BCI_Asia_Philippines_Inc_2_934"/>
      <sheetName val="_ENGAGEMENT_FOLDER__DO_NOT__210"/>
      <sheetName val="_BCI_Asia_Philippines_Inc_2_935"/>
      <sheetName val="_ENGAGEMENT_FOLDER__DO_NOT__211"/>
      <sheetName val="_ENGAGEMENT_FOLDER__DO_NOT__212"/>
      <sheetName val="_ENGAGEMENT_FOLDER__DO_NOT__213"/>
      <sheetName val="_ENGAGEMENT_FOLDER__DO_NOT__214"/>
      <sheetName val="_BCI_Asia_Philippines_Inc_2_936"/>
      <sheetName val="_ENGAGEMENT_FOLDER__DO_NOT__215"/>
      <sheetName val="_ENGAGEMENT_FOLDER__DO_NOT__216"/>
      <sheetName val="_ENGAGEMENT_FOLDER__DO_NOT__217"/>
      <sheetName val="_BCI_Asia_Philippines_Inc_2_937"/>
      <sheetName val="_BCI_Asia_Philippines_Inc_2_938"/>
      <sheetName val="_ENGAGEMENT_FOLDER__DO_NOT__218"/>
      <sheetName val="_ENGAGEMENT_FOLDER__DO_NOT__219"/>
      <sheetName val="_BCI_Asia_Philippines_Inc_2_939"/>
      <sheetName val="_BCI_Asia_Philippines_Inc_2_940"/>
      <sheetName val="_BCI_Asia_Philippines_Inc_2_941"/>
      <sheetName val="_BCI_Asia_Philippines_Inc_2_942"/>
      <sheetName val="_BCI_Asia_Philippines_Inc_2_943"/>
      <sheetName val="_ENGAGEMENT_FOLDER__DO_NOT__220"/>
      <sheetName val="_ENGAGEMENT_FOLDER__DO_NOT__221"/>
      <sheetName val="_ENGAGEMENT_FOLDER__DO_NOT__222"/>
      <sheetName val="_BCI_Asia_Philippines_Inc_2_944"/>
      <sheetName val="_BCI_Asia_Philippines_Inc_2_945"/>
      <sheetName val="_BCI_Asia_Philippines_Inc_2_946"/>
      <sheetName val="_ENGAGEMENT_FOLDER__DO_NOT__223"/>
      <sheetName val="_BCI_Asia_Philippines_Inc_2_947"/>
      <sheetName val="_ENGAGEMENT_FOLDER__DO_NOT__224"/>
      <sheetName val="_BCI_Asia_Philippines_Inc_2_948"/>
      <sheetName val="_BCI_Asia_Philippines_Inc_2_949"/>
      <sheetName val="_BCI_Asia_Philippines_Inc_2_950"/>
      <sheetName val="_BCI_Asia_Philippines_Inc_2_951"/>
      <sheetName val="_BCI_Asia_Philippines_Inc_2_952"/>
      <sheetName val="_BCI_Asia_Philippines_Inc_2_953"/>
      <sheetName val="_ENGAGEMENT_FOLDER__DO_NOT__225"/>
      <sheetName val="_ENGAGEMENT_FOLDER__DO_NOT__226"/>
      <sheetName val="_BCI_Asia_Philippines_Inc_2_954"/>
      <sheetName val="_BCI_Asia_Philippines_Inc_2_955"/>
      <sheetName val="_ENGAGEMENT_FOLDER__DO_NOT__227"/>
      <sheetName val="_ENGAGEMENT_FOLDER__DO_NOT__228"/>
      <sheetName val="_BCI_Asia_Philippines_Inc_2_956"/>
      <sheetName val="_BCI_Asia_Philippines_Inc_2_957"/>
      <sheetName val="_BCI_Asia_Philippines_Inc_2_958"/>
      <sheetName val="_BCI_Asia_Philippines_Inc_2_959"/>
      <sheetName val="_BCI_Asia_Philippines_Inc_2_960"/>
      <sheetName val="_BCI_Asia_Philippines_Inc_2_961"/>
      <sheetName val="_BCI_Asia_Philippines_Inc_2_962"/>
      <sheetName val="_BCI_Asia_Philippines_Inc_2_963"/>
      <sheetName val="_BCI_Asia_Philippines_Inc_2_964"/>
      <sheetName val="_BCI_Asia_Philippines_Inc_2_965"/>
      <sheetName val="_BCI_Asia_Philippines_Inc_2_966"/>
      <sheetName val="_ENGAGEMENT_FOLDER__DO_NOT__229"/>
      <sheetName val="_BCI_Asia_Philippines_Inc_2_967"/>
      <sheetName val="_BCI_Asia_Philippines_Inc_2_968"/>
      <sheetName val="_BCI_Asia_Philippines_Inc_2_969"/>
      <sheetName val="_ENGAGEMENT_FOLDER__DO_NOT__230"/>
      <sheetName val="_ENGAGEMENT_FOLDER__DO_NOT__231"/>
      <sheetName val="_BCI_Asia_Philippines_Inc_2_970"/>
      <sheetName val="_BCI_Asia_Philippines_Inc_2_971"/>
      <sheetName val="_BCI_Asia_Philippines_Inc_2_972"/>
      <sheetName val="_BCI_Asia_Philippines_Inc_2_973"/>
      <sheetName val="_BCI_Asia_Philippines_Inc_2_974"/>
      <sheetName val="_BCI_Asia_Philippines_Inc_2_975"/>
      <sheetName val="_BCI_Asia_Philippines_Inc_2_976"/>
      <sheetName val="_BCI_Asia_Philippines_Inc_2_977"/>
      <sheetName val="_ENGAGEMENT_FOLDER__DO_NOT__232"/>
      <sheetName val="_BCI_Asia_Philippines_Inc_2_978"/>
      <sheetName val="_ENGAGEMENT_FOLDER__DO_NOT__233"/>
      <sheetName val="_BCI_Asia_Philippines_Inc_2_979"/>
      <sheetName val="_BCI_Asia_Philippines_Inc_2_980"/>
      <sheetName val="_ENGAGEMENT_FOLDER__DO_NOT__234"/>
      <sheetName val="_BCI_Asia_Philippines_Inc_2_981"/>
      <sheetName val="_BCI_Asia_Philippines_Inc_2_982"/>
      <sheetName val="_BCI_Asia_Philippines_Inc_2_983"/>
      <sheetName val="_BCI_Asia_Philippines_Inc_2_984"/>
      <sheetName val="_BCI_Asia_Philippines_Inc_2_985"/>
      <sheetName val="_BCI_Asia_Philippines_Inc_2_986"/>
      <sheetName val="_BCI_Asia_Philippines_Inc_2_987"/>
      <sheetName val="_BCI_Asia_Philippines_Inc_2_988"/>
      <sheetName val="_BCI_Asia_Philippines_Inc_2_989"/>
      <sheetName val="_ENGAGEMENT_FOLDER__DO_NOT__235"/>
      <sheetName val="_BCI_Asia_Philippines_Inc_2_990"/>
      <sheetName val="_ENGAGEMENT_FOLDER__DO_NOT__236"/>
      <sheetName val="_BCI_Asia_Philippines_Inc_2_991"/>
      <sheetName val="_BCI_Asia_Philippines_Inc_2_992"/>
      <sheetName val="_BCI_Asia_Philippines_Inc_2_993"/>
      <sheetName val="_BCI_Asia_Philippines_Inc_2_994"/>
      <sheetName val="_BCI_Asia_Philippines_Inc_2_995"/>
      <sheetName val="_BCI_Asia_Philippines_Inc_2_996"/>
      <sheetName val="_BCI_Asia_Philippines_Inc_2_997"/>
      <sheetName val="_BCI_Asia_Philippines_Inc_2_998"/>
      <sheetName val="_BCI_Asia_Philippines_Inc_2_999"/>
      <sheetName val="_BCI_Asia_Philippines_Inc__1000"/>
      <sheetName val="_BCI_Asia_Philippines_Inc__1001"/>
      <sheetName val="_BCI_Asia_Philippines_Inc__1002"/>
      <sheetName val="_BCI_Asia_Philippines_Inc__1003"/>
      <sheetName val="_ENGAGEMENT_FOLDER__DO_NOT__237"/>
      <sheetName val="_BCI_Asia_Philippines_Inc__1004"/>
      <sheetName val="_BCI_Asia_Philippines_Inc__1005"/>
      <sheetName val="_ENGAGEMENT_FOLDER__DO_NOT__238"/>
      <sheetName val="_BCI_Asia_Philippines_Inc__1006"/>
      <sheetName val="_BCI_Asia_Philippines_Inc__1007"/>
      <sheetName val="_BCI_Asia_Philippines_Inc__1008"/>
      <sheetName val="_ENGAGEMENT_FOLDER__DO_NOT__239"/>
      <sheetName val="_BCI_Asia_Philippines_Inc__1009"/>
      <sheetName val="_ENGAGEMENT_FOLDER__DO_NOT__240"/>
      <sheetName val="_BCI_Asia_Philippines_Inc__1010"/>
      <sheetName val="_BCI_Asia_Philippines_Inc__1011"/>
      <sheetName val="_BCI_Asia_Philippines_Inc__1012"/>
      <sheetName val="_BCI_Asia_Philippines_Inc__1013"/>
      <sheetName val="_BCI_Asia_Philippines_Inc__1014"/>
      <sheetName val="_BCI_Asia_Philippines_Inc__1015"/>
      <sheetName val="_BCI_Asia_Philippines_Inc__1016"/>
      <sheetName val="_BCI_Asia_Philippines_Inc__1017"/>
      <sheetName val="_BCI_Asia_Philippines_Inc__1018"/>
      <sheetName val="_BCI_Asia_Philippines_Inc__1019"/>
      <sheetName val="_BCI_Asia_Philippines_Inc__1020"/>
      <sheetName val="_BCI_Asia_Philippines_Inc__1021"/>
      <sheetName val="_BCI_Asia_Philippines_Inc__1022"/>
      <sheetName val="_BCI_Asia_Philippines_Inc__1023"/>
      <sheetName val="_BCI_Asia_Philippines_Inc__1024"/>
      <sheetName val="_BCI_Asia_Philippines_Inc__1025"/>
      <sheetName val="_BCI_Asia_Philippines_Inc__1026"/>
      <sheetName val="_ENGAGEMENT_FOLDER__DO_NOT__241"/>
      <sheetName val="_BCI_Asia_Philippines_Inc__1027"/>
      <sheetName val="_ENGAGEMENT_FOLDER__DO_NOT__242"/>
      <sheetName val="_ENGAGEMENT_FOLDER__DO_NOT__243"/>
      <sheetName val="_ENGAGEMENT_FOLDER__DO_NOT__244"/>
      <sheetName val="_ENGAGEMENT_FOLDER__DO_NOT__245"/>
      <sheetName val="_BCI_Asia_Philippines_Inc__1028"/>
      <sheetName val="_ENGAGEMENT_FOLDER__DO_NOT__246"/>
      <sheetName val="_ENGAGEMENT_FOLDER__DO_NOT__247"/>
      <sheetName val="_ENGAGEMENT_FOLDER__DO_NOT__248"/>
      <sheetName val="_BCI_Asia_Philippines_Inc__1029"/>
      <sheetName val="_BCI_Asia_Philippines_Inc__1030"/>
      <sheetName val="_ENGAGEMENT_FOLDER__DO_NOT__249"/>
      <sheetName val="_ENGAGEMENT_FOLDER__DO_NOT__250"/>
      <sheetName val="_BCI_Asia_Philippines_Inc__1031"/>
      <sheetName val="_BCI_Asia_Philippines_Inc__1032"/>
      <sheetName val="_BCI_Asia_Philippines_Inc__1033"/>
      <sheetName val="_BCI_Asia_Philippines_Inc__1034"/>
      <sheetName val="_BCI_Asia_Philippines_Inc__1035"/>
      <sheetName val="_ENGAGEMENT_FOLDER__DO_NOT__251"/>
      <sheetName val="_ENGAGEMENT_FOLDER__DO_NOT__252"/>
      <sheetName val="_ENGAGEMENT_FOLDER__DO_NOT__253"/>
      <sheetName val="_BCI_Asia_Philippines_Inc__1036"/>
      <sheetName val="_BCI_Asia_Philippines_Inc__1037"/>
      <sheetName val="_BCI_Asia_Philippines_Inc__1038"/>
      <sheetName val="_ENGAGEMENT_FOLDER__DO_NOT__254"/>
      <sheetName val="_BCI_Asia_Philippines_Inc__1039"/>
      <sheetName val="_ENGAGEMENT_FOLDER__DO_NOT__255"/>
      <sheetName val="_BCI_Asia_Philippines_Inc__1040"/>
      <sheetName val="_BCI_Asia_Philippines_Inc__1041"/>
      <sheetName val="_BCI_Asia_Philippines_Inc__1042"/>
      <sheetName val="_BCI_Asia_Philippines_Inc__1043"/>
      <sheetName val="_BCI_Asia_Philippines_Inc__1044"/>
      <sheetName val="_BCI_Asia_Philippines_Inc__1045"/>
      <sheetName val="_ENGAGEMENT_FOLDER__DO_NOT__256"/>
      <sheetName val="_ENGAGEMENT_FOLDER__DO_NOT__257"/>
      <sheetName val="_BCI_Asia_Philippines_Inc__1046"/>
      <sheetName val="_BCI_Asia_Philippines_Inc__1047"/>
      <sheetName val="_ENGAGEMENT_FOLDER__DO_NOT__258"/>
      <sheetName val="_ENGAGEMENT_FOLDER__DO_NOT__259"/>
      <sheetName val="_BCI_Asia_Philippines_Inc__1048"/>
      <sheetName val="_BCI_Asia_Philippines_Inc__1049"/>
      <sheetName val="_BCI_Asia_Philippines_Inc__1050"/>
      <sheetName val="_BCI_Asia_Philippines_Inc__1051"/>
      <sheetName val="_BCI_Asia_Philippines_Inc__1052"/>
      <sheetName val="_BCI_Asia_Philippines_Inc__1053"/>
      <sheetName val="_BCI_Asia_Philippines_Inc__1054"/>
      <sheetName val="_BCI_Asia_Philippines_Inc__1055"/>
      <sheetName val="_BCI_Asia_Philippines_Inc__1056"/>
      <sheetName val="_BCI_Asia_Philippines_Inc__1057"/>
      <sheetName val="_BCI_Asia_Philippines_Inc__1058"/>
      <sheetName val="_ENGAGEMENT_FOLDER__DO_NOT__260"/>
      <sheetName val="_BCI_Asia_Philippines_Inc__1059"/>
      <sheetName val="_BCI_Asia_Philippines_Inc__1060"/>
      <sheetName val="_BCI_Asia_Philippines_Inc__1061"/>
      <sheetName val="_ENGAGEMENT_FOLDER__DO_NOT__261"/>
      <sheetName val="_ENGAGEMENT_FOLDER__DO_NOT__262"/>
      <sheetName val="_BCI_Asia_Philippines_Inc__1062"/>
      <sheetName val="_BCI_Asia_Philippines_Inc__1063"/>
      <sheetName val="_BCI_Asia_Philippines_Inc__1064"/>
      <sheetName val="_BCI_Asia_Philippines_Inc__1065"/>
      <sheetName val="_BCI_Asia_Philippines_Inc__1066"/>
      <sheetName val="_BCI_Asia_Philippines_Inc__1067"/>
      <sheetName val="_BCI_Asia_Philippines_Inc__1068"/>
      <sheetName val="_BCI_Asia_Philippines_Inc__1069"/>
      <sheetName val="_ENGAGEMENT_FOLDER__DO_NOT__263"/>
      <sheetName val="_BCI_Asia_Philippines_Inc__1070"/>
      <sheetName val="_ENGAGEMENT_FOLDER__DO_NOT__264"/>
      <sheetName val="_BCI_Asia_Philippines_Inc__1071"/>
      <sheetName val="_BCI_Asia_Philippines_Inc__1072"/>
      <sheetName val="_ENGAGEMENT_FOLDER__DO_NOT__265"/>
      <sheetName val="_BCI_Asia_Philippines_Inc__1073"/>
      <sheetName val="_BCI_Asia_Philippines_Inc__1074"/>
      <sheetName val="_BCI_Asia_Philippines_Inc__1075"/>
      <sheetName val="_BCI_Asia_Philippines_Inc__1076"/>
      <sheetName val="_BCI_Asia_Philippines_Inc__1077"/>
      <sheetName val="_BCI_Asia_Philippines_Inc__1078"/>
      <sheetName val="_BCI_Asia_Philippines_Inc__1079"/>
      <sheetName val="_BCI_Asia_Philippines_Inc__1080"/>
      <sheetName val="_BCI_Asia_Philippines_Inc__1081"/>
      <sheetName val="_ENGAGEMENT_FOLDER__DO_NOT__266"/>
      <sheetName val="_BCI_Asia_Philippines_Inc__1082"/>
      <sheetName val="_ENGAGEMENT_FOLDER__DO_NOT__267"/>
      <sheetName val="_BCI_Asia_Philippines_Inc__1083"/>
      <sheetName val="_BCI_Asia_Philippines_Inc__1084"/>
      <sheetName val="_BCI_Asia_Philippines_Inc__1085"/>
      <sheetName val="_BCI_Asia_Philippines_Inc__1086"/>
      <sheetName val="_BCI_Asia_Philippines_Inc__1087"/>
      <sheetName val="_BCI_Asia_Philippines_Inc__1088"/>
      <sheetName val="_BCI_Asia_Philippines_Inc__1089"/>
      <sheetName val="_BCI_Asia_Philippines_Inc__1090"/>
      <sheetName val="_BCI_Asia_Philippines_Inc__1091"/>
      <sheetName val="_BCI_Asia_Philippines_Inc__1092"/>
      <sheetName val="_BCI_Asia_Philippines_Inc__1093"/>
      <sheetName val="_BCI_Asia_Philippines_Inc__1094"/>
      <sheetName val="_BCI_Asia_Philippines_Inc__1095"/>
      <sheetName val="_ENGAGEMENT_FOLDER__DO_NOT__268"/>
      <sheetName val="_BCI_Asia_Philippines_Inc__1096"/>
      <sheetName val="_BCI_Asia_Philippines_Inc__1097"/>
      <sheetName val="_ENGAGEMENT_FOLDER__DO_NOT__269"/>
      <sheetName val="_BCI_Asia_Philippines_Inc__1098"/>
      <sheetName val="_BCI_Asia_Philippines_Inc__1099"/>
      <sheetName val="_BCI_Asia_Philippines_Inc__1100"/>
      <sheetName val="_ENGAGEMENT_FOLDER__DO_NOT__270"/>
      <sheetName val="_BCI_Asia_Philippines_Inc__1101"/>
      <sheetName val="_ENGAGEMENT_FOLDER__DO_NOT__271"/>
      <sheetName val="_BCI_Asia_Philippines_Inc__1102"/>
      <sheetName val="_BCI_Asia_Philippines_Inc__1103"/>
      <sheetName val="_BCI_Asia_Philippines_Inc__1104"/>
      <sheetName val="_BCI_Asia_Philippines_Inc__1105"/>
      <sheetName val="_BCI_Asia_Philippines_Inc__1106"/>
      <sheetName val="_BCI_Asia_Philippines_Inc__1107"/>
      <sheetName val="_BCI_Asia_Philippines_Inc__1108"/>
      <sheetName val="_BCI_Asia_Philippines_Inc__1109"/>
      <sheetName val="_BCI_Asia_Philippines_Inc__1110"/>
      <sheetName val="_BCI_Asia_Philippines_Inc__1111"/>
      <sheetName val="_BCI_Asia_Philippines_Inc__1112"/>
      <sheetName val="_BCI_Asia_Philippines_Inc__1113"/>
      <sheetName val="_BCI_Asia_Philippines_Inc__1114"/>
      <sheetName val="_BCI_Asia_Philippines_Inc__1115"/>
      <sheetName val="_BCI_Asia_Philippines_Inc__1116"/>
      <sheetName val="_BCI_Asia_Philippines_Inc__1117"/>
      <sheetName val="_BCI_Asia_Philippines_Inc__1118"/>
      <sheetName val="_ENGAGEMENT_FOLDER__DO_NOT__272"/>
      <sheetName val="_BCI_Asia_Philippines_Inc__1119"/>
      <sheetName val="_ENGAGEMENT_FOLDER__DO_NOT__273"/>
      <sheetName val="_ENGAGEMENT_FOLDER__DO_NOT__274"/>
      <sheetName val="_ENGAGEMENT_FOLDER__DO_NOT__275"/>
      <sheetName val="_ENGAGEMENT_FOLDER__DO_NOT__276"/>
      <sheetName val="_BCI_Asia_Philippines_Inc__1120"/>
      <sheetName val="_ENGAGEMENT_FOLDER__DO_NOT__277"/>
      <sheetName val="_ENGAGEMENT_FOLDER__DO_NOT__278"/>
      <sheetName val="_ENGAGEMENT_FOLDER__DO_NOT__279"/>
      <sheetName val="_BCI_Asia_Philippines_Inc__1121"/>
      <sheetName val="_BCI_Asia_Philippines_Inc__1122"/>
      <sheetName val="_ENGAGEMENT_FOLDER__DO_NOT__280"/>
      <sheetName val="_ENGAGEMENT_FOLDER__DO_NOT__281"/>
      <sheetName val="_BCI_Asia_Philippines_Inc__1123"/>
      <sheetName val="_BCI_Asia_Philippines_Inc__1124"/>
      <sheetName val="_BCI_Asia_Philippines_Inc__1125"/>
      <sheetName val="_BCI_Asia_Philippines_Inc__1126"/>
      <sheetName val="_BCI_Asia_Philippines_Inc__1127"/>
      <sheetName val="_ENGAGEMENT_FOLDER__DO_NOT__282"/>
      <sheetName val="_ENGAGEMENT_FOLDER__DO_NOT__283"/>
      <sheetName val="_ENGAGEMENT_FOLDER__DO_NOT__284"/>
      <sheetName val="_BCI_Asia_Philippines_Inc__1128"/>
      <sheetName val="_BCI_Asia_Philippines_Inc__1129"/>
      <sheetName val="_BCI_Asia_Philippines_Inc__1130"/>
      <sheetName val="_ENGAGEMENT_FOLDER__DO_NOT__285"/>
      <sheetName val="_BCI_Asia_Philippines_Inc__1131"/>
      <sheetName val="_ENGAGEMENT_FOLDER__DO_NOT__286"/>
      <sheetName val="_BCI_Asia_Philippines_Inc__1132"/>
      <sheetName val="_BCI_Asia_Philippines_Inc__1133"/>
      <sheetName val="_BCI_Asia_Philippines_Inc__1134"/>
      <sheetName val="_BCI_Asia_Philippines_Inc__1135"/>
      <sheetName val="_BCI_Asia_Philippines_Inc__1136"/>
      <sheetName val="_BCI_Asia_Philippines_Inc__1137"/>
      <sheetName val="_ENGAGEMENT_FOLDER__DO_NOT__287"/>
      <sheetName val="_ENGAGEMENT_FOLDER__DO_NOT__288"/>
      <sheetName val="_BCI_Asia_Philippines_Inc__1138"/>
      <sheetName val="_BCI_Asia_Philippines_Inc__1139"/>
      <sheetName val="_ENGAGEMENT_FOLDER__DO_NOT__289"/>
      <sheetName val="_ENGAGEMENT_FOLDER__DO_NOT__290"/>
      <sheetName val="_BCI_Asia_Philippines_Inc__1140"/>
      <sheetName val="_BCI_Asia_Philippines_Inc__1141"/>
      <sheetName val="_BCI_Asia_Philippines_Inc__1142"/>
      <sheetName val="_BCI_Asia_Philippines_Inc__1143"/>
      <sheetName val="_BCI_Asia_Philippines_Inc__1144"/>
      <sheetName val="_BCI_Asia_Philippines_Inc__1145"/>
      <sheetName val="_BCI_Asia_Philippines_Inc__1146"/>
      <sheetName val="_BCI_Asia_Philippines_Inc__1147"/>
      <sheetName val="_BCI_Asia_Philippines_Inc__1148"/>
      <sheetName val="_BCI_Asia_Philippines_Inc__1149"/>
      <sheetName val="_BCI_Asia_Philippines_Inc__1150"/>
      <sheetName val="_ENGAGEMENT_FOLDER__DO_NOT__291"/>
      <sheetName val="_BCI_Asia_Philippines_Inc__1151"/>
      <sheetName val="_BCI_Asia_Philippines_Inc__1152"/>
      <sheetName val="_BCI_Asia_Philippines_Inc__1153"/>
      <sheetName val="_ENGAGEMENT_FOLDER__DO_NOT__292"/>
      <sheetName val="_ENGAGEMENT_FOLDER__DO_NOT__293"/>
      <sheetName val="_BCI_Asia_Philippines_Inc__1154"/>
      <sheetName val="_BCI_Asia_Philippines_Inc__1155"/>
      <sheetName val="_BCI_Asia_Philippines_Inc__1156"/>
      <sheetName val="_BCI_Asia_Philippines_Inc__1157"/>
      <sheetName val="_BCI_Asia_Philippines_Inc__1158"/>
      <sheetName val="_BCI_Asia_Philippines_Inc__1159"/>
      <sheetName val="_BCI_Asia_Philippines_Inc__1160"/>
      <sheetName val="_BCI_Asia_Philippines_Inc__1161"/>
      <sheetName val="_ENGAGEMENT_FOLDER__DO_NOT__294"/>
      <sheetName val="_BCI_Asia_Philippines_Inc__1162"/>
      <sheetName val="_ENGAGEMENT_FOLDER__DO_NOT__295"/>
      <sheetName val="_BCI_Asia_Philippines_Inc__1163"/>
      <sheetName val="_BCI_Asia_Philippines_Inc__1164"/>
      <sheetName val="_ENGAGEMENT_FOLDER__DO_NOT__296"/>
      <sheetName val="_BCI_Asia_Philippines_Inc__1165"/>
      <sheetName val="_BCI_Asia_Philippines_Inc__1166"/>
      <sheetName val="_BCI_Asia_Philippines_Inc__1167"/>
      <sheetName val="_BCI_Asia_Philippines_Inc__1168"/>
      <sheetName val="_BCI_Asia_Philippines_Inc__1169"/>
      <sheetName val="_BCI_Asia_Philippines_Inc__1170"/>
      <sheetName val="_BCI_Asia_Philippines_Inc__1171"/>
      <sheetName val="_BCI_Asia_Philippines_Inc__1172"/>
      <sheetName val="_BCI_Asia_Philippines_Inc__1173"/>
      <sheetName val="_ENGAGEMENT_FOLDER__DO_NOT__297"/>
      <sheetName val="_BCI_Asia_Philippines_Inc__1174"/>
      <sheetName val="_ENGAGEMENT_FOLDER__DO_NOT__298"/>
      <sheetName val="_BCI_Asia_Philippines_Inc__1175"/>
      <sheetName val="_BCI_Asia_Philippines_Inc__1176"/>
      <sheetName val="_BCI_Asia_Philippines_Inc__1177"/>
      <sheetName val="_BCI_Asia_Philippines_Inc__1178"/>
      <sheetName val="_BCI_Asia_Philippines_Inc__1179"/>
      <sheetName val="_BCI_Asia_Philippines_Inc__1180"/>
      <sheetName val="_BCI_Asia_Philippines_Inc__1181"/>
      <sheetName val="_BCI_Asia_Philippines_Inc__1182"/>
      <sheetName val="_BCI_Asia_Philippines_Inc__1183"/>
      <sheetName val="_BCI_Asia_Philippines_Inc__1184"/>
      <sheetName val="_BCI_Asia_Philippines_Inc__1185"/>
      <sheetName val="_BCI_Asia_Philippines_Inc__1186"/>
      <sheetName val="_BCI_Asia_Philippines_Inc__1187"/>
      <sheetName val="_ENGAGEMENT_FOLDER__DO_NOT__299"/>
      <sheetName val="_BCI_Asia_Philippines_Inc__1188"/>
      <sheetName val="_BCI_Asia_Philippines_Inc__1189"/>
      <sheetName val="_ENGAGEMENT_FOLDER__DO_NOT__300"/>
      <sheetName val="_BCI_Asia_Philippines_Inc__1190"/>
      <sheetName val="_BCI_Asia_Philippines_Inc__1191"/>
      <sheetName val="_BCI_Asia_Philippines_Inc__1192"/>
      <sheetName val="_ENGAGEMENT_FOLDER__DO_NOT__301"/>
      <sheetName val="_BCI_Asia_Philippines_Inc__1193"/>
      <sheetName val="_ENGAGEMENT_FOLDER__DO_NOT__302"/>
      <sheetName val="_BCI_Asia_Philippines_Inc__1194"/>
      <sheetName val="_BCI_Asia_Philippines_Inc__1195"/>
      <sheetName val="_BCI_Asia_Philippines_Inc__1196"/>
      <sheetName val="_BCI_Asia_Philippines_Inc__1197"/>
      <sheetName val="_BCI_Asia_Philippines_Inc__1198"/>
      <sheetName val="_BCI_Asia_Philippines_Inc__1199"/>
      <sheetName val="_BCI_Asia_Philippines_Inc__1200"/>
      <sheetName val="_BCI_Asia_Philippines_Inc__1201"/>
      <sheetName val="_BCI_Asia_Philippines_Inc__1202"/>
      <sheetName val="_BCI_Asia_Philippines_Inc__1203"/>
      <sheetName val="_BCI_Asia_Philippines_Inc__1204"/>
      <sheetName val="_BCI_Asia_Philippines_Inc__1205"/>
      <sheetName val="_BCI_Asia_Philippines_Inc__1206"/>
      <sheetName val="_BCI_Asia_Philippines_Inc__1207"/>
      <sheetName val="_BCI_Asia_Philippines_Inc__1208"/>
      <sheetName val="_BCI_Asia_Philippines_Inc__1209"/>
      <sheetName val="_BCI_Asia_Philippines_Inc__1210"/>
      <sheetName val="_ENGAGEMENT_FOLDER__DO_NOT__303"/>
      <sheetName val="_BCI_Asia_Philippines_Inc__1211"/>
      <sheetName val="_ENGAGEMENT_FOLDER__DO_NOT__304"/>
      <sheetName val="_ENGAGEMENT_FOLDER__DO_NOT__305"/>
      <sheetName val="_ENGAGEMENT_FOLDER__DO_NOT__306"/>
      <sheetName val="_ENGAGEMENT_FOLDER__DO_NOT__307"/>
      <sheetName val="_BCI_Asia_Philippines_Inc__1212"/>
      <sheetName val="_ENGAGEMENT_FOLDER__DO_NOT__308"/>
      <sheetName val="_ENGAGEMENT_FOLDER__DO_NOT__309"/>
      <sheetName val="_ENGAGEMENT_FOLDER__DO_NOT__310"/>
      <sheetName val="_BCI_Asia_Philippines_Inc__1213"/>
      <sheetName val="_BCI_Asia_Philippines_Inc__1214"/>
      <sheetName val="_ENGAGEMENT_FOLDER__DO_NOT__311"/>
      <sheetName val="_ENGAGEMENT_FOLDER__DO_NOT__312"/>
      <sheetName val="_BCI_Asia_Philippines_Inc__1215"/>
      <sheetName val="_BCI_Asia_Philippines_Inc__1216"/>
      <sheetName val="_BCI_Asia_Philippines_Inc__1217"/>
      <sheetName val="_BCI_Asia_Philippines_Inc__1218"/>
      <sheetName val="_BCI_Asia_Philippines_Inc__1219"/>
      <sheetName val="_ENGAGEMENT_FOLDER__DO_NOT__313"/>
      <sheetName val="_ENGAGEMENT_FOLDER__DO_NOT__314"/>
      <sheetName val="_ENGAGEMENT_FOLDER__DO_NOT__315"/>
      <sheetName val="_BCI_Asia_Philippines_Inc__1220"/>
      <sheetName val="_BCI_Asia_Philippines_Inc__1221"/>
      <sheetName val="_BCI_Asia_Philippines_Inc__1222"/>
      <sheetName val="_ENGAGEMENT_FOLDER__DO_NOT__316"/>
      <sheetName val="_BCI_Asia_Philippines_Inc__1223"/>
      <sheetName val="_ENGAGEMENT_FOLDER__DO_NOT__317"/>
      <sheetName val="_BCI_Asia_Philippines_Inc__1224"/>
      <sheetName val="_BCI_Asia_Philippines_Inc__1225"/>
      <sheetName val="_BCI_Asia_Philippines_Inc__1226"/>
      <sheetName val="_BCI_Asia_Philippines_Inc__1227"/>
      <sheetName val="_BCI_Asia_Philippines_Inc__1228"/>
      <sheetName val="_BCI_Asia_Philippines_Inc__1229"/>
      <sheetName val="_ENGAGEMENT_FOLDER__DO_NOT__318"/>
      <sheetName val="_ENGAGEMENT_FOLDER__DO_NOT__319"/>
      <sheetName val="_BCI_Asia_Philippines_Inc__1230"/>
      <sheetName val="_BCI_Asia_Philippines_Inc__1231"/>
      <sheetName val="_ENGAGEMENT_FOLDER__DO_NOT__320"/>
      <sheetName val="_ENGAGEMENT_FOLDER__DO_NOT__321"/>
      <sheetName val="_BCI_Asia_Philippines_Inc__1232"/>
      <sheetName val="_BCI_Asia_Philippines_Inc__1233"/>
      <sheetName val="_BCI_Asia_Philippines_Inc__1234"/>
      <sheetName val="_BCI_Asia_Philippines_Inc__1235"/>
      <sheetName val="_BCI_Asia_Philippines_Inc__1236"/>
      <sheetName val="_BCI_Asia_Philippines_Inc__1237"/>
      <sheetName val="_BCI_Asia_Philippines_Inc__1238"/>
      <sheetName val="_BCI_Asia_Philippines_Inc__1239"/>
      <sheetName val="_BCI_Asia_Philippines_Inc__1240"/>
      <sheetName val="_BCI_Asia_Philippines_Inc__1241"/>
      <sheetName val="_BCI_Asia_Philippines_Inc__1242"/>
      <sheetName val="_ENGAGEMENT_FOLDER__DO_NOT__322"/>
      <sheetName val="_BCI_Asia_Philippines_Inc__1243"/>
      <sheetName val="_BCI_Asia_Philippines_Inc__1244"/>
      <sheetName val="_BCI_Asia_Philippines_Inc__1245"/>
      <sheetName val="_ENGAGEMENT_FOLDER__DO_NOT__323"/>
      <sheetName val="_ENGAGEMENT_FOLDER__DO_NOT__324"/>
      <sheetName val="_BCI_Asia_Philippines_Inc__1246"/>
      <sheetName val="_BCI_Asia_Philippines_Inc__1247"/>
      <sheetName val="_BCI_Asia_Philippines_Inc__1248"/>
      <sheetName val="_BCI_Asia_Philippines_Inc__1249"/>
      <sheetName val="_BCI_Asia_Philippines_Inc__1250"/>
      <sheetName val="_BCI_Asia_Philippines_Inc__1251"/>
      <sheetName val="_BCI_Asia_Philippines_Inc__1252"/>
      <sheetName val="_BCI_Asia_Philippines_Inc__1253"/>
      <sheetName val="_ENGAGEMENT_FOLDER__DO_NOT__325"/>
      <sheetName val="_BCI_Asia_Philippines_Inc__1254"/>
      <sheetName val="_ENGAGEMENT_FOLDER__DO_NOT__326"/>
      <sheetName val="_BCI_Asia_Philippines_Inc__1255"/>
      <sheetName val="_BCI_Asia_Philippines_Inc__1256"/>
      <sheetName val="_ENGAGEMENT_FOLDER__DO_NOT__327"/>
      <sheetName val="_BCI_Asia_Philippines_Inc__1257"/>
      <sheetName val="_BCI_Asia_Philippines_Inc__1258"/>
      <sheetName val="_BCI_Asia_Philippines_Inc__1259"/>
      <sheetName val="_BCI_Asia_Philippines_Inc__1260"/>
      <sheetName val="_BCI_Asia_Philippines_Inc__1261"/>
      <sheetName val="_BCI_Asia_Philippines_Inc__1262"/>
      <sheetName val="_BCI_Asia_Philippines_Inc__1263"/>
      <sheetName val="_BCI_Asia_Philippines_Inc__1264"/>
      <sheetName val="_BCI_Asia_Philippines_Inc__1265"/>
      <sheetName val="_ENGAGEMENT_FOLDER__DO_NOT__328"/>
      <sheetName val="_BCI_Asia_Philippines_Inc__1266"/>
      <sheetName val="_ENGAGEMENT_FOLDER__DO_NOT__329"/>
      <sheetName val="_BCI_Asia_Philippines_Inc__1267"/>
      <sheetName val="_BCI_Asia_Philippines_Inc__1268"/>
      <sheetName val="_BCI_Asia_Philippines_Inc__1269"/>
      <sheetName val="_BCI_Asia_Philippines_Inc__1270"/>
      <sheetName val="_BCI_Asia_Philippines_Inc__1271"/>
      <sheetName val="_BCI_Asia_Philippines_Inc__1272"/>
      <sheetName val="_BCI_Asia_Philippines_Inc__1273"/>
      <sheetName val="_BCI_Asia_Philippines_Inc__1274"/>
      <sheetName val="_BCI_Asia_Philippines_Inc__1275"/>
      <sheetName val="_BCI_Asia_Philippines_Inc__1276"/>
      <sheetName val="_BCI_Asia_Philippines_Inc__1277"/>
      <sheetName val="_BCI_Asia_Philippines_Inc__1278"/>
      <sheetName val="_BCI_Asia_Philippines_Inc__1279"/>
      <sheetName val="_ENGAGEMENT_FOLDER__DO_NOT__330"/>
      <sheetName val="_BCI_Asia_Philippines_Inc__1280"/>
      <sheetName val="_BCI_Asia_Philippines_Inc__1281"/>
      <sheetName val="_ENGAGEMENT_FOLDER__DO_NOT__331"/>
      <sheetName val="_BCI_Asia_Philippines_Inc__1282"/>
      <sheetName val="_BCI_Asia_Philippines_Inc__1283"/>
      <sheetName val="_BCI_Asia_Philippines_Inc__1284"/>
      <sheetName val="_ENGAGEMENT_FOLDER__DO_NOT__332"/>
      <sheetName val="_BCI_Asia_Philippines_Inc__1285"/>
      <sheetName val="_ENGAGEMENT_FOLDER__DO_NOT__333"/>
      <sheetName val="_BCI_Asia_Philippines_Inc__1286"/>
      <sheetName val="_BCI_Asia_Philippines_Inc__1287"/>
      <sheetName val="_BCI_Asia_Philippines_Inc__1288"/>
      <sheetName val="_BCI_Asia_Philippines_Inc__1289"/>
      <sheetName val="_BCI_Asia_Philippines_Inc__1290"/>
      <sheetName val="_BCI_Asia_Philippines_Inc__1291"/>
      <sheetName val="_BCI_Asia_Philippines_Inc__1292"/>
      <sheetName val="_BCI_Asia_Philippines_Inc__1293"/>
      <sheetName val="_BCI_Asia_Philippines_Inc__1294"/>
      <sheetName val="_BCI_Asia_Philippines_Inc__1295"/>
      <sheetName val="_BCI_Asia_Philippines_Inc__1296"/>
      <sheetName val="_BCI_Asia_Philippines_Inc__1297"/>
      <sheetName val="_BCI_Asia_Philippines_Inc__1298"/>
      <sheetName val="_BCI_Asia_Philippines_Inc__1299"/>
      <sheetName val="_BCI_Asia_Philippines_Inc__1300"/>
      <sheetName val="_BCI_Asia_Philippines_Inc__1301"/>
      <sheetName val="_BCI_Asia_Philippines_Inc__1302"/>
      <sheetName val="_ENGAGEMENT_FOLDER__DO_NOT__334"/>
      <sheetName val="_BCI_Asia_Philippines_Inc__1303"/>
      <sheetName val="_ENGAGEMENT_FOLDER__DO_NOT__335"/>
      <sheetName val="_ENGAGEMENT_FOLDER__DO_NOT__336"/>
      <sheetName val="_ENGAGEMENT_FOLDER__DO_NOT__337"/>
      <sheetName val="_ENGAGEMENT_FOLDER__DO_NOT__338"/>
      <sheetName val="_BCI_Asia_Philippines_Inc__1304"/>
      <sheetName val="_ENGAGEMENT_FOLDER__DO_NOT__339"/>
      <sheetName val="_ENGAGEMENT_FOLDER__DO_NOT__340"/>
      <sheetName val="_ENGAGEMENT_FOLDER__DO_NOT__341"/>
      <sheetName val="_BCI_Asia_Philippines_Inc__1305"/>
      <sheetName val="_BCI_Asia_Philippines_Inc__1306"/>
      <sheetName val="_ENGAGEMENT_FOLDER__DO_NOT__342"/>
      <sheetName val="_ENGAGEMENT_FOLDER__DO_NOT__343"/>
      <sheetName val="_BCI_Asia_Philippines_Inc__1307"/>
      <sheetName val="_BCI_Asia_Philippines_Inc__1308"/>
      <sheetName val="_BCI_Asia_Philippines_Inc__1309"/>
      <sheetName val="_BCI_Asia_Philippines_Inc__1310"/>
      <sheetName val="_BCI_Asia_Philippines_Inc__1311"/>
      <sheetName val="_ENGAGEMENT_FOLDER__DO_NOT__344"/>
      <sheetName val="_ENGAGEMENT_FOLDER__DO_NOT__345"/>
      <sheetName val="_ENGAGEMENT_FOLDER__DO_NOT__346"/>
      <sheetName val="_BCI_Asia_Philippines_Inc__1312"/>
      <sheetName val="_BCI_Asia_Philippines_Inc__1313"/>
      <sheetName val="_BCI_Asia_Philippines_Inc__1314"/>
      <sheetName val="_ENGAGEMENT_FOLDER__DO_NOT__347"/>
      <sheetName val="_BCI_Asia_Philippines_Inc__1315"/>
      <sheetName val="_ENGAGEMENT_FOLDER__DO_NOT__348"/>
      <sheetName val="_BCI_Asia_Philippines_Inc__1316"/>
      <sheetName val="_BCI_Asia_Philippines_Inc__1317"/>
      <sheetName val="_BCI_Asia_Philippines_Inc__1318"/>
      <sheetName val="_BCI_Asia_Philippines_Inc__1319"/>
      <sheetName val="_BCI_Asia_Philippines_Inc__1320"/>
      <sheetName val="_BCI_Asia_Philippines_Inc__1321"/>
      <sheetName val="_ENGAGEMENT_FOLDER__DO_NOT__349"/>
      <sheetName val="_ENGAGEMENT_FOLDER__DO_NOT__350"/>
      <sheetName val="_BCI_Asia_Philippines_Inc__1322"/>
      <sheetName val="_BCI_Asia_Philippines_Inc__1323"/>
      <sheetName val="_ENGAGEMENT_FOLDER__DO_NOT__351"/>
      <sheetName val="_ENGAGEMENT_FOLDER__DO_NOT__352"/>
      <sheetName val="_BCI_Asia_Philippines_Inc__1324"/>
      <sheetName val="_BCI_Asia_Philippines_Inc__1325"/>
      <sheetName val="_BCI_Asia_Philippines_Inc__1326"/>
      <sheetName val="_BCI_Asia_Philippines_Inc__1327"/>
      <sheetName val="_BCI_Asia_Philippines_Inc__1328"/>
      <sheetName val="_BCI_Asia_Philippines_Inc__1329"/>
      <sheetName val="_BCI_Asia_Philippines_Inc__1330"/>
      <sheetName val="_BCI_Asia_Philippines_Inc__1331"/>
      <sheetName val="_BCI_Asia_Philippines_Inc__1332"/>
      <sheetName val="_BCI_Asia_Philippines_Inc__1333"/>
      <sheetName val="_BCI_Asia_Philippines_Inc__1334"/>
      <sheetName val="_ENGAGEMENT_FOLDER__DO_NOT__353"/>
      <sheetName val="_BCI_Asia_Philippines_Inc__1335"/>
      <sheetName val="_BCI_Asia_Philippines_Inc__1336"/>
      <sheetName val="_BCI_Asia_Philippines_Inc__1337"/>
      <sheetName val="_ENGAGEMENT_FOLDER__DO_NOT__354"/>
      <sheetName val="_ENGAGEMENT_FOLDER__DO_NOT__355"/>
      <sheetName val="_BCI_Asia_Philippines_Inc__1338"/>
      <sheetName val="_BCI_Asia_Philippines_Inc__1339"/>
      <sheetName val="_BCI_Asia_Philippines_Inc__1340"/>
      <sheetName val="_BCI_Asia_Philippines_Inc__1341"/>
      <sheetName val="_BCI_Asia_Philippines_Inc__1342"/>
      <sheetName val="_BCI_Asia_Philippines_Inc__1343"/>
      <sheetName val="_BCI_Asia_Philippines_Inc__1344"/>
      <sheetName val="_BCI_Asia_Philippines_Inc__1345"/>
      <sheetName val="_ENGAGEMENT_FOLDER__DO_NOT__356"/>
      <sheetName val="_BCI_Asia_Philippines_Inc__1346"/>
      <sheetName val="_ENGAGEMENT_FOLDER__DO_NOT__357"/>
      <sheetName val="_BCI_Asia_Philippines_Inc__1347"/>
      <sheetName val="_BCI_Asia_Philippines_Inc__1348"/>
      <sheetName val="_ENGAGEMENT_FOLDER__DO_NOT__358"/>
      <sheetName val="_BCI_Asia_Philippines_Inc__1349"/>
      <sheetName val="_BCI_Asia_Philippines_Inc__1350"/>
      <sheetName val="_BCI_Asia_Philippines_Inc__1351"/>
      <sheetName val="_BCI_Asia_Philippines_Inc__1352"/>
      <sheetName val="_BCI_Asia_Philippines_Inc__1353"/>
      <sheetName val="_BCI_Asia_Philippines_Inc__1354"/>
      <sheetName val="_BCI_Asia_Philippines_Inc__1355"/>
      <sheetName val="_BCI_Asia_Philippines_Inc__1356"/>
      <sheetName val="_BCI_Asia_Philippines_Inc__1357"/>
      <sheetName val="_ENGAGEMENT_FOLDER__DO_NOT__359"/>
      <sheetName val="_BCI_Asia_Philippines_Inc__1358"/>
      <sheetName val="_ENGAGEMENT_FOLDER__DO_NOT__360"/>
      <sheetName val="_BCI_Asia_Philippines_Inc__1359"/>
      <sheetName val="_BCI_Asia_Philippines_Inc__1360"/>
      <sheetName val="_BCI_Asia_Philippines_Inc__1361"/>
      <sheetName val="_BCI_Asia_Philippines_Inc__1362"/>
      <sheetName val="_BCI_Asia_Philippines_Inc__1363"/>
      <sheetName val="_BCI_Asia_Philippines_Inc__1364"/>
      <sheetName val="_BCI_Asia_Philippines_Inc__1365"/>
      <sheetName val="_BCI_Asia_Philippines_Inc__1366"/>
      <sheetName val="_BCI_Asia_Philippines_Inc__1367"/>
      <sheetName val="_BCI_Asia_Philippines_Inc__1368"/>
      <sheetName val="_BCI_Asia_Philippines_Inc__1369"/>
      <sheetName val="_BCI_Asia_Philippines_Inc__1370"/>
      <sheetName val="_BCI_Asia_Philippines_Inc__1371"/>
      <sheetName val="_ENGAGEMENT_FOLDER__DO_NOT__361"/>
      <sheetName val="_BCI_Asia_Philippines_Inc__1372"/>
      <sheetName val="_BCI_Asia_Philippines_Inc__1373"/>
      <sheetName val="_ENGAGEMENT_FOLDER__DO_NOT__362"/>
      <sheetName val="_BCI_Asia_Philippines_Inc__1374"/>
      <sheetName val="_BCI_Asia_Philippines_Inc__1375"/>
      <sheetName val="_BCI_Asia_Philippines_Inc__1376"/>
      <sheetName val="_ENGAGEMENT_FOLDER__DO_NOT__363"/>
      <sheetName val="_BCI_Asia_Philippines_Inc__1377"/>
      <sheetName val="_ENGAGEMENT_FOLDER__DO_NOT__364"/>
      <sheetName val="_BCI_Asia_Philippines_Inc__1378"/>
      <sheetName val="_BCI_Asia_Philippines_Inc__1379"/>
      <sheetName val="_BCI_Asia_Philippines_Inc__1380"/>
      <sheetName val="_BCI_Asia_Philippines_Inc__1381"/>
      <sheetName val="_BCI_Asia_Philippines_Inc__1382"/>
      <sheetName val="_BCI_Asia_Philippines_Inc__1383"/>
      <sheetName val="_BCI_Asia_Philippines_Inc__1384"/>
      <sheetName val="_BCI_Asia_Philippines_Inc__1385"/>
      <sheetName val="_BCI_Asia_Philippines_Inc__1386"/>
      <sheetName val="_BCI_Asia_Philippines_Inc__1387"/>
      <sheetName val="_BCI_Asia_Philippines_Inc__1388"/>
      <sheetName val="_BCI_Asia_Philippines_Inc__1389"/>
      <sheetName val="_BCI_Asia_Philippines_Inc__1390"/>
      <sheetName val="_BCI_Asia_Philippines_Inc__1391"/>
      <sheetName val="_BCI_Asia_Philippines_Inc__1392"/>
      <sheetName val="_BCI_Asia_Philippines_Inc__1393"/>
      <sheetName val="_BCI_Asia_Philippines_Inc__1394"/>
      <sheetName val="_ENGAGEMENT_FOLDER__DO_NOT__365"/>
      <sheetName val="_BCI_Asia_Philippines_Inc__1395"/>
      <sheetName val="_ENGAGEMENT_FOLDER__DO_NOT__366"/>
      <sheetName val="_ENGAGEMENT_FOLDER__DO_NOT__367"/>
      <sheetName val="_ENGAGEMENT_FOLDER__DO_NOT__368"/>
      <sheetName val="_ENGAGEMENT_FOLDER__DO_NOT__369"/>
      <sheetName val="_BCI_Asia_Philippines_Inc__1396"/>
      <sheetName val="_ENGAGEMENT_FOLDER__DO_NOT__370"/>
      <sheetName val="_ENGAGEMENT_FOLDER__DO_NOT__371"/>
      <sheetName val="_ENGAGEMENT_FOLDER__DO_NOT__372"/>
      <sheetName val="_BCI_Asia_Philippines_Inc__1397"/>
      <sheetName val="_BCI_Asia_Philippines_Inc__1398"/>
      <sheetName val="_ENGAGEMENT_FOLDER__DO_NOT__373"/>
      <sheetName val="_ENGAGEMENT_FOLDER__DO_NOT__374"/>
      <sheetName val="_BCI_Asia_Philippines_Inc__1399"/>
      <sheetName val="_BCI_Asia_Philippines_Inc__1400"/>
      <sheetName val="_BCI_Asia_Philippines_Inc__1401"/>
      <sheetName val="_BCI_Asia_Philippines_Inc__1402"/>
      <sheetName val="_BCI_Asia_Philippines_Inc__1403"/>
      <sheetName val="_ENGAGEMENT_FOLDER__DO_NOT__375"/>
      <sheetName val="_BCI_Asia_Philippines_Inc__1404"/>
      <sheetName val="_BCI_Asia_Philippines_Inc__1405"/>
      <sheetName val="_BCI_Asia_Philippines_Inc__1406"/>
      <sheetName val="_BCI_Asia_Philippines_Inc__1407"/>
      <sheetName val="_ENGAGEMENT_FOLDER__DO_NOT__376"/>
      <sheetName val="_BCI_Asia_Philippines_Inc__1408"/>
      <sheetName val="_BCI_Asia_Philippines_Inc__1409"/>
      <sheetName val="_BCI_Asia_Philippines_Inc__1410"/>
      <sheetName val="_BCI_Asia_Philippines_Inc__1411"/>
      <sheetName val="_BCI_Asia_Philippines_Inc__1412"/>
      <sheetName val="_ENGAGEMENT_FOLDER__DO_NOT__377"/>
      <sheetName val="_BCI_Asia_Philippines_Inc__1413"/>
      <sheetName val="_BCI_Asia_Philippines_Inc__1414"/>
      <sheetName val="_BCI_Asia_Philippines_Inc__1415"/>
      <sheetName val="_ENGAGEMENT_FOLDER__DO_NOT__378"/>
      <sheetName val="_BCI_Asia_Philippines_Inc__1416"/>
      <sheetName val="_BCI_Asia_Philippines_Inc__1417"/>
      <sheetName val="_BCI_Asia_Philippines_Inc__1418"/>
      <sheetName val="_ENGAGEMENT_FOLDER__DO_NOT__379"/>
      <sheetName val="_ENGAGEMENT_FOLDER__DO_NOT__380"/>
      <sheetName val="_BCI_Asia_Philippines_Inc__1419"/>
      <sheetName val="_BCI_Asia_Philippines_Inc__1420"/>
      <sheetName val="_BCI_Asia_Philippines_Inc__1421"/>
      <sheetName val="_BCI_Asia_Philippines_Inc__1422"/>
      <sheetName val="_BCI_Asia_Philippines_Inc__1423"/>
      <sheetName val="_BCI_Asia_Philippines_Inc__1424"/>
      <sheetName val="_BCI_Asia_Philippines_Inc__1425"/>
      <sheetName val="_BCI_Asia_Philippines_Inc__1426"/>
      <sheetName val="_ENGAGEMENT_FOLDER__DO_NOT__381"/>
      <sheetName val="_BCI_Asia_Philippines_Inc__1427"/>
      <sheetName val="_ENGAGEMENT_FOLDER__DO_NOT__382"/>
      <sheetName val="_BCI_Asia_Philippines_Inc__1428"/>
      <sheetName val="_BCI_Asia_Philippines_Inc__1429"/>
      <sheetName val="_ENGAGEMENT_FOLDER__DO_NOT__383"/>
      <sheetName val="_BCI_Asia_Philippines_Inc__1430"/>
      <sheetName val="_BCI_Asia_Philippines_Inc__1431"/>
      <sheetName val="_BCI_Asia_Philippines_Inc__1432"/>
      <sheetName val="_BCI_Asia_Philippines_Inc__1433"/>
      <sheetName val="_BCI_Asia_Philippines_Inc__1434"/>
      <sheetName val="_BCI_Asia_Philippines_Inc__1435"/>
      <sheetName val="_BCI_Asia_Philippines_Inc__1436"/>
      <sheetName val="_BCI_Asia_Philippines_Inc__1437"/>
      <sheetName val="_BCI_Asia_Philippines_Inc__1438"/>
      <sheetName val="_ENGAGEMENT_FOLDER__DO_NOT__384"/>
      <sheetName val="_BCI_Asia_Philippines_Inc__1439"/>
      <sheetName val="_ENGAGEMENT_FOLDER__DO_NOT__385"/>
      <sheetName val="_BCI_Asia_Philippines_Inc__1440"/>
      <sheetName val="_BCI_Asia_Philippines_Inc__1441"/>
      <sheetName val="_BCI_Asia_Philippines_Inc__1442"/>
      <sheetName val="_BCI_Asia_Philippines_Inc__1443"/>
      <sheetName val="_BCI_Asia_Philippines_Inc__1444"/>
      <sheetName val="_BCI_Asia_Philippines_Inc__1445"/>
      <sheetName val="_BCI_Asia_Philippines_Inc__1446"/>
      <sheetName val="_BCI_Asia_Philippines_Inc__1447"/>
      <sheetName val="_BCI_Asia_Philippines_Inc__1448"/>
      <sheetName val="_BCI_Asia_Philippines_Inc__1449"/>
      <sheetName val="_BCI_Asia_Philippines_Inc__1450"/>
      <sheetName val="_BCI_Asia_Philippines_Inc__1451"/>
      <sheetName val="_BCI_Asia_Philippines_Inc__1452"/>
      <sheetName val="_ENGAGEMENT_FOLDER__DO_NOT__386"/>
      <sheetName val="_BCI_Asia_Philippines_Inc__1453"/>
      <sheetName val="_BCI_Asia_Philippines_Inc__1454"/>
      <sheetName val="_ENGAGEMENT_FOLDER__DO_NOT__387"/>
      <sheetName val="_BCI_Asia_Philippines_Inc__1455"/>
      <sheetName val="_BCI_Asia_Philippines_Inc__1456"/>
      <sheetName val="_BCI_Asia_Philippines_Inc__1457"/>
      <sheetName val="_ENGAGEMENT_FOLDER__DO_NOT__388"/>
      <sheetName val="_BCI_Asia_Philippines_Inc__1458"/>
      <sheetName val="_ENGAGEMENT_FOLDER__DO_NOT__389"/>
      <sheetName val="_BCI_Asia_Philippines_Inc__1459"/>
      <sheetName val="_BCI_Asia_Philippines_Inc__1460"/>
      <sheetName val="_BCI_Asia_Philippines_Inc__1461"/>
      <sheetName val="_BCI_Asia_Philippines_Inc__1462"/>
      <sheetName val="_BCI_Asia_Philippines_Inc__1463"/>
      <sheetName val="_BCI_Asia_Philippines_Inc__1464"/>
      <sheetName val="_BCI_Asia_Philippines_Inc__1465"/>
      <sheetName val="_BCI_Asia_Philippines_Inc__1466"/>
      <sheetName val="_BCI_Asia_Philippines_Inc__1467"/>
      <sheetName val="_BCI_Asia_Philippines_Inc__1468"/>
      <sheetName val="_BCI_Asia_Philippines_Inc__1469"/>
      <sheetName val="_BCI_Asia_Philippines_Inc__1470"/>
      <sheetName val="_BCI_Asia_Philippines_Inc__1471"/>
      <sheetName val="_BCI_Asia_Philippines_Inc__1472"/>
      <sheetName val="_BCI_Asia_Philippines_Inc__1473"/>
      <sheetName val="_BCI_Asia_Philippines_Inc__1474"/>
      <sheetName val="_BCI_Asia_Philippines_Inc__1475"/>
      <sheetName val="_ENGAGEMENT_FOLDER__DO_NOT__390"/>
      <sheetName val="_BCI_Asia_Philippines_Inc__1476"/>
      <sheetName val="_ENGAGEMENT_FOLDER__DO_NOT__391"/>
      <sheetName val="_ENGAGEMENT_FOLDER__DO_NOT__392"/>
      <sheetName val="_ENGAGEMENT_FOLDER__DO_NOT__393"/>
      <sheetName val="_ENGAGEMENT_FOLDER__DO_NOT__394"/>
      <sheetName val="_BCI_Asia_Philippines_Inc__1477"/>
      <sheetName val="_ENGAGEMENT_FOLDER__DO_NOT__395"/>
      <sheetName val="_BCI_Asia_Philippines_Inc__1478"/>
      <sheetName val="_BCI_Asia_Philippines_Inc__1479"/>
      <sheetName val="_BCI_Asia_Philippines_Inc__1480"/>
      <sheetName val="_BCI_Asia_Philippines_Inc__1481"/>
      <sheetName val="_ENGAGEMENT_FOLDER__DO_NOT__396"/>
      <sheetName val="_BCI_Asia_Philippines_Inc__1482"/>
      <sheetName val="_ENGAGEMENT_FOLDER__DO_NOT__397"/>
      <sheetName val="_BCI_Asia_Philippines_Inc__1483"/>
      <sheetName val="_BCI_Asia_Philippines_Inc__1484"/>
      <sheetName val="_BCI_Asia_Philippines_Inc__1485"/>
      <sheetName val="_BCI_Asia_Philippines_Inc__1486"/>
      <sheetName val="_BCI_Asia_Philippines_Inc__1487"/>
      <sheetName val="_ENGAGEMENT_FOLDER__DO_NOT__398"/>
      <sheetName val="_BCI_Asia_Philippines_Inc__1488"/>
      <sheetName val="_ENGAGEMENT_FOLDER__DO_NOT__399"/>
      <sheetName val="_BCI_Asia_Philippines_Inc__1489"/>
      <sheetName val="_BCI_Asia_Philippines_Inc__1490"/>
      <sheetName val="_BCI_Asia_Philippines_Inc__1491"/>
      <sheetName val="_BCI_Asia_Philippines_Inc__1492"/>
      <sheetName val="_BCI_Asia_Philippines_Inc__1493"/>
      <sheetName val="_BCI_Asia_Philippines_Inc__1494"/>
      <sheetName val="_BCI_Asia_Philippines_Inc__1495"/>
      <sheetName val="_ENGAGEMENT_FOLDER__DO_NOT__400"/>
      <sheetName val="_BCI_Asia_Philippines_Inc__1496"/>
      <sheetName val="_BCI_Asia_Philippines_Inc__1497"/>
      <sheetName val="_BCI_Asia_Philippines_Inc__1498"/>
      <sheetName val="_BCI_Asia_Philippines_Inc__1499"/>
      <sheetName val="_BCI_Asia_Philippines_Inc__1500"/>
      <sheetName val="_BCI_Asia_Philippines_Inc__1501"/>
      <sheetName val="_BCI_Asia_Philippines_Inc__1502"/>
      <sheetName val="_BCI_Asia_Philippines_Inc__1503"/>
      <sheetName val="_BCI_Asia_Philippines_Inc__1504"/>
      <sheetName val="_BCI_Asia_Philippines_Inc__1505"/>
      <sheetName val="_BCI_Asia_Philippines_Inc__1506"/>
      <sheetName val="_BCI_Asia_Philippines_Inc__1507"/>
      <sheetName val="_BCI_Asia_Philippines_Inc__1508"/>
      <sheetName val="_BCI_Asia_Philippines_Inc__1509"/>
      <sheetName val="_ENGAGEMENT_FOLDER__DO_NOT__401"/>
      <sheetName val="_BCI_Asia_Philippines_Inc__1510"/>
      <sheetName val="_ENGAGEMENT_FOLDER__DO_NOT__402"/>
      <sheetName val="_BCI_Asia_Philippines_Inc__1511"/>
      <sheetName val="_BCI_Asia_Philippines_Inc__1512"/>
      <sheetName val="_ENGAGEMENT_FOLDER__DO_NOT__403"/>
      <sheetName val="_BCI_Asia_Philippines_Inc__1513"/>
      <sheetName val="_BCI_Asia_Philippines_Inc__1514"/>
      <sheetName val="_BCI_Asia_Philippines_Inc__1515"/>
      <sheetName val="_BCI_Asia_Philippines_Inc__1516"/>
      <sheetName val="_BCI_Asia_Philippines_Inc__1517"/>
      <sheetName val="_BCI_Asia_Philippines_Inc__1518"/>
      <sheetName val="_BCI_Asia_Philippines_Inc__1519"/>
      <sheetName val="_BCI_Asia_Philippines_Inc__1520"/>
      <sheetName val="_BCI_Asia_Philippines_Inc__1521"/>
      <sheetName val="_ENGAGEMENT_FOLDER__DO_NOT__404"/>
      <sheetName val="_BCI_Asia_Philippines_Inc__1522"/>
      <sheetName val="_BCI_Asia_Philippines_Inc__1523"/>
      <sheetName val="_BCI_Asia_Philippines_Inc__1524"/>
      <sheetName val="_ENGAGEMENT_FOLDER__DO_NOT__405"/>
      <sheetName val="_ENGAGEMENT_FOLDER__DO_NOT__406"/>
      <sheetName val="_BCI_Asia_Philippines_Inc__1525"/>
      <sheetName val="_BCI_Asia_Philippines_Inc__1526"/>
      <sheetName val="_BCI_Asia_Philippines_Inc__1527"/>
      <sheetName val="_BCI_Asia_Philippines_Inc__1528"/>
      <sheetName val="_BCI_Asia_Philippines_Inc__1529"/>
      <sheetName val="_BCI_Asia_Philippines_Inc__1530"/>
      <sheetName val="_BCI_Asia_Philippines_Inc__1531"/>
      <sheetName val="_BCI_Asia_Philippines_Inc__1532"/>
      <sheetName val="_ENGAGEMENT_FOLDER__DO_NOT__407"/>
      <sheetName val="_BCI_Asia_Philippines_Inc__1533"/>
      <sheetName val="_ENGAGEMENT_FOLDER__DO_NOT__408"/>
      <sheetName val="_BCI_Asia_Philippines_Inc__1534"/>
      <sheetName val="_BCI_Asia_Philippines_Inc__1535"/>
      <sheetName val="_ENGAGEMENT_FOLDER__DO_NOT__409"/>
      <sheetName val="_BCI_Asia_Philippines_Inc__1536"/>
      <sheetName val="_BCI_Asia_Philippines_Inc__1537"/>
      <sheetName val="_BCI_Asia_Philippines_Inc__1538"/>
      <sheetName val="_BCI_Asia_Philippines_Inc__1539"/>
      <sheetName val="_BCI_Asia_Philippines_Inc__1540"/>
      <sheetName val="_BCI_Asia_Philippines_Inc__1541"/>
      <sheetName val="_BCI_Asia_Philippines_Inc__1542"/>
      <sheetName val="_BCI_Asia_Philippines_Inc__1543"/>
      <sheetName val="_BCI_Asia_Philippines_Inc__1544"/>
      <sheetName val="_ENGAGEMENT_FOLDER__DO_NOT__410"/>
      <sheetName val="_BCI_Asia_Philippines_Inc__1545"/>
      <sheetName val="_ENGAGEMENT_FOLDER__DO_NOT__411"/>
      <sheetName val="_BCI_Asia_Philippines_Inc__1546"/>
      <sheetName val="_BCI_Asia_Philippines_Inc__1547"/>
      <sheetName val="_BCI_Asia_Philippines_Inc__1548"/>
      <sheetName val="_BCI_Asia_Philippines_Inc__1549"/>
      <sheetName val="_BCI_Asia_Philippines_Inc__1550"/>
      <sheetName val="_BCI_Asia_Philippines_Inc__1551"/>
      <sheetName val="_BCI_Asia_Philippines_Inc__1552"/>
      <sheetName val="_BCI_Asia_Philippines_Inc__1553"/>
      <sheetName val="_BCI_Asia_Philippines_Inc__1554"/>
      <sheetName val="_BCI_Asia_Philippines_Inc__1555"/>
      <sheetName val="_BCI_Asia_Philippines_Inc__1556"/>
      <sheetName val="_BCI_Asia_Philippines_Inc__1557"/>
      <sheetName val="_BCI_Asia_Philippines_Inc__1558"/>
      <sheetName val="_ENGAGEMENT_FOLDER__DO_NOT__412"/>
      <sheetName val="_BCI_Asia_Philippines_Inc__1559"/>
      <sheetName val="_BCI_Asia_Philippines_Inc__1560"/>
      <sheetName val="_ENGAGEMENT_FOLDER__DO_NOT__413"/>
      <sheetName val="_BCI_Asia_Philippines_Inc__1561"/>
      <sheetName val="_BCI_Asia_Philippines_Inc__1562"/>
      <sheetName val="_BCI_Asia_Philippines_Inc__1563"/>
      <sheetName val="_ENGAGEMENT_FOLDER__DO_NOT__414"/>
      <sheetName val="_BCI_Asia_Philippines_Inc__1564"/>
      <sheetName val="_ENGAGEMENT_FOLDER__DO_NOT__415"/>
      <sheetName val="_BCI_Asia_Philippines_Inc__1565"/>
      <sheetName val="_BCI_Asia_Philippines_Inc__1566"/>
      <sheetName val="_BCI_Asia_Philippines_Inc__1567"/>
      <sheetName val="_BCI_Asia_Philippines_Inc__1568"/>
      <sheetName val="_BCI_Asia_Philippines_Inc__1569"/>
      <sheetName val="_BCI_Asia_Philippines_Inc__1570"/>
      <sheetName val="_BCI_Asia_Philippines_Inc__1571"/>
      <sheetName val="_BCI_Asia_Philippines_Inc__1572"/>
      <sheetName val="_BCI_Asia_Philippines_Inc__1573"/>
      <sheetName val="_BCI_Asia_Philippines_Inc__1574"/>
      <sheetName val="_BCI_Asia_Philippines_Inc__1575"/>
      <sheetName val="_BCI_Asia_Philippines_Inc__1576"/>
      <sheetName val="_BCI_Asia_Philippines_Inc__1577"/>
      <sheetName val="_BCI_Asia_Philippines_Inc__1578"/>
      <sheetName val="_BCI_Asia_Philippines_Inc__1579"/>
      <sheetName val="_BCI_Asia_Philippines_Inc__1580"/>
      <sheetName val="_BCI_Asia_Philippines_Inc__1581"/>
      <sheetName val="_ENGAGEMENT_FOLDER__DO_NOT__416"/>
      <sheetName val="_BCI_Asia_Philippines_Inc__1582"/>
      <sheetName val="_ENGAGEMENT_FOLDER__DO_NOT__417"/>
      <sheetName val="_ENGAGEMENT_FOLDER__DO_NOT__418"/>
      <sheetName val="_ENGAGEMENT_FOLDER__DO_NOT__419"/>
      <sheetName val="_ENGAGEMENT_FOLDER__DO_NOT__420"/>
      <sheetName val="_BCI_Asia_Philippines_Inc__1583"/>
      <sheetName val="_ENGAGEMENT_FOLDER__DO_NOT__421"/>
      <sheetName val="_ENGAGEMENT_FOLDER__DO_NOT__422"/>
      <sheetName val="_ENGAGEMENT_FOLDER__DO_NOT__423"/>
      <sheetName val="_BCI_Asia_Philippines_Inc__1584"/>
      <sheetName val="_BCI_Asia_Philippines_Inc__1585"/>
      <sheetName val="_ENGAGEMENT_FOLDER__DO_NOT__424"/>
      <sheetName val="_ENGAGEMENT_FOLDER__DO_NOT__425"/>
      <sheetName val="_BCI_Asia_Philippines_Inc__1586"/>
      <sheetName val="_BCI_Asia_Philippines_Inc__1587"/>
      <sheetName val="_BCI_Asia_Philippines_Inc__1588"/>
      <sheetName val="_BCI_Asia_Philippines_Inc__1589"/>
      <sheetName val="_BCI_Asia_Philippines_Inc__1590"/>
      <sheetName val="_ENGAGEMENT_FOLDER__DO_NOT__426"/>
      <sheetName val="_ENGAGEMENT_FOLDER__DO_NOT__427"/>
      <sheetName val="_ENGAGEMENT_FOLDER__DO_NOT__428"/>
      <sheetName val="_BCI_Asia_Philippines_Inc__1591"/>
      <sheetName val="_BCI_Asia_Philippines_Inc__1592"/>
      <sheetName val="_BCI_Asia_Philippines_Inc__1593"/>
      <sheetName val="_ENGAGEMENT_FOLDER__DO_NOT__429"/>
      <sheetName val="_BCI_Asia_Philippines_Inc__1594"/>
      <sheetName val="_ENGAGEMENT_FOLDER__DO_NOT__430"/>
      <sheetName val="_BCI_Asia_Philippines_Inc__1595"/>
      <sheetName val="_BCI_Asia_Philippines_Inc__1596"/>
      <sheetName val="_BCI_Asia_Philippines_Inc__1597"/>
      <sheetName val="_BCI_Asia_Philippines_Inc__1598"/>
      <sheetName val="_BCI_Asia_Philippines_Inc__1599"/>
      <sheetName val="_BCI_Asia_Philippines_Inc__1600"/>
      <sheetName val="_ENGAGEMENT_FOLDER__DO_NOT__431"/>
      <sheetName val="_ENGAGEMENT_FOLDER__DO_NOT__432"/>
      <sheetName val="_BCI_Asia_Philippines_Inc__1601"/>
      <sheetName val="_BCI_Asia_Philippines_Inc__1602"/>
      <sheetName val="_ENGAGEMENT_FOLDER__DO_NOT__433"/>
      <sheetName val="_ENGAGEMENT_FOLDER__DO_NOT__434"/>
      <sheetName val="_BCI_Asia_Philippines_Inc__1603"/>
      <sheetName val="_BCI_Asia_Philippines_Inc__1604"/>
      <sheetName val="_BCI_Asia_Philippines_Inc__1605"/>
      <sheetName val="_BCI_Asia_Philippines_Inc__1606"/>
      <sheetName val="_BCI_Asia_Philippines_Inc__1607"/>
      <sheetName val="_BCI_Asia_Philippines_Inc__1608"/>
      <sheetName val="_BCI_Asia_Philippines_Inc__1609"/>
      <sheetName val="_BCI_Asia_Philippines_Inc__1610"/>
      <sheetName val="_BCI_Asia_Philippines_Inc__1611"/>
      <sheetName val="_BCI_Asia_Philippines_Inc__1612"/>
      <sheetName val="_BCI_Asia_Philippines_Inc__1613"/>
      <sheetName val="_ENGAGEMENT_FOLDER__DO_NOT__435"/>
      <sheetName val="_BCI_Asia_Philippines_Inc__1614"/>
      <sheetName val="_BCI_Asia_Philippines_Inc__1615"/>
      <sheetName val="_BCI_Asia_Philippines_Inc__1616"/>
      <sheetName val="_ENGAGEMENT_FOLDER__DO_NOT__436"/>
      <sheetName val="_ENGAGEMENT_FOLDER__DO_NOT__437"/>
      <sheetName val="_BCI_Asia_Philippines_Inc__1617"/>
      <sheetName val="_BCI_Asia_Philippines_Inc__1618"/>
      <sheetName val="_BCI_Asia_Philippines_Inc__1619"/>
      <sheetName val="_BCI_Asia_Philippines_Inc__1620"/>
      <sheetName val="_BCI_Asia_Philippines_Inc__1621"/>
      <sheetName val="_BCI_Asia_Philippines_Inc__1622"/>
      <sheetName val="_BCI_Asia_Philippines_Inc__1623"/>
      <sheetName val="_BCI_Asia_Philippines_Inc__1624"/>
      <sheetName val="_ENGAGEMENT_FOLDER__DO_NOT__438"/>
      <sheetName val="_BCI_Asia_Philippines_Inc__1625"/>
      <sheetName val="_ENGAGEMENT_FOLDER__DO_NOT__439"/>
      <sheetName val="_BCI_Asia_Philippines_Inc__1626"/>
      <sheetName val="_BCI_Asia_Philippines_Inc__1627"/>
      <sheetName val="_ENGAGEMENT_FOLDER__DO_NOT__440"/>
      <sheetName val="_BCI_Asia_Philippines_Inc__1628"/>
      <sheetName val="_BCI_Asia_Philippines_Inc__1629"/>
      <sheetName val="_BCI_Asia_Philippines_Inc__1630"/>
      <sheetName val="_BCI_Asia_Philippines_Inc__1631"/>
      <sheetName val="_BCI_Asia_Philippines_Inc__1632"/>
      <sheetName val="_BCI_Asia_Philippines_Inc__1633"/>
      <sheetName val="_BCI_Asia_Philippines_Inc__1634"/>
      <sheetName val="_BCI_Asia_Philippines_Inc__1635"/>
      <sheetName val="_BCI_Asia_Philippines_Inc__1636"/>
      <sheetName val="_ENGAGEMENT_FOLDER__DO_NOT__441"/>
      <sheetName val="_BCI_Asia_Philippines_Inc__1637"/>
      <sheetName val="_ENGAGEMENT_FOLDER__DO_NOT__442"/>
      <sheetName val="_BCI_Asia_Philippines_Inc__1638"/>
      <sheetName val="_BCI_Asia_Philippines_Inc__1639"/>
      <sheetName val="_BCI_Asia_Philippines_Inc__1640"/>
      <sheetName val="_BCI_Asia_Philippines_Inc__1641"/>
      <sheetName val="_BCI_Asia_Philippines_Inc__1642"/>
      <sheetName val="_BCI_Asia_Philippines_Inc__1643"/>
      <sheetName val="_BCI_Asia_Philippines_Inc__1644"/>
      <sheetName val="_BCI_Asia_Philippines_Inc__1645"/>
      <sheetName val="_BCI_Asia_Philippines_Inc__1646"/>
      <sheetName val="_BCI_Asia_Philippines_Inc__1647"/>
      <sheetName val="_BCI_Asia_Philippines_Inc__1648"/>
      <sheetName val="_BCI_Asia_Philippines_Inc__1649"/>
      <sheetName val="_BCI_Asia_Philippines_Inc__1650"/>
      <sheetName val="_ENGAGEMENT_FOLDER__DO_NOT__443"/>
      <sheetName val="_BCI_Asia_Philippines_Inc__1651"/>
      <sheetName val="_BCI_Asia_Philippines_Inc__1652"/>
      <sheetName val="_ENGAGEMENT_FOLDER__DO_NOT__444"/>
      <sheetName val="_BCI_Asia_Philippines_Inc__1653"/>
      <sheetName val="_BCI_Asia_Philippines_Inc__1654"/>
      <sheetName val="_BCI_Asia_Philippines_Inc__1655"/>
      <sheetName val="_ENGAGEMENT_FOLDER__DO_NOT__445"/>
      <sheetName val="_BCI_Asia_Philippines_Inc__1656"/>
      <sheetName val="_ENGAGEMENT_FOLDER__DO_NOT__446"/>
      <sheetName val="_BCI_Asia_Philippines_Inc__1657"/>
      <sheetName val="_BCI_Asia_Philippines_Inc__1658"/>
      <sheetName val="_BCI_Asia_Philippines_Inc__1659"/>
      <sheetName val="_BCI_Asia_Philippines_Inc__1660"/>
      <sheetName val="_BCI_Asia_Philippines_Inc__1661"/>
      <sheetName val="_BCI_Asia_Philippines_Inc__1662"/>
      <sheetName val="_BCI_Asia_Philippines_Inc__1663"/>
      <sheetName val="_BCI_Asia_Philippines_Inc__1664"/>
      <sheetName val="_BCI_Asia_Philippines_Inc__1665"/>
      <sheetName val="_BCI_Asia_Philippines_Inc__1666"/>
      <sheetName val="_BCI_Asia_Philippines_Inc__1667"/>
      <sheetName val="_BCI_Asia_Philippines_Inc__1668"/>
      <sheetName val="_BCI_Asia_Philippines_Inc__1669"/>
      <sheetName val="_BCI_Asia_Philippines_Inc__1670"/>
      <sheetName val="_BCI_Asia_Philippines_Inc__1671"/>
      <sheetName val="_BCI_Asia_Philippines_Inc__1672"/>
      <sheetName val="_BCI_Asia_Philippines_Inc__1673"/>
      <sheetName val="_ENGAGEMENT_FOLDER__DO_NOT__447"/>
      <sheetName val="_BCI_Asia_Philippines_Inc__1674"/>
      <sheetName val="_ENGAGEMENT_FOLDER__DO_NOT__448"/>
      <sheetName val="_ENGAGEMENT_FOLDER__DO_NOT__449"/>
      <sheetName val="_ENGAGEMENT_FOLDER__DO_NOT__450"/>
      <sheetName val="_ENGAGEMENT_FOLDER__DO_NOT__451"/>
      <sheetName val="_BCI_Asia_Philippines_Inc__1675"/>
      <sheetName val="_ENGAGEMENT_FOLDER__DO_NOT__452"/>
      <sheetName val="_ENGAGEMENT_FOLDER__DO_NOT__453"/>
      <sheetName val="_ENGAGEMENT_FOLDER__DO_NOT__454"/>
      <sheetName val="_BCI_Asia_Philippines_Inc__1676"/>
      <sheetName val="_BCI_Asia_Philippines_Inc__1677"/>
      <sheetName val="_ENGAGEMENT_FOLDER__DO_NOT__455"/>
      <sheetName val="_ENGAGEMENT_FOLDER__DO_NOT__456"/>
      <sheetName val="_BCI_Asia_Philippines_Inc__1678"/>
      <sheetName val="_BCI_Asia_Philippines_Inc__1679"/>
      <sheetName val="_BCI_Asia_Philippines_Inc__1680"/>
      <sheetName val="_BCI_Asia_Philippines_Inc__1681"/>
      <sheetName val="_BCI_Asia_Philippines_Inc__1682"/>
      <sheetName val="_ENGAGEMENT_FOLDER__DO_NOT__457"/>
      <sheetName val="_BCI_Asia_Philippines_Inc__1683"/>
      <sheetName val="_BCI_Asia_Philippines_Inc__1684"/>
      <sheetName val="_BCI_Asia_Philippines_Inc__1685"/>
      <sheetName val="_ENGAGEMENT_FOLDER__DO_NOT__458"/>
      <sheetName val="_BCI_Asia_Philippines_Inc__1686"/>
      <sheetName val="_BCI_Asia_Philippines_Inc__1687"/>
      <sheetName val="_BCI_Asia_Philippines_Inc__1688"/>
      <sheetName val="_ENGAGEMENT_FOLDER__DO_NOT__459"/>
      <sheetName val="_ENGAGEMENT_FOLDER__DO_NOT__460"/>
      <sheetName val="_BCI_Asia_Philippines_Inc__1689"/>
      <sheetName val="_BCI_Asia_Philippines_Inc__1690"/>
      <sheetName val="_BCI_Asia_Philippines_Inc__1691"/>
      <sheetName val="_BCI_Asia_Philippines_Inc__1692"/>
      <sheetName val="_BCI_Asia_Philippines_Inc__1693"/>
      <sheetName val="_BCI_Asia_Philippines_Inc__1694"/>
      <sheetName val="_BCI_Asia_Philippines_Inc__1695"/>
      <sheetName val="_BCI_Asia_Philippines_Inc__1696"/>
      <sheetName val="_ENGAGEMENT_FOLDER__DO_NOT__461"/>
      <sheetName val="_BCI_Asia_Philippines_Inc__1697"/>
      <sheetName val="_ENGAGEMENT_FOLDER__DO_NOT__462"/>
      <sheetName val="_BCI_Asia_Philippines_Inc__1698"/>
      <sheetName val="_BCI_Asia_Philippines_Inc__1699"/>
      <sheetName val="_ENGAGEMENT_FOLDER__DO_NOT__463"/>
      <sheetName val="_BCI_Asia_Philippines_Inc__1700"/>
      <sheetName val="_BCI_Asia_Philippines_Inc__1701"/>
      <sheetName val="_BCI_Asia_Philippines_Inc__1702"/>
      <sheetName val="_BCI_Asia_Philippines_Inc__1703"/>
      <sheetName val="_BCI_Asia_Philippines_Inc__1704"/>
      <sheetName val="_BCI_Asia_Philippines_Inc__1705"/>
      <sheetName val="_BCI_Asia_Philippines_Inc__1706"/>
      <sheetName val="_BCI_Asia_Philippines_Inc__1707"/>
      <sheetName val="_BCI_Asia_Philippines_Inc__1708"/>
      <sheetName val="_ENGAGEMENT_FOLDER__DO_NOT__464"/>
      <sheetName val="_BCI_Asia_Philippines_Inc__1709"/>
      <sheetName val="_ENGAGEMENT_FOLDER__DO_NOT__465"/>
      <sheetName val="_BCI_Asia_Philippines_Inc__1710"/>
      <sheetName val="_BCI_Asia_Philippines_Inc__1711"/>
      <sheetName val="_BCI_Asia_Philippines_Inc__1712"/>
      <sheetName val="_BCI_Asia_Philippines_Inc__1713"/>
      <sheetName val="_BCI_Asia_Philippines_Inc__1714"/>
      <sheetName val="_BCI_Asia_Philippines_Inc__1715"/>
      <sheetName val="_BCI_Asia_Philippines_Inc__1716"/>
      <sheetName val="_BCI_Asia_Philippines_Inc__1717"/>
      <sheetName val="_BCI_Asia_Philippines_Inc__1718"/>
      <sheetName val="_BCI_Asia_Philippines_Inc__1719"/>
      <sheetName val="_BCI_Asia_Philippines_Inc__1720"/>
      <sheetName val="_BCI_Asia_Philippines_Inc__1721"/>
      <sheetName val="_BCI_Asia_Philippines_Inc__1722"/>
      <sheetName val="_ENGAGEMENT_FOLDER__DO_NOT__466"/>
      <sheetName val="_BCI_Asia_Philippines_Inc__1723"/>
      <sheetName val="_BCI_Asia_Philippines_Inc__1724"/>
      <sheetName val="_ENGAGEMENT_FOLDER__DO_NOT__467"/>
      <sheetName val="_BCI_Asia_Philippines_Inc__1725"/>
      <sheetName val="_BCI_Asia_Philippines_Inc__1726"/>
      <sheetName val="_BCI_Asia_Philippines_Inc__1727"/>
      <sheetName val="_ENGAGEMENT_FOLDER__DO_NOT__468"/>
      <sheetName val="_BCI_Asia_Philippines_Inc__1728"/>
      <sheetName val="_ENGAGEMENT_FOLDER__DO_NOT__469"/>
      <sheetName val="_BCI_Asia_Philippines_Inc__1729"/>
      <sheetName val="_BCI_Asia_Philippines_Inc__1730"/>
      <sheetName val="_BCI_Asia_Philippines_Inc__1731"/>
      <sheetName val="_BCI_Asia_Philippines_Inc__1732"/>
      <sheetName val="_BCI_Asia_Philippines_Inc__1733"/>
      <sheetName val="_BCI_Asia_Philippines_Inc__1734"/>
      <sheetName val="_BCI_Asia_Philippines_Inc__1735"/>
      <sheetName val="_BCI_Asia_Philippines_Inc__1736"/>
      <sheetName val="_BCI_Asia_Philippines_Inc__1737"/>
      <sheetName val="_BCI_Asia_Philippines_Inc__1738"/>
      <sheetName val="_BCI_Asia_Philippines_Inc__1739"/>
      <sheetName val="_BCI_Asia_Philippines_Inc__1740"/>
      <sheetName val="_BCI_Asia_Philippines_Inc__1741"/>
      <sheetName val="_BCI_Asia_Philippines_Inc__1742"/>
      <sheetName val="_BCI_Asia_Philippines_Inc__1743"/>
      <sheetName val="_BCI_Asia_Philippines_Inc__1744"/>
      <sheetName val="_BCI_Asia_Philippines_Inc__1745"/>
      <sheetName val="_ENGAGEMENT_FOLDER__DO_NOT__470"/>
      <sheetName val="_BCI_Asia_Philippines_Inc__1746"/>
      <sheetName val="_ENGAGEMENT_FOLDER__DO_NOT__471"/>
      <sheetName val="_ENGAGEMENT_FOLDER__DO_NOT__472"/>
      <sheetName val="_ENGAGEMENT_FOLDER__DO_NOT__473"/>
      <sheetName val="_ENGAGEMENT_FOLDER__DO_NOT__474"/>
      <sheetName val="_BCI_Asia_Philippines_Inc__1747"/>
      <sheetName val="_ENGAGEMENT_FOLDER__DO_NOT__475"/>
      <sheetName val="_ENGAGEMENT_FOLDER__DO_NOT__476"/>
      <sheetName val="_ENGAGEMENT_FOLDER__DO_NOT__477"/>
      <sheetName val="_BCI_Asia_Philippines_Inc__1748"/>
      <sheetName val="_BCI_Asia_Philippines_Inc__1749"/>
      <sheetName val="_ENGAGEMENT_FOLDER__DO_NOT__478"/>
      <sheetName val="_ENGAGEMENT_FOLDER__DO_NOT__479"/>
      <sheetName val="_BCI_Asia_Philippines_Inc__1750"/>
      <sheetName val="_BCI_Asia_Philippines_Inc__1751"/>
      <sheetName val="_BCI_Asia_Philippines_Inc__1752"/>
      <sheetName val="_BCI_Asia_Philippines_Inc__1753"/>
      <sheetName val="_BCI_Asia_Philippines_Inc__1754"/>
      <sheetName val="_ENGAGEMENT_FOLDER__DO_NOT__480"/>
      <sheetName val="_ENGAGEMENT_FOLDER__DO_NOT__481"/>
      <sheetName val="_ENGAGEMENT_FOLDER__DO_NOT__482"/>
      <sheetName val="_BCI_Asia_Philippines_Inc__1755"/>
      <sheetName val="_BCI_Asia_Philippines_Inc__1756"/>
      <sheetName val="_BCI_Asia_Philippines_Inc__1757"/>
      <sheetName val="_ENGAGEMENT_FOLDER__DO_NOT__483"/>
      <sheetName val="_BCI_Asia_Philippines_Inc__1758"/>
      <sheetName val="_ENGAGEMENT_FOLDER__DO_NOT__484"/>
      <sheetName val="_BCI_Asia_Philippines_Inc__1759"/>
      <sheetName val="_BCI_Asia_Philippines_Inc__1760"/>
      <sheetName val="_BCI_Asia_Philippines_Inc__1761"/>
      <sheetName val="_BCI_Asia_Philippines_Inc__1762"/>
      <sheetName val="_BCI_Asia_Philippines_Inc__1763"/>
      <sheetName val="_BCI_Asia_Philippines_Inc__1764"/>
      <sheetName val="_ENGAGEMENT_FOLDER__DO_NOT__485"/>
      <sheetName val="_ENGAGEMENT_FOLDER__DO_NOT__486"/>
      <sheetName val="_BCI_Asia_Philippines_Inc__1765"/>
      <sheetName val="_BCI_Asia_Philippines_Inc__1766"/>
      <sheetName val="_ENGAGEMENT_FOLDER__DO_NOT__487"/>
      <sheetName val="_ENGAGEMENT_FOLDER__DO_NOT__488"/>
      <sheetName val="_BCI_Asia_Philippines_Inc__1767"/>
      <sheetName val="_BCI_Asia_Philippines_Inc__1768"/>
      <sheetName val="_BCI_Asia_Philippines_Inc__1769"/>
      <sheetName val="_BCI_Asia_Philippines_Inc__1770"/>
      <sheetName val="_BCI_Asia_Philippines_Inc__1771"/>
      <sheetName val="_BCI_Asia_Philippines_Inc__1772"/>
      <sheetName val="_BCI_Asia_Philippines_Inc__1773"/>
      <sheetName val="_BCI_Asia_Philippines_Inc__1774"/>
      <sheetName val="_BCI_Asia_Philippines_Inc__1775"/>
      <sheetName val="_BCI_Asia_Philippines_Inc__1776"/>
      <sheetName val="_BCI_Asia_Philippines_Inc__1777"/>
      <sheetName val="_ENGAGEMENT_FOLDER__DO_NOT__489"/>
      <sheetName val="_BCI_Asia_Philippines_Inc__1778"/>
      <sheetName val="_BCI_Asia_Philippines_Inc__1779"/>
      <sheetName val="_BCI_Asia_Philippines_Inc__1780"/>
      <sheetName val="_ENGAGEMENT_FOLDER__DO_NOT__490"/>
      <sheetName val="_ENGAGEMENT_FOLDER__DO_NOT__491"/>
      <sheetName val="_BCI_Asia_Philippines_Inc__1781"/>
      <sheetName val="_BCI_Asia_Philippines_Inc__1782"/>
      <sheetName val="_BCI_Asia_Philippines_Inc__1783"/>
      <sheetName val="_BCI_Asia_Philippines_Inc__1784"/>
      <sheetName val="_BCI_Asia_Philippines_Inc__1785"/>
      <sheetName val="_BCI_Asia_Philippines_Inc__1786"/>
      <sheetName val="_BCI_Asia_Philippines_Inc__1787"/>
      <sheetName val="_BCI_Asia_Philippines_Inc__1788"/>
      <sheetName val="_ENGAGEMENT_FOLDER__DO_NOT__492"/>
      <sheetName val="_BCI_Asia_Philippines_Inc__1789"/>
      <sheetName val="_ENGAGEMENT_FOLDER__DO_NOT__493"/>
      <sheetName val="_BCI_Asia_Philippines_Inc__1790"/>
      <sheetName val="_BCI_Asia_Philippines_Inc__1791"/>
      <sheetName val="_ENGAGEMENT_FOLDER__DO_NOT__494"/>
      <sheetName val="_BCI_Asia_Philippines_Inc__1792"/>
      <sheetName val="_BCI_Asia_Philippines_Inc__1793"/>
      <sheetName val="_BCI_Asia_Philippines_Inc__1794"/>
      <sheetName val="_BCI_Asia_Philippines_Inc__1795"/>
      <sheetName val="_BCI_Asia_Philippines_Inc__1796"/>
      <sheetName val="_BCI_Asia_Philippines_Inc__1797"/>
      <sheetName val="_BCI_Asia_Philippines_Inc__1798"/>
      <sheetName val="_BCI_Asia_Philippines_Inc__1799"/>
      <sheetName val="_BCI_Asia_Philippines_Inc__1800"/>
      <sheetName val="_ENGAGEMENT_FOLDER__DO_NOT__495"/>
      <sheetName val="_BCI_Asia_Philippines_Inc__1801"/>
      <sheetName val="_ENGAGEMENT_FOLDER__DO_NOT__496"/>
      <sheetName val="_BCI_Asia_Philippines_Inc__1802"/>
      <sheetName val="_BCI_Asia_Philippines_Inc__1803"/>
      <sheetName val="_BCI_Asia_Philippines_Inc__1804"/>
      <sheetName val="_BCI_Asia_Philippines_Inc__1805"/>
      <sheetName val="_BCI_Asia_Philippines_Inc__1806"/>
      <sheetName val="_BCI_Asia_Philippines_Inc__1807"/>
      <sheetName val="_BCI_Asia_Philippines_Inc__1808"/>
      <sheetName val="_BCI_Asia_Philippines_Inc__1809"/>
      <sheetName val="_BCI_Asia_Philippines_Inc__1810"/>
      <sheetName val="_BCI_Asia_Philippines_Inc__1811"/>
      <sheetName val="_BCI_Asia_Philippines_Inc__1812"/>
      <sheetName val="_BCI_Asia_Philippines_Inc__1813"/>
      <sheetName val="_BCI_Asia_Philippines_Inc__1814"/>
      <sheetName val="_ENGAGEMENT_FOLDER__DO_NOT__497"/>
      <sheetName val="_BCI_Asia_Philippines_Inc__1815"/>
      <sheetName val="_BCI_Asia_Philippines_Inc__1816"/>
      <sheetName val="_ENGAGEMENT_FOLDER__DO_NOT__498"/>
      <sheetName val="_BCI_Asia_Philippines_Inc__1817"/>
      <sheetName val="_BCI_Asia_Philippines_Inc__1818"/>
      <sheetName val="_BCI_Asia_Philippines_Inc__1819"/>
      <sheetName val="_ENGAGEMENT_FOLDER__DO_NOT__499"/>
      <sheetName val="_BCI_Asia_Philippines_Inc__1820"/>
      <sheetName val="_ENGAGEMENT_FOLDER__DO_NOT__500"/>
      <sheetName val="_BCI_Asia_Philippines_Inc__1821"/>
      <sheetName val="_BCI_Asia_Philippines_Inc__1822"/>
      <sheetName val="_BCI_Asia_Philippines_Inc__1823"/>
      <sheetName val="_BCI_Asia_Philippines_Inc__1824"/>
      <sheetName val="_BCI_Asia_Philippines_Inc__1825"/>
      <sheetName val="_BCI_Asia_Philippines_Inc__1826"/>
      <sheetName val="_BCI_Asia_Philippines_Inc__1827"/>
      <sheetName val="_BCI_Asia_Philippines_Inc__1828"/>
      <sheetName val="_BCI_Asia_Philippines_Inc__1829"/>
      <sheetName val="_BCI_Asia_Philippines_Inc__1830"/>
      <sheetName val="_BCI_Asia_Philippines_Inc__1831"/>
      <sheetName val="_BCI_Asia_Philippines_Inc__1832"/>
      <sheetName val="_BCI_Asia_Philippines_Inc__1833"/>
      <sheetName val="_BCI_Asia_Philippines_Inc__1834"/>
      <sheetName val="_BCI_Asia_Philippines_Inc__1835"/>
      <sheetName val="_BCI_Asia_Philippines_Inc__1836"/>
      <sheetName val="_BCI_Asia_Philippines_Inc__1837"/>
      <sheetName val="_ENGAGEMENT_FOLDER__DO_NOT__501"/>
      <sheetName val="_BCI_Asia_Philippines_Inc__1838"/>
      <sheetName val="_ENGAGEMENT_FOLDER__DO_NOT__502"/>
      <sheetName val="_ENGAGEMENT_FOLDER__DO_NOT__503"/>
      <sheetName val="_ENGAGEMENT_FOLDER__DO_NOT__504"/>
      <sheetName val="_ENGAGEMENT_FOLDER__DO_NOT__505"/>
      <sheetName val="_BCI_Asia_Philippines_Inc__1839"/>
      <sheetName val="_ENGAGEMENT_FOLDER__DO_NOT__506"/>
      <sheetName val="_BCI_Asia_Philippines_Inc__1840"/>
      <sheetName val="_BCI_Asia_Philippines_Inc__1841"/>
      <sheetName val="_BCI_Asia_Philippines_Inc__1842"/>
      <sheetName val="_ENGAGEMENT_FOLDER__DO_NOT__507"/>
      <sheetName val="_ENGAGEMENT_FOLDER__DO_NOT__508"/>
      <sheetName val="_BCI_Asia_Philippines_Inc__1843"/>
      <sheetName val="_BCI_Asia_Philippines_Inc__1844"/>
      <sheetName val="_ENGAGEMENT_FOLDER__DO_NOT__509"/>
      <sheetName val="_ENGAGEMENT_FOLDER__DO_NOT__510"/>
      <sheetName val="_ENGAGEMENT_FOLDER__DO_NOT__511"/>
      <sheetName val="_ENGAGEMENT_FOLDER__DO_NOT__512"/>
      <sheetName val="_BCI_Asia_Philippines_Inc__1845"/>
      <sheetName val="_BCI_Asia_Philippines_Inc__1846"/>
      <sheetName val="_BCI_Asia_Philippines_Inc__1847"/>
      <sheetName val="_BCI_Asia_Philippines_Inc__1848"/>
      <sheetName val="_ENGAGEMENT_FOLDER__DO_NOT__513"/>
      <sheetName val="_BCI_Asia_Philippines_Inc__1849"/>
      <sheetName val="_ENGAGEMENT_FOLDER__DO_NOT__514"/>
      <sheetName val="_BCI_Asia_Philippines_Inc__1850"/>
      <sheetName val="_ENGAGEMENT_FOLDER__DO_NOT__515"/>
      <sheetName val="_BCI_Asia_Philippines_Inc__1851"/>
      <sheetName val="_BCI_Asia_Philippines_Inc__1852"/>
      <sheetName val="_BCI_Asia_Philippines_Inc__1853"/>
      <sheetName val="_BCI_Asia_Philippines_Inc__1854"/>
      <sheetName val="_BCI_Asia_Philippines_Inc__1855"/>
      <sheetName val="_BCI_Asia_Philippines_Inc__1856"/>
      <sheetName val="_ENGAGEMENT_FOLDER__DO_NOT__516"/>
      <sheetName val="_ENGAGEMENT_FOLDER__DO_NOT__517"/>
      <sheetName val="_BCI_Asia_Philippines_Inc__1857"/>
      <sheetName val="_BCI_Asia_Philippines_Inc__1858"/>
      <sheetName val="_ENGAGEMENT_FOLDER__DO_NOT__518"/>
      <sheetName val="_ENGAGEMENT_FOLDER__DO_NOT__519"/>
      <sheetName val="_BCI_Asia_Philippines_Inc__1859"/>
      <sheetName val="_BCI_Asia_Philippines_Inc__1860"/>
      <sheetName val="_BCI_Asia_Philippines_Inc__1861"/>
      <sheetName val="_BCI_Asia_Philippines_Inc__1862"/>
      <sheetName val="_BCI_Asia_Philippines_Inc__1863"/>
      <sheetName val="_BCI_Asia_Philippines_Inc__1864"/>
      <sheetName val="_BCI_Asia_Philippines_Inc__1865"/>
      <sheetName val="_BCI_Asia_Philippines_Inc__1866"/>
      <sheetName val="_BCI_Asia_Philippines_Inc__1867"/>
      <sheetName val="_BCI_Asia_Philippines_Inc__1868"/>
      <sheetName val="_BCI_Asia_Philippines_Inc__1869"/>
      <sheetName val="_ENGAGEMENT_FOLDER__DO_NOT__520"/>
      <sheetName val="_BCI_Asia_Philippines_Inc__1870"/>
      <sheetName val="_BCI_Asia_Philippines_Inc__1871"/>
      <sheetName val="_BCI_Asia_Philippines_Inc__1872"/>
      <sheetName val="_ENGAGEMENT_FOLDER__DO_NOT__521"/>
      <sheetName val="_ENGAGEMENT_FOLDER__DO_NOT__522"/>
      <sheetName val="_BCI_Asia_Philippines_Inc__1873"/>
      <sheetName val="_BCI_Asia_Philippines_Inc__1874"/>
      <sheetName val="_BCI_Asia_Philippines_Inc__1875"/>
      <sheetName val="_BCI_Asia_Philippines_Inc__1876"/>
      <sheetName val="_BCI_Asia_Philippines_Inc__1877"/>
      <sheetName val="_BCI_Asia_Philippines_Inc__1878"/>
      <sheetName val="_BCI_Asia_Philippines_Inc__1879"/>
      <sheetName val="_BCI_Asia_Philippines_Inc__1880"/>
      <sheetName val="_ENGAGEMENT_FOLDER__DO_NOT__523"/>
      <sheetName val="_BCI_Asia_Philippines_Inc__1881"/>
      <sheetName val="_ENGAGEMENT_FOLDER__DO_NOT__524"/>
      <sheetName val="_BCI_Asia_Philippines_Inc__1882"/>
      <sheetName val="_BCI_Asia_Philippines_Inc__1883"/>
      <sheetName val="_ENGAGEMENT_FOLDER__DO_NOT__525"/>
      <sheetName val="_BCI_Asia_Philippines_Inc__1884"/>
      <sheetName val="_BCI_Asia_Philippines_Inc__1885"/>
      <sheetName val="_BCI_Asia_Philippines_Inc__1886"/>
      <sheetName val="_BCI_Asia_Philippines_Inc__1887"/>
      <sheetName val="_BCI_Asia_Philippines_Inc__1888"/>
      <sheetName val="_BCI_Asia_Philippines_Inc__1889"/>
      <sheetName val="_BCI_Asia_Philippines_Inc__1890"/>
      <sheetName val="_BCI_Asia_Philippines_Inc__1891"/>
      <sheetName val="_BCI_Asia_Philippines_Inc__1892"/>
      <sheetName val="_ENGAGEMENT_FOLDER__DO_NOT__526"/>
      <sheetName val="_BCI_Asia_Philippines_Inc__1893"/>
      <sheetName val="_ENGAGEMENT_FOLDER__DO_NOT__527"/>
      <sheetName val="_BCI_Asia_Philippines_Inc__1894"/>
      <sheetName val="_BCI_Asia_Philippines_Inc__1895"/>
      <sheetName val="_BCI_Asia_Philippines_Inc__1896"/>
      <sheetName val="_BCI_Asia_Philippines_Inc__1897"/>
      <sheetName val="_BCI_Asia_Philippines_Inc__1898"/>
      <sheetName val="_BCI_Asia_Philippines_Inc__1899"/>
      <sheetName val="_BCI_Asia_Philippines_Inc__1900"/>
      <sheetName val="_BCI_Asia_Philippines_Inc__1901"/>
      <sheetName val="_BCI_Asia_Philippines_Inc__1902"/>
      <sheetName val="_BCI_Asia_Philippines_Inc__1903"/>
      <sheetName val="_BCI_Asia_Philippines_Inc__1904"/>
      <sheetName val="_BCI_Asia_Philippines_Inc__1905"/>
      <sheetName val="_BCI_Asia_Philippines_Inc__1906"/>
      <sheetName val="_ENGAGEMENT_FOLDER__DO_NOT__528"/>
      <sheetName val="_BCI_Asia_Philippines_Inc__1907"/>
      <sheetName val="_BCI_Asia_Philippines_Inc__1908"/>
      <sheetName val="_ENGAGEMENT_FOLDER__DO_NOT__529"/>
      <sheetName val="_BCI_Asia_Philippines_Inc__1909"/>
      <sheetName val="_BCI_Asia_Philippines_Inc__1910"/>
      <sheetName val="_BCI_Asia_Philippines_Inc__1911"/>
      <sheetName val="_ENGAGEMENT_FOLDER__DO_NOT__530"/>
      <sheetName val="_BCI_Asia_Philippines_Inc__1912"/>
      <sheetName val="_ENGAGEMENT_FOLDER__DO_NOT__531"/>
      <sheetName val="_BCI_Asia_Philippines_Inc__1913"/>
      <sheetName val="_BCI_Asia_Philippines_Inc__1914"/>
      <sheetName val="_BCI_Asia_Philippines_Inc__1915"/>
      <sheetName val="_BCI_Asia_Philippines_Inc__1916"/>
      <sheetName val="_BCI_Asia_Philippines_Inc__1917"/>
      <sheetName val="_BCI_Asia_Philippines_Inc__1918"/>
      <sheetName val="_BCI_Asia_Philippines_Inc__1919"/>
      <sheetName val="_BCI_Asia_Philippines_Inc__1920"/>
      <sheetName val="_BCI_Asia_Philippines_Inc__1921"/>
      <sheetName val="_BCI_Asia_Philippines_Inc__1922"/>
      <sheetName val="_BCI_Asia_Philippines_Inc__1923"/>
      <sheetName val="_BCI_Asia_Philippines_Inc__1924"/>
      <sheetName val="_BCI_Asia_Philippines_Inc__1925"/>
      <sheetName val="_BCI_Asia_Philippines_Inc__1926"/>
      <sheetName val="_BCI_Asia_Philippines_Inc__1927"/>
      <sheetName val="_BCI_Asia_Philippines_Inc__1928"/>
      <sheetName val="_BCI_Asia_Philippines_Inc__1929"/>
      <sheetName val="_ENGAGEMENT_FOLDER__DO_NOT__532"/>
      <sheetName val="_BCI_Asia_Philippines_Inc__1930"/>
      <sheetName val="_ENGAGEMENT_FOLDER__DO_NOT__533"/>
      <sheetName val="_ENGAGEMENT_FOLDER__DO_NOT__534"/>
      <sheetName val="_ENGAGEMENT_FOLDER__DO_NOT__535"/>
      <sheetName val="_ENGAGEMENT_FOLDER__DO_NOT__536"/>
      <sheetName val="_BCI_Asia_Philippines_Inc__1931"/>
      <sheetName val="_ENGAGEMENT_FOLDER__DO_NOT__537"/>
      <sheetName val="_ENGAGEMENT_FOLDER__DO_NOT__538"/>
      <sheetName val="_ENGAGEMENT_FOLDER__DO_NOT__539"/>
      <sheetName val="_BCI_Asia_Philippines_Inc__1932"/>
      <sheetName val="_BCI_Asia_Philippines_Inc__1933"/>
      <sheetName val="_ENGAGEMENT_FOLDER__DO_NOT__540"/>
      <sheetName val="_ENGAGEMENT_FOLDER__DO_NOT__541"/>
      <sheetName val="_BCI_Asia_Philippines_Inc__1934"/>
      <sheetName val="_BCI_Asia_Philippines_Inc__1935"/>
      <sheetName val="_BCI_Asia_Philippines_Inc__1936"/>
      <sheetName val="_BCI_Asia_Philippines_Inc__1937"/>
      <sheetName val="_BCI_Asia_Philippines_Inc__1938"/>
      <sheetName val="_ENGAGEMENT_FOLDER__DO_NOT__542"/>
      <sheetName val="_ENGAGEMENT_FOLDER__DO_NOT__543"/>
      <sheetName val="_ENGAGEMENT_FOLDER__DO_NOT__544"/>
      <sheetName val="_BCI_Asia_Philippines_Inc__1939"/>
      <sheetName val="_BCI_Asia_Philippines_Inc__1940"/>
      <sheetName val="_BCI_Asia_Philippines_Inc__1941"/>
      <sheetName val="_ENGAGEMENT_FOLDER__DO_NOT__545"/>
      <sheetName val="_BCI_Asia_Philippines_Inc__1942"/>
      <sheetName val="_ENGAGEMENT_FOLDER__DO_NOT__546"/>
      <sheetName val="_BCI_Asia_Philippines_Inc__1943"/>
      <sheetName val="_BCI_Asia_Philippines_Inc__1944"/>
      <sheetName val="_BCI_Asia_Philippines_Inc__1945"/>
      <sheetName val="_BCI_Asia_Philippines_Inc__1946"/>
      <sheetName val="_BCI_Asia_Philippines_Inc__1947"/>
      <sheetName val="_BCI_Asia_Philippines_Inc__1948"/>
      <sheetName val="_ENGAGEMENT_FOLDER__DO_NOT__547"/>
      <sheetName val="_ENGAGEMENT_FOLDER__DO_NOT__548"/>
      <sheetName val="_BCI_Asia_Philippines_Inc__1949"/>
      <sheetName val="_BCI_Asia_Philippines_Inc__1950"/>
      <sheetName val="_ENGAGEMENT_FOLDER__DO_NOT__549"/>
      <sheetName val="_ENGAGEMENT_FOLDER__DO_NOT__550"/>
      <sheetName val="_BCI_Asia_Philippines_Inc__1951"/>
      <sheetName val="_BCI_Asia_Philippines_Inc__1952"/>
      <sheetName val="_BCI_Asia_Philippines_Inc__1953"/>
      <sheetName val="_BCI_Asia_Philippines_Inc__1954"/>
      <sheetName val="_BCI_Asia_Philippines_Inc__1955"/>
      <sheetName val="_BCI_Asia_Philippines_Inc__1956"/>
      <sheetName val="_BCI_Asia_Philippines_Inc__1957"/>
      <sheetName val="_BCI_Asia_Philippines_Inc__1958"/>
      <sheetName val="_BCI_Asia_Philippines_Inc__1959"/>
      <sheetName val="_BCI_Asia_Philippines_Inc__1960"/>
      <sheetName val="_BCI_Asia_Philippines_Inc__1961"/>
      <sheetName val="_ENGAGEMENT_FOLDER__DO_NOT__551"/>
      <sheetName val="_BCI_Asia_Philippines_Inc__1962"/>
      <sheetName val="_BCI_Asia_Philippines_Inc__1963"/>
      <sheetName val="_BCI_Asia_Philippines_Inc__1964"/>
      <sheetName val="_ENGAGEMENT_FOLDER__DO_NOT__552"/>
      <sheetName val="_ENGAGEMENT_FOLDER__DO_NOT__553"/>
      <sheetName val="_BCI_Asia_Philippines_Inc__1965"/>
      <sheetName val="_BCI_Asia_Philippines_Inc__1966"/>
      <sheetName val="_BCI_Asia_Philippines_Inc__1967"/>
      <sheetName val="_BCI_Asia_Philippines_Inc__1968"/>
      <sheetName val="_BCI_Asia_Philippines_Inc__1969"/>
      <sheetName val="_BCI_Asia_Philippines_Inc__1970"/>
      <sheetName val="_BCI_Asia_Philippines_Inc__1971"/>
      <sheetName val="_BCI_Asia_Philippines_Inc__1972"/>
      <sheetName val="_ENGAGEMENT_FOLDER__DO_NOT__554"/>
      <sheetName val="_BCI_Asia_Philippines_Inc__1973"/>
      <sheetName val="_ENGAGEMENT_FOLDER__DO_NOT__555"/>
      <sheetName val="_BCI_Asia_Philippines_Inc__1974"/>
      <sheetName val="_BCI_Asia_Philippines_Inc__1975"/>
      <sheetName val="_ENGAGEMENT_FOLDER__DO_NOT__556"/>
      <sheetName val="_BCI_Asia_Philippines_Inc__1976"/>
      <sheetName val="_BCI_Asia_Philippines_Inc__1977"/>
      <sheetName val="_BCI_Asia_Philippines_Inc__1978"/>
      <sheetName val="_BCI_Asia_Philippines_Inc__1979"/>
      <sheetName val="_BCI_Asia_Philippines_Inc__1980"/>
      <sheetName val="_BCI_Asia_Philippines_Inc__1981"/>
      <sheetName val="_BCI_Asia_Philippines_Inc__1982"/>
      <sheetName val="_BCI_Asia_Philippines_Inc__1983"/>
      <sheetName val="_BCI_Asia_Philippines_Inc__1984"/>
      <sheetName val="_ENGAGEMENT_FOLDER__DO_NOT__557"/>
      <sheetName val="_BCI_Asia_Philippines_Inc__1985"/>
      <sheetName val="_ENGAGEMENT_FOLDER__DO_NOT__558"/>
      <sheetName val="_BCI_Asia_Philippines_Inc__1986"/>
      <sheetName val="_BCI_Asia_Philippines_Inc__1987"/>
      <sheetName val="_BCI_Asia_Philippines_Inc__1988"/>
      <sheetName val="_BCI_Asia_Philippines_Inc__1989"/>
      <sheetName val="_BCI_Asia_Philippines_Inc__1990"/>
      <sheetName val="_BCI_Asia_Philippines_Inc__1991"/>
      <sheetName val="_BCI_Asia_Philippines_Inc__1992"/>
      <sheetName val="_BCI_Asia_Philippines_Inc__1993"/>
      <sheetName val="_BCI_Asia_Philippines_Inc__1994"/>
      <sheetName val="_BCI_Asia_Philippines_Inc__1995"/>
      <sheetName val="_BCI_Asia_Philippines_Inc__1996"/>
      <sheetName val="_BCI_Asia_Philippines_Inc__1997"/>
      <sheetName val="_BCI_Asia_Philippines_Inc__1998"/>
      <sheetName val="_ENGAGEMENT_FOLDER__DO_NOT__559"/>
      <sheetName val="_BCI_Asia_Philippines_Inc__1999"/>
      <sheetName val="_BCI_Asia_Philippines_Inc__2000"/>
      <sheetName val="_ENGAGEMENT_FOLDER__DO_NOT__560"/>
      <sheetName val="_BCI_Asia_Philippines_Inc__2001"/>
      <sheetName val="_BCI_Asia_Philippines_Inc__2002"/>
      <sheetName val="_BCI_Asia_Philippines_Inc__2003"/>
      <sheetName val="_ENGAGEMENT_FOLDER__DO_NOT__561"/>
      <sheetName val="_BCI_Asia_Philippines_Inc__2004"/>
      <sheetName val="_ENGAGEMENT_FOLDER__DO_NOT__562"/>
      <sheetName val="_BCI_Asia_Philippines_Inc__2005"/>
      <sheetName val="_BCI_Asia_Philippines_Inc__2006"/>
      <sheetName val="_BCI_Asia_Philippines_Inc__2007"/>
      <sheetName val="_BCI_Asia_Philippines_Inc__2008"/>
      <sheetName val="_BCI_Asia_Philippines_Inc__2009"/>
      <sheetName val="_BCI_Asia_Philippines_Inc__2010"/>
      <sheetName val="_BCI_Asia_Philippines_Inc__2011"/>
      <sheetName val="_BCI_Asia_Philippines_Inc__2012"/>
      <sheetName val="_BCI_Asia_Philippines_Inc__2013"/>
      <sheetName val="_BCI_Asia_Philippines_Inc__2014"/>
      <sheetName val="_BCI_Asia_Philippines_Inc__2015"/>
      <sheetName val="_BCI_Asia_Philippines_Inc__2016"/>
      <sheetName val="_BCI_Asia_Philippines_Inc__2017"/>
      <sheetName val="_BCI_Asia_Philippines_Inc__2018"/>
      <sheetName val="_BCI_Asia_Philippines_Inc__2019"/>
      <sheetName val="_BCI_Asia_Philippines_Inc__2020"/>
      <sheetName val="_BCI_Asia_Philippines_Inc__2021"/>
      <sheetName val="_ENGAGEMENT_FOLDER__DO_NOT__563"/>
      <sheetName val="_BCI_Asia_Philippines_Inc__2022"/>
      <sheetName val="_ENGAGEMENT_FOLDER__DO_NOT__564"/>
      <sheetName val="_ENGAGEMENT_FOLDER__DO_NOT__565"/>
      <sheetName val="_ENGAGEMENT_FOLDER__DO_NOT__566"/>
      <sheetName val="_ENGAGEMENT_FOLDER__DO_NOT__567"/>
      <sheetName val="_BCI_Asia_Philippines_Inc__2023"/>
      <sheetName val="_ENGAGEMENT_FOLDER__DO_NOT__568"/>
      <sheetName val="_ENGAGEMENT_FOLDER__DO_NOT__569"/>
      <sheetName val="_ENGAGEMENT_FOLDER__DO_NOT__570"/>
      <sheetName val="_BCI_Asia_Philippines_Inc__2024"/>
      <sheetName val="_BCI_Asia_Philippines_Inc__2025"/>
      <sheetName val="_ENGAGEMENT_FOLDER__DO_NOT__571"/>
      <sheetName val="_ENGAGEMENT_FOLDER__DO_NOT__572"/>
      <sheetName val="_BCI_Asia_Philippines_Inc__2026"/>
      <sheetName val="_BCI_Asia_Philippines_Inc__2027"/>
      <sheetName val="_BCI_Asia_Philippines_Inc__2028"/>
      <sheetName val="_BCI_Asia_Philippines_Inc__2029"/>
      <sheetName val="_BCI_Asia_Philippines_Inc__2030"/>
      <sheetName val="_ENGAGEMENT_FOLDER__DO_NOT__573"/>
      <sheetName val="_ENGAGEMENT_FOLDER__DO_NOT__574"/>
      <sheetName val="_ENGAGEMENT_FOLDER__DO_NOT__575"/>
      <sheetName val="_BCI_Asia_Philippines_Inc__2031"/>
      <sheetName val="_BCI_Asia_Philippines_Inc__2032"/>
      <sheetName val="_BCI_Asia_Philippines_Inc__2033"/>
      <sheetName val="_ENGAGEMENT_FOLDER__DO_NOT__576"/>
      <sheetName val="_BCI_Asia_Philippines_Inc__2034"/>
      <sheetName val="_ENGAGEMENT_FOLDER__DO_NOT__577"/>
      <sheetName val="_BCI_Asia_Philippines_Inc__2035"/>
      <sheetName val="_BCI_Asia_Philippines_Inc__2036"/>
      <sheetName val="_BCI_Asia_Philippines_Inc__2037"/>
      <sheetName val="_BCI_Asia_Philippines_Inc__2038"/>
      <sheetName val="_BCI_Asia_Philippines_Inc__2039"/>
      <sheetName val="_BCI_Asia_Philippines_Inc__2040"/>
      <sheetName val="_ENGAGEMENT_FOLDER__DO_NOT__578"/>
      <sheetName val="_ENGAGEMENT_FOLDER__DO_NOT__579"/>
      <sheetName val="_BCI_Asia_Philippines_Inc__2041"/>
      <sheetName val="_BCI_Asia_Philippines_Inc__2042"/>
      <sheetName val="_ENGAGEMENT_FOLDER__DO_NOT__580"/>
      <sheetName val="_ENGAGEMENT_FOLDER__DO_NOT__581"/>
      <sheetName val="_BCI_Asia_Philippines_Inc__2043"/>
      <sheetName val="_BCI_Asia_Philippines_Inc__2044"/>
      <sheetName val="_BCI_Asia_Philippines_Inc__2045"/>
      <sheetName val="_BCI_Asia_Philippines_Inc__2046"/>
      <sheetName val="_BCI_Asia_Philippines_Inc__2047"/>
      <sheetName val="_BCI_Asia_Philippines_Inc__2048"/>
      <sheetName val="_BCI_Asia_Philippines_Inc__2049"/>
      <sheetName val="_BCI_Asia_Philippines_Inc__2050"/>
      <sheetName val="_BCI_Asia_Philippines_Inc__2051"/>
      <sheetName val="_BCI_Asia_Philippines_Inc__2052"/>
      <sheetName val="_BCI_Asia_Philippines_Inc__2053"/>
      <sheetName val="_ENGAGEMENT_FOLDER__DO_NOT__582"/>
      <sheetName val="_BCI_Asia_Philippines_Inc__2054"/>
      <sheetName val="_BCI_Asia_Philippines_Inc__2055"/>
      <sheetName val="_BCI_Asia_Philippines_Inc__2056"/>
      <sheetName val="_ENGAGEMENT_FOLDER__DO_NOT__583"/>
      <sheetName val="_ENGAGEMENT_FOLDER__DO_NOT__584"/>
      <sheetName val="_BCI_Asia_Philippines_Inc__2057"/>
      <sheetName val="_BCI_Asia_Philippines_Inc__2058"/>
      <sheetName val="_BCI_Asia_Philippines_Inc__2059"/>
      <sheetName val="_BCI_Asia_Philippines_Inc__2060"/>
      <sheetName val="_BCI_Asia_Philippines_Inc__2061"/>
      <sheetName val="_BCI_Asia_Philippines_Inc__2062"/>
      <sheetName val="_BCI_Asia_Philippines_Inc__2063"/>
      <sheetName val="_BCI_Asia_Philippines_Inc__2064"/>
      <sheetName val="_ENGAGEMENT_FOLDER__DO_NOT__585"/>
      <sheetName val="_BCI_Asia_Philippines_Inc__2065"/>
      <sheetName val="_ENGAGEMENT_FOLDER__DO_NOT__586"/>
      <sheetName val="_BCI_Asia_Philippines_Inc__2066"/>
      <sheetName val="_BCI_Asia_Philippines_Inc__2067"/>
      <sheetName val="_ENGAGEMENT_FOLDER__DO_NOT__587"/>
      <sheetName val="_BCI_Asia_Philippines_Inc__2068"/>
      <sheetName val="_BCI_Asia_Philippines_Inc__2069"/>
      <sheetName val="_BCI_Asia_Philippines_Inc__2070"/>
      <sheetName val="_BCI_Asia_Philippines_Inc__2071"/>
      <sheetName val="_BCI_Asia_Philippines_Inc__2072"/>
      <sheetName val="_BCI_Asia_Philippines_Inc__2073"/>
      <sheetName val="_BCI_Asia_Philippines_Inc__2074"/>
      <sheetName val="_BCI_Asia_Philippines_Inc__2075"/>
      <sheetName val="_BCI_Asia_Philippines_Inc__2076"/>
      <sheetName val="_ENGAGEMENT_FOLDER__DO_NOT__588"/>
      <sheetName val="_BCI_Asia_Philippines_Inc__2077"/>
      <sheetName val="_ENGAGEMENT_FOLDER__DO_NOT__589"/>
      <sheetName val="_BCI_Asia_Philippines_Inc__2078"/>
      <sheetName val="_BCI_Asia_Philippines_Inc__2079"/>
      <sheetName val="_BCI_Asia_Philippines_Inc__2080"/>
      <sheetName val="_BCI_Asia_Philippines_Inc__2081"/>
      <sheetName val="_BCI_Asia_Philippines_Inc__2082"/>
      <sheetName val="_BCI_Asia_Philippines_Inc__2083"/>
      <sheetName val="_BCI_Asia_Philippines_Inc__2084"/>
      <sheetName val="_BCI_Asia_Philippines_Inc__2085"/>
      <sheetName val="_BCI_Asia_Philippines_Inc__2086"/>
      <sheetName val="_BCI_Asia_Philippines_Inc__2087"/>
      <sheetName val="_BCI_Asia_Philippines_Inc__2088"/>
      <sheetName val="_BCI_Asia_Philippines_Inc__2089"/>
      <sheetName val="_BCI_Asia_Philippines_Inc__2090"/>
      <sheetName val="_ENGAGEMENT_FOLDER__DO_NOT__590"/>
      <sheetName val="_BCI_Asia_Philippines_Inc__2091"/>
      <sheetName val="_BCI_Asia_Philippines_Inc__2092"/>
      <sheetName val="_ENGAGEMENT_FOLDER__DO_NOT__591"/>
      <sheetName val="_BCI_Asia_Philippines_Inc__2093"/>
      <sheetName val="_BCI_Asia_Philippines_Inc__2094"/>
      <sheetName val="_BCI_Asia_Philippines_Inc__2095"/>
      <sheetName val="_ENGAGEMENT_FOLDER__DO_NOT__592"/>
      <sheetName val="_BCI_Asia_Philippines_Inc__2096"/>
      <sheetName val="_ENGAGEMENT_FOLDER__DO_NOT__593"/>
      <sheetName val="_BCI_Asia_Philippines_Inc__2097"/>
      <sheetName val="_BCI_Asia_Philippines_Inc__2098"/>
      <sheetName val="_BCI_Asia_Philippines_Inc__2099"/>
      <sheetName val="_BCI_Asia_Philippines_Inc__2100"/>
      <sheetName val="_BCI_Asia_Philippines_Inc__2101"/>
      <sheetName val="_BCI_Asia_Philippines_Inc__2102"/>
      <sheetName val="_BCI_Asia_Philippines_Inc__2103"/>
      <sheetName val="_BCI_Asia_Philippines_Inc__2104"/>
      <sheetName val="_BCI_Asia_Philippines_Inc__2105"/>
      <sheetName val="_BCI_Asia_Philippines_Inc__2106"/>
      <sheetName val="_BCI_Asia_Philippines_Inc__2107"/>
      <sheetName val="_BCI_Asia_Philippines_Inc__2108"/>
      <sheetName val="_BCI_Asia_Philippines_Inc__2109"/>
      <sheetName val="_BCI_Asia_Philippines_Inc__2110"/>
      <sheetName val="_BCI_Asia_Philippines_Inc__2111"/>
      <sheetName val="_BCI_Asia_Philippines_Inc__2112"/>
      <sheetName val="_BCI_Asia_Philippines_Inc__2113"/>
      <sheetName val="_ENGAGEMENT_FOLDER__DO_NOT__594"/>
      <sheetName val="_BCI_Asia_Philippines_Inc__2114"/>
      <sheetName val="_ENGAGEMENT_FOLDER__DO_NOT__595"/>
      <sheetName val="_ENGAGEMENT_FOLDER__DO_NOT__596"/>
      <sheetName val="_ENGAGEMENT_FOLDER__DO_NOT__597"/>
      <sheetName val="_ENGAGEMENT_FOLDER__DO_NOT__598"/>
      <sheetName val="_BCI_Asia_Philippines_Inc__2115"/>
      <sheetName val="_ENGAGEMENT_FOLDER__DO_NOT__599"/>
      <sheetName val="_ENGAGEMENT_FOLDER__DO_NOT__600"/>
      <sheetName val="_ENGAGEMENT_FOLDER__DO_NOT__601"/>
      <sheetName val="_BCI_Asia_Philippines_Inc__2116"/>
      <sheetName val="_BCI_Asia_Philippines_Inc__2117"/>
      <sheetName val="_ENGAGEMENT_FOLDER__DO_NOT__602"/>
      <sheetName val="_ENGAGEMENT_FOLDER__DO_NOT__603"/>
      <sheetName val="_BCI_Asia_Philippines_Inc__2118"/>
      <sheetName val="_BCI_Asia_Philippines_Inc__2119"/>
      <sheetName val="_BCI_Asia_Philippines_Inc__2120"/>
      <sheetName val="_BCI_Asia_Philippines_Inc__2121"/>
      <sheetName val="_BCI_Asia_Philippines_Inc__2122"/>
      <sheetName val="_ENGAGEMENT_FOLDER__DO_NOT__604"/>
      <sheetName val="_ENGAGEMENT_FOLDER__DO_NOT__605"/>
      <sheetName val="_ENGAGEMENT_FOLDER__DO_NOT__606"/>
      <sheetName val="_BCI_Asia_Philippines_Inc__2123"/>
      <sheetName val="_BCI_Asia_Philippines_Inc__2124"/>
      <sheetName val="_BCI_Asia_Philippines_Inc__2125"/>
      <sheetName val="_ENGAGEMENT_FOLDER__DO_NOT__607"/>
      <sheetName val="_BCI_Asia_Philippines_Inc__2126"/>
      <sheetName val="_ENGAGEMENT_FOLDER__DO_NOT__608"/>
      <sheetName val="_BCI_Asia_Philippines_Inc__2127"/>
      <sheetName val="_BCI_Asia_Philippines_Inc__2128"/>
      <sheetName val="_BCI_Asia_Philippines_Inc__2129"/>
      <sheetName val="_BCI_Asia_Philippines_Inc__2130"/>
      <sheetName val="_BCI_Asia_Philippines_Inc__2131"/>
      <sheetName val="_BCI_Asia_Philippines_Inc__2132"/>
      <sheetName val="_ENGAGEMENT_FOLDER__DO_NOT__609"/>
      <sheetName val="_ENGAGEMENT_FOLDER__DO_NOT__610"/>
      <sheetName val="_BCI_Asia_Philippines_Inc__2133"/>
      <sheetName val="_BCI_Asia_Philippines_Inc__2134"/>
      <sheetName val="_ENGAGEMENT_FOLDER__DO_NOT__611"/>
      <sheetName val="_ENGAGEMENT_FOLDER__DO_NOT__612"/>
      <sheetName val="_BCI_Asia_Philippines_Inc__2135"/>
      <sheetName val="_BCI_Asia_Philippines_Inc__2136"/>
      <sheetName val="_BCI_Asia_Philippines_Inc__2137"/>
      <sheetName val="_BCI_Asia_Philippines_Inc__2138"/>
      <sheetName val="_BCI_Asia_Philippines_Inc__2139"/>
      <sheetName val="_BCI_Asia_Philippines_Inc__2140"/>
      <sheetName val="_BCI_Asia_Philippines_Inc__2141"/>
      <sheetName val="_BCI_Asia_Philippines_Inc__2142"/>
      <sheetName val="_BCI_Asia_Philippines_Inc__2143"/>
      <sheetName val="_BCI_Asia_Philippines_Inc__2144"/>
      <sheetName val="_BCI_Asia_Philippines_Inc__2145"/>
      <sheetName val="_BCI_Asia_Philippines_Inc__2146"/>
      <sheetName val="_BCI_Asia_Philippines_Inc__2147"/>
      <sheetName val="_BCI_Asia_Philippines_Inc__2148"/>
      <sheetName val="_BCI_Asia_Philippines_Inc__2149"/>
      <sheetName val="_BCI_Asia_Philippines_Inc__2150"/>
      <sheetName val="_BCI_Asia_Philippines_Inc__2151"/>
      <sheetName val="_BCI_Asia_Philippines_Inc__2152"/>
      <sheetName val="_BCI_Asia_Philippines_Inc__2153"/>
      <sheetName val="_BCI_Asia_Philippines_Inc__2154"/>
      <sheetName val="_BCI_Asia_Philippines_Inc__2155"/>
      <sheetName val="_BCI_Asia_Philippines_Inc__2156"/>
      <sheetName val="_BCI_Asia_Philippines_Inc__2157"/>
      <sheetName val="_BCI_Asia_Philippines_Inc__2158"/>
      <sheetName val="_BCI_Asia_Philippines_Inc__2159"/>
      <sheetName val="_BCI_Asia_Philippines_Inc__2160"/>
      <sheetName val="_BCI_Asia_Philippines_Inc__2161"/>
      <sheetName val="_BCI_Asia_Philippines_Inc__2162"/>
      <sheetName val="_BCI_Asia_Philippines_Inc__2163"/>
      <sheetName val="_BCI_Asia_Philippines_Inc__2164"/>
      <sheetName val="_BCI_Asia_Philippines_Inc__2165"/>
      <sheetName val="_BCI_Asia_Philippines_Inc__2166"/>
      <sheetName val="_BCI_Asia_Philippines_Inc__2167"/>
      <sheetName val="_BCI_Asia_Philippines_Inc__2168"/>
      <sheetName val="_BCI_Asia_Philippines_Inc__2169"/>
      <sheetName val="_ENGAGEMENT_FOLDER__DO_NOT__613"/>
      <sheetName val="_ENGAGEMENT_FOLDER__DO_NOT__614"/>
      <sheetName val="_BCI_Asia_Philippines_Inc__2170"/>
      <sheetName val="_BCI_Asia_Philippines_Inc__2171"/>
      <sheetName val="_BCI_Asia_Philippines_Inc__2172"/>
      <sheetName val="_BCI_Asia_Philippines_Inc__2173"/>
      <sheetName val="_ENGAGEMENT_FOLDER__DO_NOT__615"/>
      <sheetName val="_BCI_Asia_Philippines_Inc__2174"/>
      <sheetName val="_ENGAGEMENT_FOLDER__DO_NOT__616"/>
      <sheetName val="_BCI_Asia_Philippines_Inc__2175"/>
      <sheetName val="_BCI_Asia_Philippines_Inc__2176"/>
      <sheetName val="_ENGAGEMENT_FOLDER__DO_NOT__617"/>
      <sheetName val="_BCI_Asia_Philippines_Inc__2177"/>
      <sheetName val="_BCI_Asia_Philippines_Inc__2178"/>
      <sheetName val="_ENGAGEMENT_FOLDER__DO_NOT__618"/>
      <sheetName val="_BCI_Asia_Philippines_Inc__2179"/>
      <sheetName val="_ENGAGEMENT_FOLDER__DO_NOT__619"/>
      <sheetName val="_BCI_Asia_Philippines_Inc__2180"/>
      <sheetName val="_ENGAGEMENT_FOLDER__DO_NOT__620"/>
      <sheetName val="_BCI_Asia_Philippines_Inc__2181"/>
      <sheetName val="_BCI_Asia_Philippines_Inc__2182"/>
      <sheetName val="_BCI_Asia_Philippines_Inc__2183"/>
      <sheetName val="_BCI_Asia_Philippines_Inc__2184"/>
      <sheetName val="_BCI_Asia_Philippines_Inc__2185"/>
      <sheetName val="_ENGAGEMENT_FOLDER__DO_NOT__621"/>
      <sheetName val="_ENGAGEMENT_FOLDER__DO_NOT__622"/>
      <sheetName val="_BCI_Asia_Philippines_Inc__2186"/>
      <sheetName val="_BCI_Asia_Philippines_Inc__2187"/>
      <sheetName val="_ENGAGEMENT_FOLDER__DO_NOT__623"/>
      <sheetName val="_ENGAGEMENT_FOLDER__DO_NOT__624"/>
      <sheetName val="_BCI_Asia_Philippines_Inc__2188"/>
      <sheetName val="_BCI_Asia_Philippines_Inc__2189"/>
      <sheetName val="_ENGAGEMENT_FOLDER__DO_NOT__625"/>
      <sheetName val="_BCI_Asia_Philippines_Inc__2190"/>
      <sheetName val="_BCI_Asia_Philippines_Inc__2191"/>
      <sheetName val="_ENGAGEMENT_FOLDER__DO_NOT__626"/>
      <sheetName val="_ENGAGEMENT_FOLDER__DO_NOT__627"/>
      <sheetName val="_BCI_Asia_Philippines_Inc__2192"/>
      <sheetName val="_ENGAGEMENT_FOLDER__DO_NOT__628"/>
      <sheetName val="_BCI_Asia_Philippines_Inc__2193"/>
      <sheetName val="_BCI_Asia_Philippines_Inc__2194"/>
      <sheetName val="_BCI_Asia_Philippines_Inc__2195"/>
      <sheetName val="_BCI_Asia_Philippines_Inc__2196"/>
      <sheetName val="_BCI_Asia_Philippines_Inc__2197"/>
      <sheetName val="_ENGAGEMENT_FOLDER__DO_NOT__629"/>
      <sheetName val="_ENGAGEMENT_FOLDER__DO_NOT__630"/>
      <sheetName val="_BCI_Asia_Philippines_Inc__2198"/>
      <sheetName val="_BCI_Asia_Philippines_Inc__2199"/>
      <sheetName val="_ENGAGEMENT_FOLDER__DO_NOT__631"/>
      <sheetName val="_ENGAGEMENT_FOLDER__DO_NOT__632"/>
      <sheetName val="_BCI_Asia_Philippines_Inc__2200"/>
      <sheetName val="_BCI_Asia_Philippines_Inc__2201"/>
      <sheetName val="_ENGAGEMENT_FOLDER__DO_NOT__633"/>
      <sheetName val="_BCI_Asia_Philippines_Inc__2202"/>
      <sheetName val="_BCI_Asia_Philippines_Inc__2203"/>
      <sheetName val="_ENGAGEMENT_FOLDER__DO_NOT__634"/>
      <sheetName val="_ENGAGEMENT_FOLDER__DO_NOT__635"/>
      <sheetName val="_ENGAGEMENT_FOLDER__DO_NOT__636"/>
      <sheetName val="_ENGAGEMENT_FOLDER__DO_NOT__637"/>
      <sheetName val="_BCI_Asia_Philippines_Inc__2204"/>
      <sheetName val="_ENGAGEMENT_FOLDER__DO_NOT__638"/>
      <sheetName val="_ENGAGEMENT_FOLDER__DO_NOT__639"/>
      <sheetName val="_BCI_Asia_Philippines_Inc__2205"/>
      <sheetName val="_BCI_Asia_Philippines_Inc__2206"/>
      <sheetName val="_BCI_Asia_Philippines_Inc__2207"/>
      <sheetName val="_BCI_Asia_Philippines_Inc__2208"/>
      <sheetName val="_BCI_Asia_Philippines_Inc__2209"/>
      <sheetName val="_BCI_Asia_Philippines_Inc__2210"/>
      <sheetName val="_ENGAGEMENT_FOLDER__DO_NOT__640"/>
      <sheetName val="_ENGAGEMENT_FOLDER__DO_NOT__641"/>
      <sheetName val="_BCI_Asia_Philippines_Inc__2211"/>
      <sheetName val="_BCI_Asia_Philippines_Inc__2212"/>
      <sheetName val="_ENGAGEMENT_FOLDER__DO_NOT__642"/>
      <sheetName val="_BCI_Asia_Philippines_Inc__2213"/>
      <sheetName val="_BCI_Asia_Philippines_Inc__2214"/>
      <sheetName val="_BCI_Asia_Philippines_Inc__2215"/>
      <sheetName val="_BCI_Asia_Philippines_Inc__2216"/>
      <sheetName val="_BCI_Asia_Philippines_Inc__2217"/>
      <sheetName val="_ENGAGEMENT_FOLDER__DO_NOT__643"/>
      <sheetName val="_BCI_Asia_Philippines_Inc__2218"/>
      <sheetName val="_BCI_Asia_Philippines_Inc__2219"/>
      <sheetName val="_BCI_Asia_Philippines_Inc__2220"/>
      <sheetName val="_BCI_Asia_Philippines_Inc__2221"/>
      <sheetName val="_BCI_Asia_Philippines_Inc__2222"/>
      <sheetName val="_BCI_Asia_Philippines_Inc__2223"/>
      <sheetName val="_BCI_Asia_Philippines_Inc__2224"/>
      <sheetName val="_BCI_Asia_Philippines_Inc__2225"/>
      <sheetName val="_BCI_Asia_Philippines_Inc__2226"/>
      <sheetName val="_BCI_Asia_Philippines_Inc__2227"/>
      <sheetName val="_BCI_Asia_Philippines_Inc__2228"/>
      <sheetName val="_BCI_Asia_Philippines_Inc__2229"/>
      <sheetName val="_BCI_Asia_Philippines_Inc__2230"/>
      <sheetName val="_BCI_Asia_Philippines_Inc__2231"/>
      <sheetName val="_BCI_Asia_Philippines_Inc__2232"/>
      <sheetName val="_BCI_Asia_Philippines_Inc__2233"/>
      <sheetName val="_BCI_Asia_Philippines_Inc__2234"/>
      <sheetName val="_BCI_Asia_Philippines_Inc__2235"/>
      <sheetName val="_BCI_Asia_Philippines_Inc__2236"/>
      <sheetName val="_BCI_Asia_Philippines_Inc__2237"/>
      <sheetName val="_BCI_Asia_Philippines_Inc__2238"/>
      <sheetName val="_BCI_Asia_Philippines_Inc__2239"/>
      <sheetName val="_BCI_Asia_Philippines_Inc__2240"/>
      <sheetName val="_BCI_Asia_Philippines_Inc__2241"/>
      <sheetName val="_BCI_Asia_Philippines_Inc__2242"/>
      <sheetName val="_BCI_Asia_Philippines_Inc__2243"/>
      <sheetName val="_BCI_Asia_Philippines_Inc__2244"/>
      <sheetName val="_BCI_Asia_Philippines_Inc__2245"/>
      <sheetName val="_BCI_Asia_Philippines_Inc__2246"/>
      <sheetName val="_BCI_Asia_Philippines_Inc__2247"/>
      <sheetName val="_BCI_Asia_Philippines_Inc__2248"/>
      <sheetName val="_ENGAGEMENT_FOLDER__DO_NOT__644"/>
      <sheetName val="_ENGAGEMENT_FOLDER__DO_NOT__645"/>
      <sheetName val="_BCI_Asia_Philippines_Inc__2249"/>
      <sheetName val="_BCI_Asia_Philippines_Inc__2250"/>
      <sheetName val="_BCI_Asia_Philippines_Inc__2251"/>
      <sheetName val="_BCI_Asia_Philippines_Inc__2252"/>
      <sheetName val="_BCI_Asia_Philippines_Inc__2253"/>
      <sheetName val="_BCI_Asia_Philippines_Inc__2254"/>
      <sheetName val="_BCI_Asia_Philippines_Inc__2255"/>
      <sheetName val="_BCI_Asia_Philippines_Inc__2256"/>
      <sheetName val="_BCI_Asia_Philippines_Inc__2257"/>
      <sheetName val="_BCI_Asia_Philippines_Inc__2258"/>
      <sheetName val="_BCI_Asia_Philippines_Inc__2259"/>
      <sheetName val="_BCI_Asia_Philippines_Inc__2260"/>
      <sheetName val="_BCI_Asia_Philippines_Inc__2261"/>
      <sheetName val="_ENGAGEMENT_FOLDER__DO_NOT__646"/>
      <sheetName val="_BCI_Asia_Philippines_Inc__2262"/>
      <sheetName val="_BCI_Asia_Philippines_Inc__2263"/>
      <sheetName val="_ENGAGEMENT_FOLDER__DO_NOT__647"/>
      <sheetName val="_BCI_Asia_Philippines_Inc__2264"/>
      <sheetName val="_BCI_Asia_Philippines_Inc__2265"/>
      <sheetName val="_BCI_Asia_Philippines_Inc__2266"/>
      <sheetName val="_BCI_Asia_Philippines_Inc__2267"/>
      <sheetName val="_BCI_Asia_Philippines_Inc__2268"/>
      <sheetName val="_BCI_Asia_Philippines_Inc__2269"/>
      <sheetName val="_BCI_Asia_Philippines_Inc__2270"/>
      <sheetName val="_BCI_Asia_Philippines_Inc__2271"/>
      <sheetName val="_ENGAGEMENT_FOLDER__DO_NOT__648"/>
      <sheetName val="_BCI_Asia_Philippines_Inc__2272"/>
      <sheetName val="_BCI_Asia_Philippines_Inc__2273"/>
      <sheetName val="_ENGAGEMENT_FOLDER__DO_NOT__649"/>
      <sheetName val="_BCI_Asia_Philippines_Inc__2274"/>
      <sheetName val="_BCI_Asia_Philippines_Inc__2275"/>
      <sheetName val="_BCI_Asia_Philippines_Inc__2276"/>
      <sheetName val="_BCI_Asia_Philippines_Inc__2277"/>
      <sheetName val="_BCI_Asia_Philippines_Inc__2278"/>
      <sheetName val="_ENGAGEMENT_FOLDER__DO_NOT__650"/>
      <sheetName val="_BCI_Asia_Philippines_Inc__2279"/>
      <sheetName val="_BCI_Asia_Philippines_Inc__2280"/>
      <sheetName val="_BCI_Asia_Philippines_Inc__2281"/>
      <sheetName val="_ENGAGEMENT_FOLDER__DO_NOT__651"/>
      <sheetName val="_ENGAGEMENT_FOLDER__DO_NOT__652"/>
      <sheetName val="_BCI_Asia_Philippines_Inc__2282"/>
      <sheetName val="_BCI_Asia_Philippines_Inc__2283"/>
      <sheetName val="_BCI_Asia_Philippines_Inc__2284"/>
      <sheetName val="_BCI_Asia_Philippines_Inc__2285"/>
      <sheetName val="_BCI_Asia_Philippines_Inc__2286"/>
      <sheetName val="_ENGAGEMENT_FOLDER__DO_NOT__653"/>
      <sheetName val="_BCI_Asia_Philippines_Inc__2287"/>
      <sheetName val="_ENGAGEMENT_FOLDER__DO_NOT__654"/>
      <sheetName val="_BCI_Asia_Philippines_Inc__2288"/>
      <sheetName val="_BCI_Asia_Philippines_Inc__2289"/>
      <sheetName val="_BCI_Asia_Philippines_Inc__2290"/>
      <sheetName val="_BCI_Asia_Philippines_Inc__2291"/>
      <sheetName val="_BCI_Asia_Philippines_Inc__2292"/>
      <sheetName val="_BCI_Asia_Philippines_Inc__2293"/>
      <sheetName val="_BCI_Asia_Philippines_Inc__2294"/>
      <sheetName val="_BCI_Asia_Philippines_Inc__2295"/>
      <sheetName val="_BCI_Asia_Philippines_Inc__2296"/>
      <sheetName val="_BCI_Asia_Philippines_Inc__2297"/>
      <sheetName val="_BCI_Asia_Philippines_Inc__2298"/>
      <sheetName val="_BCI_Asia_Philippines_Inc__2299"/>
      <sheetName val="_ENGAGEMENT_FOLDER__DO_NOT__655"/>
      <sheetName val="_BCI_Asia_Philippines_Inc__2300"/>
      <sheetName val="_ENGAGEMENT_FOLDER__DO_NOT__656"/>
      <sheetName val="_BCI_Asia_Philippines_Inc__2301"/>
      <sheetName val="_BCI_Asia_Philippines_Inc__2302"/>
      <sheetName val="_ENGAGEMENT_FOLDER__DO_NOT__657"/>
      <sheetName val="_BCI_Asia_Philippines_Inc__2303"/>
      <sheetName val="_BCI_Asia_Philippines_Inc__2304"/>
      <sheetName val="_BCI_Asia_Philippines_Inc__2305"/>
      <sheetName val="_BCI_Asia_Philippines_Inc__2306"/>
      <sheetName val="_BCI_Asia_Philippines_Inc__2307"/>
      <sheetName val="_BCI_Asia_Philippines_Inc__2308"/>
      <sheetName val="_BCI_Asia_Philippines_Inc__2309"/>
      <sheetName val="_BCI_Asia_Philippines_Inc__2310"/>
      <sheetName val="_BCI_Asia_Philippines_Inc__2311"/>
      <sheetName val="_BCI_Asia_Philippines_Inc__2312"/>
      <sheetName val="_BCI_Asia_Philippines_Inc__2313"/>
      <sheetName val="_ENGAGEMENT_FOLDER__DO_NOT__658"/>
      <sheetName val="_BCI_Asia_Philippines_Inc__2314"/>
      <sheetName val="_BCI_Asia_Philippines_Inc__2315"/>
      <sheetName val="_BCI_Asia_Philippines_Inc__2316"/>
      <sheetName val="_BCI_Asia_Philippines_Inc__2317"/>
      <sheetName val="_ENGAGEMENT_FOLDER__DO_NOT__659"/>
      <sheetName val="_BCI_Asia_Philippines_Inc__2318"/>
      <sheetName val="_BCI_Asia_Philippines_Inc__2319"/>
      <sheetName val="_BCI_Asia_Philippines_Inc__2320"/>
      <sheetName val="_BCI_Asia_Philippines_Inc__2321"/>
      <sheetName val="_BCI_Asia_Philippines_Inc__2322"/>
      <sheetName val="_BCI_Asia_Philippines_Inc__2323"/>
      <sheetName val="_BCI_Asia_Philippines_Inc__2324"/>
      <sheetName val="_BCI_Asia_Philippines_Inc__2325"/>
      <sheetName val="_BCI_Asia_Philippines_Inc__2326"/>
      <sheetName val="_BCI_Asia_Philippines_Inc__2327"/>
      <sheetName val="_ENGAGEMENT_FOLDER__DO_NOT__660"/>
      <sheetName val="_BCI_Asia_Philippines_Inc__2328"/>
      <sheetName val="_BCI_Asia_Philippines_Inc__2329"/>
      <sheetName val="_ENGAGEMENT_FOLDER__DO_NOT__661"/>
      <sheetName val="_BCI_Asia_Philippines_Inc__2330"/>
      <sheetName val="_BCI_Asia_Philippines_Inc__2331"/>
      <sheetName val="_BCI_Asia_Philippines_Inc__2332"/>
      <sheetName val="_BCI_Asia_Philippines_Inc__2333"/>
      <sheetName val="_BCI_Asia_Philippines_Inc__2334"/>
      <sheetName val="_BCI_Asia_Philippines_Inc__2335"/>
      <sheetName val="_ENGAGEMENT_FOLDER__DO_NOT__662"/>
      <sheetName val="_BCI_Asia_Philippines_Inc__2336"/>
      <sheetName val="_BCI_Asia_Philippines_Inc__2337"/>
      <sheetName val="_BCI_Asia_Philippines_Inc__2338"/>
      <sheetName val="_ENGAGEMENT_FOLDER__DO_NOT__663"/>
      <sheetName val="_BCI_Asia_Philippines_Inc__2339"/>
      <sheetName val="_ENGAGEMENT_FOLDER__DO_NOT__664"/>
      <sheetName val="_ENGAGEMENT_FOLDER__DO_NOT__665"/>
      <sheetName val="_ENGAGEMENT_FOLDER__DO_NOT__666"/>
      <sheetName val="_BCI_Asia_Philippines_Inc__2340"/>
      <sheetName val="_BCI_Asia_Philippines_Inc__2341"/>
      <sheetName val="_BCI_Asia_Philippines_Inc__2342"/>
      <sheetName val="_BCI_Asia_Philippines_Inc__2343"/>
      <sheetName val="_ENGAGEMENT_FOLDER__DO_NOT__667"/>
      <sheetName val="_ENGAGEMENT_FOLDER__DO_NOT__668"/>
      <sheetName val="_ENGAGEMENT_FOLDER__DO_NOT__669"/>
      <sheetName val="_ENGAGEMENT_FOLDER__DO_NOT__670"/>
      <sheetName val="_BCI_Asia_Philippines_Inc__2344"/>
      <sheetName val="_BCI_Asia_Philippines_Inc__2345"/>
      <sheetName val="_ENGAGEMENT_FOLDER__DO_NOT__671"/>
      <sheetName val="_BCI_Asia_Philippines_Inc__2346"/>
      <sheetName val="_ENGAGEMENT_FOLDER__DO_NOT__672"/>
      <sheetName val="_BCI_Asia_Philippines_Inc__2347"/>
      <sheetName val="_ENGAGEMENT_FOLDER__DO_NOT__673"/>
      <sheetName val="_ENGAGEMENT_FOLDER__DO_NOT__674"/>
      <sheetName val="_BCI_Asia_Philippines_Inc__2348"/>
      <sheetName val="_ENGAGEMENT_FOLDER__DO_NOT__675"/>
      <sheetName val="_ENGAGEMENT_FOLDER__DO_NOT__676"/>
      <sheetName val="_BCI_Asia_Philippines_Inc__2349"/>
      <sheetName val="_BCI_Asia_Philippines_Inc__2350"/>
      <sheetName val="_BCI_Asia_Philippines_Inc__2351"/>
      <sheetName val="_ENGAGEMENT_FOLDER__DO_NOT__677"/>
      <sheetName val="_BCI_Asia_Philippines_Inc__2352"/>
      <sheetName val="_BCI_Asia_Philippines_Inc__2353"/>
      <sheetName val="_BCI_Asia_Philippines_Inc__2354"/>
      <sheetName val="_BCI_Asia_Philippines_Inc__2355"/>
      <sheetName val="_BCI_Asia_Philippines_Inc__2356"/>
      <sheetName val="_ENGAGEMENT_FOLDER__DO_NOT__678"/>
      <sheetName val="_BCI_Asia_Philippines_Inc__2357"/>
      <sheetName val="_BCI_Asia_Philippines_Inc__2358"/>
      <sheetName val="_ENGAGEMENT_FOLDER__DO_NOT__679"/>
      <sheetName val="_ENGAGEMENT_FOLDER__DO_NOT__680"/>
      <sheetName val="_BCI_Asia_Philippines_Inc__2359"/>
      <sheetName val="_BCI_Asia_Philippines_Inc__2360"/>
      <sheetName val="_BCI_Asia_Philippines_Inc__2361"/>
      <sheetName val="_BCI_Asia_Philippines_Inc__2362"/>
      <sheetName val="_BCI_Asia_Philippines_Inc__2363"/>
      <sheetName val="_BCI_Asia_Philippines_Inc__2364"/>
      <sheetName val="_BCI_Asia_Philippines_Inc__2365"/>
      <sheetName val="_BCI_Asia_Philippines_Inc__2366"/>
      <sheetName val="_BCI_Asia_Philippines_Inc__2367"/>
      <sheetName val="_BCI_Asia_Philippines_Inc__2368"/>
      <sheetName val="_BCI_Asia_Philippines_Inc__2369"/>
      <sheetName val="_ENGAGEMENT_FOLDER__DO_NOT__681"/>
      <sheetName val="_ENGAGEMENT_FOLDER__DO_NOT__682"/>
      <sheetName val="_BCI_Asia_Philippines_Inc__2370"/>
      <sheetName val="_ENGAGEMENT_FOLDER__DO_NOT__683"/>
      <sheetName val="_BCI_Asia_Philippines_Inc__2371"/>
      <sheetName val="_BCI_Asia_Philippines_Inc__2372"/>
      <sheetName val="_BCI_Asia_Philippines_Inc__2373"/>
      <sheetName val="_ENGAGEMENT_FOLDER__DO_NOT__684"/>
      <sheetName val="_BCI_Asia_Philippines_Inc__2374"/>
      <sheetName val="_ENGAGEMENT_FOLDER__DO_NOT__685"/>
      <sheetName val="_BCI_Asia_Philippines_Inc__2375"/>
      <sheetName val="_BCI_Asia_Philippines_Inc__2376"/>
      <sheetName val="_BCI_Asia_Philippines_Inc__2377"/>
      <sheetName val="_ENGAGEMENT_FOLDER__DO_NOT__686"/>
      <sheetName val="_BCI_Asia_Philippines_Inc__2378"/>
      <sheetName val="_BCI_Asia_Philippines_Inc__2379"/>
      <sheetName val="_ENGAGEMENT_FOLDER__DO_NOT__687"/>
      <sheetName val="_ENGAGEMENT_FOLDER__DO_NOT__688"/>
      <sheetName val="_ENGAGEMENT_FOLDER__DO_NOT__689"/>
      <sheetName val="_BCI_Asia_Philippines_Inc__2380"/>
      <sheetName val="_BCI_Asia_Philippines_Inc__2381"/>
      <sheetName val="_BCI_Asia_Philippines_Inc__2382"/>
      <sheetName val="_BCI_Asia_Philippines_Inc__2383"/>
      <sheetName val="_BCI_Asia_Philippines_Inc__2384"/>
      <sheetName val="_BCI_Asia_Philippines_Inc__2385"/>
      <sheetName val="_ENGAGEMENT_FOLDER__DO_NOT__690"/>
      <sheetName val="_BCI_Asia_Philippines_Inc__2386"/>
      <sheetName val="_BCI_Asia_Philippines_Inc__2387"/>
      <sheetName val="_BCI_Asia_Philippines_Inc__2388"/>
      <sheetName val="_ENGAGEMENT_FOLDER__DO_NOT__691"/>
      <sheetName val="_BCI_Asia_Philippines_Inc__2389"/>
      <sheetName val="_BCI_Asia_Philippines_Inc__2390"/>
      <sheetName val="_BCI_Asia_Philippines_Inc__2391"/>
      <sheetName val="_ENGAGEMENT_FOLDER__DO_NOT__692"/>
      <sheetName val="_BCI_Asia_Philippines_Inc__2392"/>
      <sheetName val="_BCI_Asia_Philippines_Inc__2393"/>
      <sheetName val="_BCI_Asia_Philippines_Inc__2394"/>
      <sheetName val="_ENGAGEMENT_FOLDER__DO_NOT__693"/>
      <sheetName val="_ENGAGEMENT_FOLDER__DO_NOT__694"/>
      <sheetName val="_BCI_Asia_Philippines_Inc__2395"/>
      <sheetName val="_BCI_Asia_Philippines_Inc__2396"/>
      <sheetName val="_BCI_Asia_Philippines_Inc__2397"/>
      <sheetName val="_BCI_Asia_Philippines_Inc__2398"/>
      <sheetName val="_BCI_Asia_Philippines_Inc__2399"/>
      <sheetName val="_ENGAGEMENT_FOLDER__DO_NOT__695"/>
      <sheetName val="_BCI_Asia_Philippines_Inc__2400"/>
      <sheetName val="_ENGAGEMENT_FOLDER__DO_NOT__696"/>
      <sheetName val="_BCI_Asia_Philippines_Inc__2401"/>
      <sheetName val="_BCI_Asia_Philippines_Inc__2402"/>
      <sheetName val="_BCI_Asia_Philippines_Inc__2403"/>
      <sheetName val="_BCI_Asia_Philippines_Inc__2404"/>
      <sheetName val="_BCI_Asia_Philippines_Inc__2405"/>
      <sheetName val="_BCI_Asia_Philippines_Inc__2406"/>
      <sheetName val="_BCI_Asia_Philippines_Inc__2407"/>
      <sheetName val="_BCI_Asia_Philippines_Inc__2408"/>
      <sheetName val="_BCI_Asia_Philippines_Inc__2409"/>
      <sheetName val="_BCI_Asia_Philippines_Inc__2410"/>
      <sheetName val="_BCI_Asia_Philippines_Inc__2411"/>
      <sheetName val="_BCI_Asia_Philippines_Inc__2412"/>
      <sheetName val="_ENGAGEMENT_FOLDER__DO_NOT__697"/>
      <sheetName val="_BCI_Asia_Philippines_Inc__2413"/>
      <sheetName val="_ENGAGEMENT_FOLDER__DO_NOT__698"/>
      <sheetName val="_BCI_Asia_Philippines_Inc__2414"/>
      <sheetName val="_BCI_Asia_Philippines_Inc__2415"/>
      <sheetName val="_ENGAGEMENT_FOLDER__DO_NOT__699"/>
      <sheetName val="_BCI_Asia_Philippines_Inc__2416"/>
      <sheetName val="_BCI_Asia_Philippines_Inc__2417"/>
      <sheetName val="_BCI_Asia_Philippines_Inc__2418"/>
      <sheetName val="_BCI_Asia_Philippines_Inc__2419"/>
      <sheetName val="_BCI_Asia_Philippines_Inc__2420"/>
      <sheetName val="_BCI_Asia_Philippines_Inc__2421"/>
      <sheetName val="_BCI_Asia_Philippines_Inc__2422"/>
      <sheetName val="_BCI_Asia_Philippines_Inc__2423"/>
      <sheetName val="_BCI_Asia_Philippines_Inc__2424"/>
      <sheetName val="_BCI_Asia_Philippines_Inc__2425"/>
      <sheetName val="_BCI_Asia_Philippines_Inc__2426"/>
      <sheetName val="_ENGAGEMENT_FOLDER__DO_NOT__700"/>
      <sheetName val="_BCI_Asia_Philippines_Inc__2427"/>
      <sheetName val="_BCI_Asia_Philippines_Inc__2428"/>
      <sheetName val="_BCI_Asia_Philippines_Inc__2429"/>
      <sheetName val="_BCI_Asia_Philippines_Inc__2430"/>
      <sheetName val="_ENGAGEMENT_FOLDER__DO_NOT__701"/>
      <sheetName val="_BCI_Asia_Philippines_Inc__2431"/>
      <sheetName val="_BCI_Asia_Philippines_Inc__2432"/>
      <sheetName val="_BCI_Asia_Philippines_Inc__2433"/>
      <sheetName val="_BCI_Asia_Philippines_Inc__2434"/>
      <sheetName val="_BCI_Asia_Philippines_Inc__2435"/>
      <sheetName val="_BCI_Asia_Philippines_Inc__2436"/>
      <sheetName val="_BCI_Asia_Philippines_Inc__2437"/>
      <sheetName val="_BCI_Asia_Philippines_Inc__2438"/>
      <sheetName val="_BCI_Asia_Philippines_Inc__2439"/>
      <sheetName val="_BCI_Asia_Philippines_Inc__2440"/>
      <sheetName val="_ENGAGEMENT_FOLDER__DO_NOT__702"/>
      <sheetName val="_BCI_Asia_Philippines_Inc__2441"/>
      <sheetName val="_BCI_Asia_Philippines_Inc__2442"/>
      <sheetName val="_ENGAGEMENT_FOLDER__DO_NOT__703"/>
      <sheetName val="_BCI_Asia_Philippines_Inc__2443"/>
      <sheetName val="_BCI_Asia_Philippines_Inc__2444"/>
      <sheetName val="_BCI_Asia_Philippines_Inc__2445"/>
      <sheetName val="_BCI_Asia_Philippines_Inc__2446"/>
      <sheetName val="_BCI_Asia_Philippines_Inc__2447"/>
      <sheetName val="_BCI_Asia_Philippines_Inc__2448"/>
      <sheetName val="_ENGAGEMENT_FOLDER__DO_NOT__704"/>
      <sheetName val="_BCI_Asia_Philippines_Inc__2449"/>
      <sheetName val="_BCI_Asia_Philippines_Inc__2450"/>
      <sheetName val="_BCI_Asia_Philippines_Inc__2451"/>
      <sheetName val="_ENGAGEMENT_FOLDER__DO_NOT__705"/>
      <sheetName val="_BCI_Asia_Philippines_Inc__2452"/>
      <sheetName val="_ENGAGEMENT_FOLDER__DO_NOT__706"/>
      <sheetName val="_ENGAGEMENT_FOLDER__DO_NOT__707"/>
      <sheetName val="_ENGAGEMENT_FOLDER__DO_NOT__708"/>
      <sheetName val="_BCI_Asia_Philippines_Inc__2453"/>
      <sheetName val="_BCI_Asia_Philippines_Inc__2454"/>
      <sheetName val="_BCI_Asia_Philippines_Inc__2455"/>
      <sheetName val="_BCI_Asia_Philippines_Inc__2456"/>
      <sheetName val="_ENGAGEMENT_FOLDER__DO_NOT__709"/>
      <sheetName val="_ENGAGEMENT_FOLDER__DO_NOT__710"/>
      <sheetName val="_ENGAGEMENT_FOLDER__DO_NOT__711"/>
      <sheetName val="_ENGAGEMENT_FOLDER__DO_NOT__712"/>
      <sheetName val="_BCI_Asia_Philippines_Inc__2457"/>
      <sheetName val="_BCI_Asia_Philippines_Inc__2458"/>
      <sheetName val="_ENGAGEMENT_FOLDER__DO_NOT__713"/>
      <sheetName val="_BCI_Asia_Philippines_Inc__2459"/>
      <sheetName val="_ENGAGEMENT_FOLDER__DO_NOT__714"/>
      <sheetName val="_BCI_Asia_Philippines_Inc__2460"/>
      <sheetName val="_ENGAGEMENT_FOLDER__DO_NOT__715"/>
      <sheetName val="_ENGAGEMENT_FOLDER__DO_NOT__716"/>
      <sheetName val="_BCI_Asia_Philippines_Inc__2461"/>
      <sheetName val="_ENGAGEMENT_FOLDER__DO_NOT__717"/>
      <sheetName val="_ENGAGEMENT_FOLDER__DO_NOT__718"/>
      <sheetName val="_BCI_Asia_Philippines_Inc__2462"/>
      <sheetName val="_BCI_Asia_Philippines_Inc__2463"/>
      <sheetName val="_BCI_Asia_Philippines_Inc__2464"/>
      <sheetName val="_ENGAGEMENT_FOLDER__DO_NOT__719"/>
      <sheetName val="_BCI_Asia_Philippines_Inc__2465"/>
      <sheetName val="_BCI_Asia_Philippines_Inc__2466"/>
      <sheetName val="_BCI_Asia_Philippines_Inc__2467"/>
      <sheetName val="_BCI_Asia_Philippines_Inc__2468"/>
      <sheetName val="_BCI_Asia_Philippines_Inc__2469"/>
      <sheetName val="_ENGAGEMENT_FOLDER__DO_NOT__720"/>
      <sheetName val="_BCI_Asia_Philippines_Inc__2470"/>
      <sheetName val="_BCI_Asia_Philippines_Inc__2471"/>
      <sheetName val="_ENGAGEMENT_FOLDER__DO_NOT__721"/>
      <sheetName val="_ENGAGEMENT_FOLDER__DO_NOT__722"/>
      <sheetName val="_BCI_Asia_Philippines_Inc__2472"/>
      <sheetName val="_BCI_Asia_Philippines_Inc__2473"/>
      <sheetName val="_BCI_Asia_Philippines_Inc__2474"/>
      <sheetName val="_BCI_Asia_Philippines_Inc__2475"/>
      <sheetName val="_BCI_Asia_Philippines_Inc__2476"/>
      <sheetName val="_BCI_Asia_Philippines_Inc__2477"/>
      <sheetName val="_BCI_Asia_Philippines_Inc__2478"/>
      <sheetName val="_BCI_Asia_Philippines_Inc__2479"/>
      <sheetName val="_BCI_Asia_Philippines_Inc__2480"/>
      <sheetName val="_BCI_Asia_Philippines_Inc__2481"/>
      <sheetName val="_BCI_Asia_Philippines_Inc__2482"/>
      <sheetName val="_ENGAGEMENT_FOLDER__DO_NOT__723"/>
      <sheetName val="_ENGAGEMENT_FOLDER__DO_NOT__724"/>
      <sheetName val="_BCI_Asia_Philippines_Inc__2483"/>
      <sheetName val="_ENGAGEMENT_FOLDER__DO_NOT__725"/>
      <sheetName val="_BCI_Asia_Philippines_Inc__2484"/>
      <sheetName val="_BCI_Asia_Philippines_Inc__2485"/>
      <sheetName val="_BCI_Asia_Philippines_Inc__2486"/>
      <sheetName val="_ENGAGEMENT_FOLDER__DO_NOT__726"/>
      <sheetName val="_BCI_Asia_Philippines_Inc__2487"/>
      <sheetName val="_ENGAGEMENT_FOLDER__DO_NOT__727"/>
      <sheetName val="_BCI_Asia_Philippines_Inc__2488"/>
      <sheetName val="_BCI_Asia_Philippines_Inc__2489"/>
      <sheetName val="_BCI_Asia_Philippines_Inc__2490"/>
      <sheetName val="_ENGAGEMENT_FOLDER__DO_NOT__728"/>
      <sheetName val="_BCI_Asia_Philippines_Inc__2491"/>
      <sheetName val="_BCI_Asia_Philippines_Inc__2492"/>
      <sheetName val="_ENGAGEMENT_FOLDER__DO_NOT__729"/>
      <sheetName val="_ENGAGEMENT_FOLDER__DO_NOT__730"/>
      <sheetName val="_ENGAGEMENT_FOLDER__DO_NOT__731"/>
      <sheetName val="_BCI_Asia_Philippines_Inc__2493"/>
      <sheetName val="_BCI_Asia_Philippines_Inc__2494"/>
      <sheetName val="_BCI_Asia_Philippines_Inc__2495"/>
      <sheetName val="_BCI_Asia_Philippines_Inc__2496"/>
      <sheetName val="_BCI_Asia_Philippines_Inc__2497"/>
      <sheetName val="_ENGAGEMENT_FOLDER__DO_NOT__732"/>
      <sheetName val="_BCI_Asia_Philippines_Inc__2498"/>
      <sheetName val="_BCI_Asia_Philippines_Inc__2499"/>
      <sheetName val="_ENGAGEMENT_FOLDER__DO_NOT__733"/>
      <sheetName val="_BCI_Asia_Philippines_Inc__2500"/>
      <sheetName val="_BCI_Asia_Philippines_Inc__2501"/>
      <sheetName val="_BCI_Asia_Philippines_Inc__2502"/>
      <sheetName val="_ENGAGEMENT_FOLDER__DO_NOT__734"/>
      <sheetName val="_BCI_Asia_Philippines_Inc__2503"/>
      <sheetName val="_BCI_Asia_Philippines_Inc__2504"/>
      <sheetName val="_BCI_Asia_Philippines_Inc__2505"/>
      <sheetName val="_ENGAGEMENT_FOLDER__DO_NOT__735"/>
      <sheetName val="_ENGAGEMENT_FOLDER__DO_NOT__736"/>
      <sheetName val="_BCI_Asia_Philippines_Inc__2506"/>
      <sheetName val="_BCI_Asia_Philippines_Inc__2507"/>
      <sheetName val="_BCI_Asia_Philippines_Inc__2508"/>
      <sheetName val="_BCI_Asia_Philippines_Inc__2509"/>
      <sheetName val="_BCI_Asia_Philippines_Inc__2510"/>
      <sheetName val="_ENGAGEMENT_FOLDER__DO_NOT__737"/>
      <sheetName val="_BCI_Asia_Philippines_Inc__2511"/>
      <sheetName val="_ENGAGEMENT_FOLDER__DO_NOT__738"/>
      <sheetName val="_BCI_Asia_Philippines_Inc__2512"/>
      <sheetName val="_BCI_Asia_Philippines_Inc__2513"/>
      <sheetName val="_BCI_Asia_Philippines_Inc__2514"/>
      <sheetName val="_BCI_Asia_Philippines_Inc__2515"/>
      <sheetName val="_BCI_Asia_Philippines_Inc__2516"/>
      <sheetName val="_BCI_Asia_Philippines_Inc__2517"/>
      <sheetName val="_BCI_Asia_Philippines_Inc__2518"/>
      <sheetName val="_BCI_Asia_Philippines_Inc__2519"/>
      <sheetName val="_BCI_Asia_Philippines_Inc__2520"/>
      <sheetName val="_BCI_Asia_Philippines_Inc__2521"/>
      <sheetName val="_BCI_Asia_Philippines_Inc__2522"/>
      <sheetName val="_BCI_Asia_Philippines_Inc__2523"/>
      <sheetName val="_ENGAGEMENT_FOLDER__DO_NOT__739"/>
      <sheetName val="_BCI_Asia_Philippines_Inc__2524"/>
      <sheetName val="_ENGAGEMENT_FOLDER__DO_NOT__740"/>
      <sheetName val="_BCI_Asia_Philippines_Inc__2525"/>
      <sheetName val="_BCI_Asia_Philippines_Inc__2526"/>
      <sheetName val="_ENGAGEMENT_FOLDER__DO_NOT__741"/>
      <sheetName val="_BCI_Asia_Philippines_Inc__2527"/>
      <sheetName val="_BCI_Asia_Philippines_Inc__2528"/>
      <sheetName val="_BCI_Asia_Philippines_Inc__2529"/>
      <sheetName val="_BCI_Asia_Philippines_Inc__2530"/>
      <sheetName val="_BCI_Asia_Philippines_Inc__2531"/>
      <sheetName val="_BCI_Asia_Philippines_Inc__2532"/>
      <sheetName val="_BCI_Asia_Philippines_Inc__2533"/>
      <sheetName val="_BCI_Asia_Philippines_Inc__2534"/>
      <sheetName val="_BCI_Asia_Philippines_Inc__2535"/>
      <sheetName val="_BCI_Asia_Philippines_Inc__2536"/>
      <sheetName val="_BCI_Asia_Philippines_Inc__2537"/>
      <sheetName val="_ENGAGEMENT_FOLDER__DO_NOT__742"/>
      <sheetName val="_BCI_Asia_Philippines_Inc__2538"/>
      <sheetName val="_BCI_Asia_Philippines_Inc__2539"/>
      <sheetName val="_BCI_Asia_Philippines_Inc__2540"/>
      <sheetName val="_BCI_Asia_Philippines_Inc__2541"/>
      <sheetName val="_ENGAGEMENT_FOLDER__DO_NOT__743"/>
      <sheetName val="_BCI_Asia_Philippines_Inc__2542"/>
      <sheetName val="_BCI_Asia_Philippines_Inc__2543"/>
      <sheetName val="_BCI_Asia_Philippines_Inc__2544"/>
      <sheetName val="_BCI_Asia_Philippines_Inc__2545"/>
      <sheetName val="_BCI_Asia_Philippines_Inc__2546"/>
      <sheetName val="_BCI_Asia_Philippines_Inc__2547"/>
      <sheetName val="_BCI_Asia_Philippines_Inc__2548"/>
      <sheetName val="_BCI_Asia_Philippines_Inc__2549"/>
      <sheetName val="_BCI_Asia_Philippines_Inc__2550"/>
      <sheetName val="_BCI_Asia_Philippines_Inc__2551"/>
      <sheetName val="_ENGAGEMENT_FOLDER__DO_NOT__744"/>
      <sheetName val="_BCI_Asia_Philippines_Inc__2552"/>
      <sheetName val="_BCI_Asia_Philippines_Inc__2553"/>
      <sheetName val="_ENGAGEMENT_FOLDER__DO_NOT__745"/>
      <sheetName val="_BCI_Asia_Philippines_Inc__2554"/>
      <sheetName val="_BCI_Asia_Philippines_Inc__2555"/>
      <sheetName val="_BCI_Asia_Philippines_Inc__2556"/>
      <sheetName val="_BCI_Asia_Philippines_Inc__2557"/>
      <sheetName val="_BCI_Asia_Philippines_Inc__2558"/>
      <sheetName val="_BCI_Asia_Philippines_Inc__2559"/>
      <sheetName val="_ENGAGEMENT_FOLDER__DO_NOT__746"/>
      <sheetName val="_BCI_Asia_Philippines_Inc__2560"/>
      <sheetName val="_BCI_Asia_Philippines_Inc__2561"/>
      <sheetName val="_BCI_Asia_Philippines_Inc__2562"/>
      <sheetName val="_ENGAGEMENT_FOLDER__DO_NOT__747"/>
      <sheetName val="_BCI_Asia_Philippines_Inc__2563"/>
      <sheetName val="_ENGAGEMENT_FOLDER__DO_NOT__748"/>
      <sheetName val="_ENGAGEMENT_FOLDER__DO_NOT__749"/>
      <sheetName val="_ENGAGEMENT_FOLDER__DO_NOT__750"/>
      <sheetName val="_BCI_Asia_Philippines_Inc__2564"/>
      <sheetName val="_BCI_Asia_Philippines_Inc__2565"/>
      <sheetName val="_BCI_Asia_Philippines_Inc__2566"/>
      <sheetName val="_BCI_Asia_Philippines_Inc__2567"/>
      <sheetName val="_ENGAGEMENT_FOLDER__DO_NOT__751"/>
      <sheetName val="_ENGAGEMENT_FOLDER__DO_NOT__752"/>
      <sheetName val="_ENGAGEMENT_FOLDER__DO_NOT__753"/>
      <sheetName val="_ENGAGEMENT_FOLDER__DO_NOT__754"/>
      <sheetName val="_BCI_Asia_Philippines_Inc__2568"/>
      <sheetName val="_BCI_Asia_Philippines_Inc__2569"/>
      <sheetName val="_ENGAGEMENT_FOLDER__DO_NOT__755"/>
      <sheetName val="_BCI_Asia_Philippines_Inc__2570"/>
      <sheetName val="_ENGAGEMENT_FOLDER__DO_NOT__756"/>
      <sheetName val="_BCI_Asia_Philippines_Inc__2571"/>
      <sheetName val="_ENGAGEMENT_FOLDER__DO_NOT__757"/>
      <sheetName val="_ENGAGEMENT_FOLDER__DO_NOT__758"/>
      <sheetName val="_BCI_Asia_Philippines_Inc__2572"/>
      <sheetName val="_ENGAGEMENT_FOLDER__DO_NOT__759"/>
      <sheetName val="_ENGAGEMENT_FOLDER__DO_NOT__760"/>
      <sheetName val="_BCI_Asia_Philippines_Inc__2573"/>
      <sheetName val="_BCI_Asia_Philippines_Inc__2574"/>
      <sheetName val="_BCI_Asia_Philippines_Inc__2575"/>
      <sheetName val="_ENGAGEMENT_FOLDER__DO_NOT__761"/>
      <sheetName val="_BCI_Asia_Philippines_Inc__2576"/>
      <sheetName val="_BCI_Asia_Philippines_Inc__2577"/>
      <sheetName val="_BCI_Asia_Philippines_Inc__2578"/>
      <sheetName val="_BCI_Asia_Philippines_Inc__2579"/>
      <sheetName val="_BCI_Asia_Philippines_Inc__2580"/>
      <sheetName val="_ENGAGEMENT_FOLDER__DO_NOT__762"/>
      <sheetName val="_BCI_Asia_Philippines_Inc__2581"/>
      <sheetName val="_BCI_Asia_Philippines_Inc__2582"/>
      <sheetName val="_ENGAGEMENT_FOLDER__DO_NOT__763"/>
      <sheetName val="_ENGAGEMENT_FOLDER__DO_NOT__764"/>
      <sheetName val="_BCI_Asia_Philippines_Inc__2583"/>
      <sheetName val="_BCI_Asia_Philippines_Inc__2584"/>
      <sheetName val="_BCI_Asia_Philippines_Inc__2585"/>
      <sheetName val="_BCI_Asia_Philippines_Inc__2586"/>
      <sheetName val="_BCI_Asia_Philippines_Inc__2587"/>
      <sheetName val="_BCI_Asia_Philippines_Inc__2588"/>
      <sheetName val="_BCI_Asia_Philippines_Inc__2589"/>
      <sheetName val="_BCI_Asia_Philippines_Inc__2590"/>
      <sheetName val="_BCI_Asia_Philippines_Inc__2591"/>
      <sheetName val="_BCI_Asia_Philippines_Inc__2592"/>
      <sheetName val="_BCI_Asia_Philippines_Inc__2593"/>
      <sheetName val="_ENGAGEMENT_FOLDER__DO_NOT__765"/>
      <sheetName val="_ENGAGEMENT_FOLDER__DO_NOT__766"/>
      <sheetName val="_BCI_Asia_Philippines_Inc__2594"/>
      <sheetName val="_ENGAGEMENT_FOLDER__DO_NOT__767"/>
      <sheetName val="_BCI_Asia_Philippines_Inc__2595"/>
      <sheetName val="_BCI_Asia_Philippines_Inc__2596"/>
      <sheetName val="_BCI_Asia_Philippines_Inc__2597"/>
      <sheetName val="_ENGAGEMENT_FOLDER__DO_NOT__768"/>
      <sheetName val="_BCI_Asia_Philippines_Inc__2598"/>
      <sheetName val="_ENGAGEMENT_FOLDER__DO_NOT__769"/>
      <sheetName val="_BCI_Asia_Philippines_Inc__2599"/>
      <sheetName val="_BCI_Asia_Philippines_Inc__2600"/>
      <sheetName val="_BCI_Asia_Philippines_Inc__2601"/>
      <sheetName val="_ENGAGEMENT_FOLDER__DO_NOT__770"/>
      <sheetName val="_BCI_Asia_Philippines_Inc__2602"/>
      <sheetName val="_BCI_Asia_Philippines_Inc__2603"/>
      <sheetName val="_ENGAGEMENT_FOLDER__DO_NOT__771"/>
      <sheetName val="_ENGAGEMENT_FOLDER__DO_NOT__772"/>
      <sheetName val="_ENGAGEMENT_FOLDER__DO_NOT__773"/>
      <sheetName val="_BCI_Asia_Philippines_Inc__2604"/>
      <sheetName val="_BCI_Asia_Philippines_Inc__2605"/>
      <sheetName val="_BCI_Asia_Philippines_Inc__2606"/>
      <sheetName val="_BCI_Asia_Philippines_Inc__2607"/>
      <sheetName val="_BCI_Asia_Philippines_Inc__2608"/>
      <sheetName val="_ENGAGEMENT_FOLDER__DO_NOT__774"/>
      <sheetName val="_BCI_Asia_Philippines_Inc__2609"/>
      <sheetName val="_BCI_Asia_Philippines_Inc__2610"/>
      <sheetName val="_ENGAGEMENT_FOLDER__DO_NOT__775"/>
      <sheetName val="_BCI_Asia_Philippines_Inc__2611"/>
      <sheetName val="_BCI_Asia_Philippines_Inc__2612"/>
      <sheetName val="_BCI_Asia_Philippines_Inc__2613"/>
      <sheetName val="_BCI_Asia_Philippines_Inc__2614"/>
      <sheetName val="_ENGAGEMENT_FOLDER__DO_NOT__776"/>
      <sheetName val="_BCI_Asia_Philippines_Inc__2615"/>
      <sheetName val="_BCI_Asia_Philippines_Inc__2616"/>
      <sheetName val="_BCI_Asia_Philippines_Inc__2617"/>
      <sheetName val="_BCI_Asia_Philippines_Inc__2618"/>
      <sheetName val="_BCI_Asia_Philippines_Inc__2619"/>
      <sheetName val="_BCI_Asia_Philippines_Inc__2620"/>
      <sheetName val="_BCI_Asia_Philippines_Inc__2621"/>
      <sheetName val="_ENGAGEMENT_FOLDER__DO_NOT__777"/>
      <sheetName val="_BCI_Asia_Philippines_Inc__2622"/>
      <sheetName val="_ENGAGEMENT_FOLDER__DO_NOT__778"/>
      <sheetName val="_BCI_Asia_Philippines_Inc__2623"/>
      <sheetName val="_BCI_Asia_Philippines_Inc__2624"/>
      <sheetName val="_BCI_Asia_Philippines_Inc__2625"/>
      <sheetName val="_BCI_Asia_Philippines_Inc__2626"/>
      <sheetName val="_BCI_Asia_Philippines_Inc__2627"/>
      <sheetName val="_ENGAGEMENT_FOLDER__DO_NOT__779"/>
      <sheetName val="_BCI_Asia_Philippines_Inc__2628"/>
      <sheetName val="_BCI_Asia_Philippines_Inc__2629"/>
      <sheetName val="_ENGAGEMENT_FOLDER__DO_NOT__780"/>
      <sheetName val="_BCI_Asia_Philippines_Inc__2630"/>
      <sheetName val="_BCI_Asia_Philippines_Inc__2631"/>
      <sheetName val="_BCI_Asia_Philippines_Inc__2632"/>
      <sheetName val="_BCI_Asia_Philippines_Inc__2633"/>
      <sheetName val="_BCI_Asia_Philippines_Inc__2634"/>
      <sheetName val="_BCI_Asia_Philippines_Inc__2635"/>
      <sheetName val="_BCI_Asia_Philippines_Inc__2636"/>
      <sheetName val="_BCI_Asia_Philippines_Inc__2637"/>
      <sheetName val="_BCI_Asia_Philippines_Inc__2638"/>
      <sheetName val="_BCI_Asia_Philippines_Inc__2639"/>
      <sheetName val="_BCI_Asia_Philippines_Inc__2640"/>
      <sheetName val="_BCI_Asia_Philippines_Inc__2641"/>
      <sheetName val="_ENGAGEMENT_FOLDER__DO_NOT__781"/>
      <sheetName val="_ENGAGEMENT_FOLDER__DO_NOT__782"/>
      <sheetName val="_BCI_Asia_Philippines_Inc__2642"/>
      <sheetName val="_BCI_Asia_Philippines_Inc__2643"/>
      <sheetName val="_BCI_Asia_Philippines_Inc__2644"/>
      <sheetName val="_BCI_Asia_Philippines_Inc__2645"/>
      <sheetName val="_BCI_Asia_Philippines_Inc__2646"/>
      <sheetName val="_BCI_Asia_Philippines_Inc__2647"/>
      <sheetName val="_BCI_Asia_Philippines_Inc__2648"/>
      <sheetName val="_BCI_Asia_Philippines_Inc__2649"/>
      <sheetName val="_BCI_Asia_Philippines_Inc__2650"/>
      <sheetName val="_BCI_Asia_Philippines_Inc__2651"/>
      <sheetName val="_BCI_Asia_Philippines_Inc__2652"/>
      <sheetName val="_ENGAGEMENT_FOLDER__DO_NOT__783"/>
      <sheetName val="_BCI_Asia_Philippines_Inc__2653"/>
      <sheetName val="_BCI_Asia_Philippines_Inc__2654"/>
      <sheetName val="_BCI_Asia_Philippines_Inc__2655"/>
      <sheetName val="_BCI_Asia_Philippines_Inc__2656"/>
      <sheetName val="_ENGAGEMENT_FOLDER__DO_NOT__784"/>
      <sheetName val="_BCI_Asia_Philippines_Inc__2657"/>
      <sheetName val="_BCI_Asia_Philippines_Inc__2658"/>
      <sheetName val="_BCI_Asia_Philippines_Inc__2659"/>
      <sheetName val="_BCI_Asia_Philippines_Inc__2660"/>
      <sheetName val="_BCI_Asia_Philippines_Inc__2661"/>
      <sheetName val="_BCI_Asia_Philippines_Inc__2662"/>
      <sheetName val="_BCI_Asia_Philippines_Inc__2663"/>
      <sheetName val="_ENGAGEMENT_FOLDER__DO_NOT__785"/>
      <sheetName val="_BCI_Asia_Philippines_Inc__2664"/>
      <sheetName val="_BCI_Asia_Philippines_Inc__2665"/>
      <sheetName val="_BCI_Asia_Philippines_Inc__2666"/>
      <sheetName val="_ENGAGEMENT_FOLDER__DO_NOT__786"/>
      <sheetName val="_ENGAGEMENT_FOLDER__DO_NOT__787"/>
      <sheetName val="_BCI_Asia_Philippines_Inc__2667"/>
      <sheetName val="_BCI_Asia_Philippines_Inc__2668"/>
      <sheetName val="_BCI_Asia_Philippines_Inc__2669"/>
      <sheetName val="_BCI_Asia_Philippines_Inc__2670"/>
      <sheetName val="_BCI_Asia_Philippines_Inc__2671"/>
      <sheetName val="_ENGAGEMENT_FOLDER__DO_NOT__788"/>
      <sheetName val="_BCI_Asia_Philippines_Inc__2672"/>
      <sheetName val="_ENGAGEMENT_FOLDER__DO_NOT__789"/>
      <sheetName val="_BCI_Asia_Philippines_Inc__2673"/>
      <sheetName val="_BCI_Asia_Philippines_Inc__2674"/>
      <sheetName val="_BCI_Asia_Philippines_Inc__2675"/>
      <sheetName val="_ENGAGEMENT_FOLDER__DO_NOT__790"/>
      <sheetName val="_BCI_Asia_Philippines_Inc__2676"/>
      <sheetName val="_BCI_Asia_Philippines_Inc__2677"/>
      <sheetName val="_BCI_Asia_Philippines_Inc__2678"/>
      <sheetName val="_BCI_Asia_Philippines_Inc__2679"/>
      <sheetName val="_BCI_Asia_Philippines_Inc__2680"/>
      <sheetName val="_BCI_Asia_Philippines_Inc__2681"/>
      <sheetName val="_BCI_Asia_Philippines_Inc__2682"/>
      <sheetName val="_BCI_Asia_Philippines_Inc__2683"/>
      <sheetName val="_BCI_Asia_Philippines_Inc__2684"/>
      <sheetName val="_ENGAGEMENT_FOLDER__DO_NOT__791"/>
      <sheetName val="_BCI_Asia_Philippines_Inc__2685"/>
      <sheetName val="_ENGAGEMENT_FOLDER__DO_NOT__792"/>
      <sheetName val="_BCI_Asia_Philippines_Inc__2686"/>
      <sheetName val="_BCI_Asia_Philippines_Inc__2687"/>
      <sheetName val="_BCI_Asia_Philippines_Inc__2688"/>
      <sheetName val="_BCI_Asia_Philippines_Inc__2689"/>
      <sheetName val="_BCI_Asia_Philippines_Inc__2690"/>
      <sheetName val="_BCI_Asia_Philippines_Inc__2691"/>
      <sheetName val="_BCI_Asia_Philippines_Inc__2692"/>
      <sheetName val="_BCI_Asia_Philippines_Inc__2693"/>
      <sheetName val="_BCI_Asia_Philippines_Inc__2694"/>
      <sheetName val="_BCI_Asia_Philippines_Inc__2695"/>
      <sheetName val="_BCI_Asia_Philippines_Inc__2696"/>
      <sheetName val="_BCI_Asia_Philippines_Inc__2697"/>
      <sheetName val="_BCI_Asia_Philippines_Inc__2698"/>
      <sheetName val="_BCI_Asia_Philippines_Inc__2699"/>
      <sheetName val="_BCI_Asia_Philippines_Inc__2700"/>
      <sheetName val="_ENGAGEMENT_FOLDER__DO_NOT__793"/>
      <sheetName val="_BCI_Asia_Philippines_Inc__2701"/>
      <sheetName val="_BCI_Asia_Philippines_Inc__2702"/>
      <sheetName val="_ENGAGEMENT_FOLDER__DO_NOT__794"/>
      <sheetName val="_BCI_Asia_Philippines_Inc__2703"/>
      <sheetName val="_ENGAGEMENT_FOLDER__DO_NOT__795"/>
      <sheetName val="_BCI_Asia_Philippines_Inc__2704"/>
      <sheetName val="_BCI_Asia_Philippines_Inc__2705"/>
      <sheetName val="_BCI_Asia_Philippines_Inc__2706"/>
      <sheetName val="_BCI_Asia_Philippines_Inc__2707"/>
      <sheetName val="_BCI_Asia_Philippines_Inc__2708"/>
      <sheetName val="_BCI_Asia_Philippines_Inc__2709"/>
      <sheetName val="_BCI_Asia_Philippines_Inc__2710"/>
      <sheetName val="_BCI_Asia_Philippines_Inc__2711"/>
      <sheetName val="_BCI_Asia_Philippines_Inc__2712"/>
      <sheetName val="_BCI_Asia_Philippines_Inc__2713"/>
      <sheetName val="_BCI_Asia_Philippines_Inc__2714"/>
      <sheetName val="_BCI_Asia_Philippines_Inc__2715"/>
      <sheetName val="_ENGAGEMENT_FOLDER__DO_NOT__796"/>
      <sheetName val="_BCI_Asia_Philippines_Inc__2716"/>
      <sheetName val="_BCI_Asia_Philippines_Inc__2717"/>
      <sheetName val="_BCI_Asia_Philippines_Inc__2718"/>
      <sheetName val="_BCI_Asia_Philippines_Inc__2719"/>
      <sheetName val="_BCI_Asia_Philippines_Inc__2720"/>
      <sheetName val="_BCI_Asia_Philippines_Inc__2721"/>
      <sheetName val="_BCI_Asia_Philippines_Inc__2722"/>
      <sheetName val="_ENGAGEMENT_FOLDER__DO_NOT__797"/>
      <sheetName val="_BCI_Asia_Philippines_Inc__2723"/>
      <sheetName val="_ENGAGEMENT_FOLDER__DO_NOT__798"/>
      <sheetName val="_ENGAGEMENT_FOLDER__DO_NOT__799"/>
      <sheetName val="_ENGAGEMENT_FOLDER__DO_NOT__800"/>
      <sheetName val="_BCI_Asia_Philippines_Inc__2724"/>
      <sheetName val="_ENGAGEMENT_FOLDER__DO_NOT__801"/>
      <sheetName val="_ENGAGEMENT_FOLDER__DO_NOT__802"/>
      <sheetName val="_BCI_Asia_Philippines_Inc__2725"/>
      <sheetName val="_ENGAGEMENT_FOLDER__DO_NOT__803"/>
      <sheetName val="_ENGAGEMENT_FOLDER__DO_NOT__804"/>
      <sheetName val="_BCI_Asia_Philippines_Inc__2726"/>
      <sheetName val="_BCI_Asia_Philippines_Inc__2727"/>
      <sheetName val="_ENGAGEMENT_FOLDER__DO_NOT__805"/>
      <sheetName val="_ENGAGEMENT_FOLDER__DO_NOT__806"/>
      <sheetName val="_BCI_Asia_Philippines_Inc__2728"/>
      <sheetName val="_BCI_Asia_Philippines_Inc__2729"/>
      <sheetName val="_BCI_Asia_Philippines_Inc__2730"/>
      <sheetName val="_ENGAGEMENT_FOLDER__DO_NOT__807"/>
      <sheetName val="_ENGAGEMENT_FOLDER__DO_NOT__808"/>
      <sheetName val="_ENGAGEMENT_FOLDER__DO_NOT__809"/>
      <sheetName val="_BCI_Asia_Philippines_Inc__2731"/>
      <sheetName val="_BCI_Asia_Philippines_Inc__2732"/>
      <sheetName val="_BCI_Asia_Philippines_Inc__2733"/>
      <sheetName val="_BCI_Asia_Philippines_Inc__2734"/>
      <sheetName val="_BCI_Asia_Philippines_Inc__2735"/>
      <sheetName val="_BCI_Asia_Philippines_Inc__2736"/>
      <sheetName val="_BCI_Asia_Philippines_Inc__2737"/>
      <sheetName val="_BCI_Asia_Philippines_Inc__2738"/>
      <sheetName val="_BCI_Asia_Philippines_Inc__2739"/>
      <sheetName val="_ENGAGEMENT_FOLDER__DO_NOT__810"/>
      <sheetName val="_ENGAGEMENT_FOLDER__DO_NOT__811"/>
      <sheetName val="_BCI_Asia_Philippines_Inc__2740"/>
      <sheetName val="_BCI_Asia_Philippines_Inc__2741"/>
      <sheetName val="_ENGAGEMENT_FOLDER__DO_NOT__812"/>
      <sheetName val="_ENGAGEMENT_FOLDER__DO_NOT__813"/>
      <sheetName val="_BCI_Asia_Philippines_Inc__2742"/>
      <sheetName val="_BCI_Asia_Philippines_Inc__2743"/>
      <sheetName val="_ENGAGEMENT_FOLDER__DO_NOT__814"/>
      <sheetName val="_ENGAGEMENT_FOLDER__DO_NOT__815"/>
      <sheetName val="_BCI_Asia_Philippines_Inc__2744"/>
      <sheetName val="_BCI_Asia_Philippines_Inc__2745"/>
      <sheetName val="_BCI_Asia_Philippines_Inc__2746"/>
      <sheetName val="_BCI_Asia_Philippines_Inc__2747"/>
      <sheetName val="_BCI_Asia_Philippines_Inc__2748"/>
      <sheetName val="_BCI_Asia_Philippines_Inc__2749"/>
      <sheetName val="_BCI_Asia_Philippines_Inc__2750"/>
      <sheetName val="_BCI_Asia_Philippines_Inc__2751"/>
      <sheetName val="_BCI_Asia_Philippines_Inc__2752"/>
      <sheetName val="_BCI_Asia_Philippines_Inc__2753"/>
      <sheetName val="_BCI_Asia_Philippines_Inc__2754"/>
      <sheetName val="_ENGAGEMENT_FOLDER__DO_NOT__816"/>
      <sheetName val="_BCI_Asia_Philippines_Inc__2755"/>
      <sheetName val="_BCI_Asia_Philippines_Inc__2756"/>
      <sheetName val="_BCI_Asia_Philippines_Inc__2757"/>
      <sheetName val="_BCI_Asia_Philippines_Inc__2758"/>
      <sheetName val="_ENGAGEMENT_FOLDER__DO_NOT__817"/>
      <sheetName val="_ENGAGEMENT_FOLDER__DO_NOT__818"/>
      <sheetName val="_ENGAGEMENT_FOLDER__DO_NOT__819"/>
      <sheetName val="_ENGAGEMENT_FOLDER__DO_NOT__820"/>
      <sheetName val="_BCI_Asia_Philippines_Inc__2759"/>
      <sheetName val="_BCI_Asia_Philippines_Inc__2760"/>
      <sheetName val="_BCI_Asia_Philippines_Inc__2761"/>
      <sheetName val="_BCI_Asia_Philippines_Inc__2762"/>
      <sheetName val="_ENGAGEMENT_FOLDER__DO_NOT__821"/>
      <sheetName val="_BCI_Asia_Philippines_Inc__2763"/>
      <sheetName val="_BCI_Asia_Philippines_Inc__2764"/>
      <sheetName val="_ENGAGEMENT_FOLDER__DO_NOT__822"/>
      <sheetName val="_ENGAGEMENT_FOLDER__DO_NOT__823"/>
      <sheetName val="_BCI_Asia_Philippines_Inc__2765"/>
      <sheetName val="_BCI_Asia_Philippines_Inc__2766"/>
      <sheetName val="_ENGAGEMENT_FOLDER__DO_NOT__824"/>
      <sheetName val="_BCI_Asia_Philippines_Inc__2767"/>
      <sheetName val="_BCI_Asia_Philippines_Inc__2768"/>
      <sheetName val="_BCI_Asia_Philippines_Inc__2769"/>
      <sheetName val="_ENGAGEMENT_FOLDER__DO_NOT__825"/>
      <sheetName val="_BCI_Asia_Philippines_Inc__2770"/>
      <sheetName val="_BCI_Asia_Philippines_Inc__2771"/>
      <sheetName val="_BCI_Asia_Philippines_Inc__2772"/>
      <sheetName val="_ENGAGEMENT_FOLDER__DO_NOT__826"/>
      <sheetName val="_BCI_Asia_Philippines_Inc__2773"/>
      <sheetName val="_BCI_Asia_Philippines_Inc__2774"/>
      <sheetName val="_BCI_Asia_Philippines_Inc__2775"/>
      <sheetName val="_BCI_Asia_Philippines_Inc__2776"/>
      <sheetName val="_BCI_Asia_Philippines_Inc__2777"/>
      <sheetName val="_BCI_Asia_Philippines_Inc__2778"/>
      <sheetName val="_ENGAGEMENT_FOLDER__DO_NOT__827"/>
      <sheetName val="_BCI_Asia_Philippines_Inc__2779"/>
      <sheetName val="_BCI_Asia_Philippines_Inc__2780"/>
      <sheetName val="_BCI_Asia_Philippines_Inc__2781"/>
      <sheetName val="_BCI_Asia_Philippines_Inc__2782"/>
      <sheetName val="_BCI_Asia_Philippines_Inc__2783"/>
      <sheetName val="_BCI_Asia_Philippines_Inc__2784"/>
      <sheetName val="_BCI_Asia_Philippines_Inc__2785"/>
      <sheetName val="_BCI_Asia_Philippines_Inc__2786"/>
      <sheetName val="_BCI_Asia_Philippines_Inc__2787"/>
      <sheetName val="_BCI_Asia_Philippines_Inc__2788"/>
      <sheetName val="_BCI_Asia_Philippines_Inc__2789"/>
      <sheetName val="_ENGAGEMENT_FOLDER__DO_NOT__828"/>
      <sheetName val="_ENGAGEMENT_FOLDER__DO_NOT__829"/>
      <sheetName val="_ENGAGEMENT_FOLDER__DO_NOT__830"/>
      <sheetName val="_BCI_Asia_Philippines_Inc__2790"/>
      <sheetName val="_BCI_Asia_Philippines_Inc__2791"/>
      <sheetName val="_BCI_Asia_Philippines_Inc__2792"/>
      <sheetName val="_BCI_Asia_Philippines_Inc__2793"/>
      <sheetName val="_ENGAGEMENT_FOLDER__DO_NOT__831"/>
      <sheetName val="_BCI_Asia_Philippines_Inc__2794"/>
      <sheetName val="_BCI_Asia_Philippines_Inc__2795"/>
      <sheetName val="_ENGAGEMENT_FOLDER__DO_NOT__832"/>
      <sheetName val="_ENGAGEMENT_FOLDER__DO_NOT__833"/>
      <sheetName val="_BCI_Asia_Philippines_Inc__2796"/>
      <sheetName val="_BCI_Asia_Philippines_Inc__2797"/>
      <sheetName val="_BCI_Asia_Philippines_Inc__2798"/>
      <sheetName val="_BCI_Asia_Philippines_Inc__2799"/>
      <sheetName val="_BCI_Asia_Philippines_Inc__2800"/>
      <sheetName val="_BCI_Asia_Philippines_Inc__2801"/>
      <sheetName val="_BCI_Asia_Philippines_Inc__2802"/>
      <sheetName val="_BCI_Asia_Philippines_Inc__2803"/>
      <sheetName val="_BCI_Asia_Philippines_Inc__2804"/>
      <sheetName val="_BCI_Asia_Philippines_Inc__2805"/>
      <sheetName val="_BCI_Asia_Philippines_Inc__2806"/>
      <sheetName val="_BCI_Asia_Philippines_Inc__2807"/>
      <sheetName val="_BCI_Asia_Philippines_Inc__2808"/>
      <sheetName val="_BCI_Asia_Philippines_Inc__2809"/>
      <sheetName val="_BCI_Asia_Philippines_Inc__2810"/>
      <sheetName val="_BCI_Asia_Philippines_Inc__2811"/>
      <sheetName val="_BCI_Asia_Philippines_Inc__2812"/>
      <sheetName val="_ENGAGEMENT_FOLDER__DO_NOT__834"/>
      <sheetName val="_ENGAGEMENT_FOLDER__DO_NOT__835"/>
      <sheetName val="_BCI_Asia_Philippines_Inc__2813"/>
      <sheetName val="_BCI_Asia_Philippines_Inc__2814"/>
      <sheetName val="_BCI_Asia_Philippines_Inc__2815"/>
      <sheetName val="_BCI_Asia_Philippines_Inc__2816"/>
      <sheetName val="_BCI_Asia_Philippines_Inc__2817"/>
      <sheetName val="_BCI_Asia_Philippines_Inc__2818"/>
      <sheetName val="_BCI_Asia_Philippines_Inc__2819"/>
      <sheetName val="_BCI_Asia_Philippines_Inc__2820"/>
      <sheetName val="_BCI_Asia_Philippines_Inc__2821"/>
      <sheetName val="_BCI_Asia_Philippines_Inc__2822"/>
      <sheetName val="_BCI_Asia_Philippines_Inc__2823"/>
      <sheetName val="_BCI_Asia_Philippines_Inc__2824"/>
      <sheetName val="_BCI_Asia_Philippines_Inc__2825"/>
      <sheetName val="_BCI_Asia_Philippines_Inc__2826"/>
      <sheetName val="_BCI_Asia_Philippines_Inc__2827"/>
      <sheetName val="_BCI_Asia_Philippines_Inc__2828"/>
      <sheetName val="_BCI_Asia_Philippines_Inc__2829"/>
      <sheetName val="_BCI_Asia_Philippines_Inc__2830"/>
      <sheetName val="_BCI_Asia_Philippines_Inc__2831"/>
      <sheetName val="_BCI_Asia_Philippines_Inc__2832"/>
      <sheetName val="_BCI_Asia_Philippines_Inc__2833"/>
      <sheetName val="_BCI_Asia_Philippines_Inc__2834"/>
      <sheetName val="_ENGAGEMENT_FOLDER__DO_NOT__836"/>
      <sheetName val="_BCI_Asia_Philippines_Inc__2835"/>
      <sheetName val="_ENGAGEMENT_FOLDER__DO_NOT__837"/>
      <sheetName val="_BCI_Asia_Philippines_Inc__2836"/>
      <sheetName val="_ENGAGEMENT_FOLDER__DO_NOT__838"/>
      <sheetName val="_ENGAGEMENT_FOLDER__DO_NOT__839"/>
      <sheetName val="_ENGAGEMENT_FOLDER__DO_NOT__840"/>
      <sheetName val="_ENGAGEMENT_FOLDER__DO_NOT__841"/>
      <sheetName val="_BCI_Asia_Philippines_Inc__2837"/>
      <sheetName val="_BCI_Asia_Philippines_Inc__2838"/>
      <sheetName val="_ENGAGEMENT_FOLDER__DO_NOT_2012"/>
      <sheetName val="_BCI_Asia_Philippines_Inc__2839"/>
      <sheetName val="_BCI_Asia_Philippines_Inc__2840"/>
      <sheetName val="_BCI_Asia_Philippines_Inc__2841"/>
      <sheetName val="_BCI_Asia_Philippines_Inc__2842"/>
      <sheetName val="_BCI_Asia_Philippines_Inc__2843"/>
      <sheetName val="_ENGAGEMENT_FOLDER__DO_NOT__842"/>
      <sheetName val="_BCI_Asia_Philippines_Inc__2844"/>
      <sheetName val="_BCI_Asia_Philippines_Inc__2845"/>
      <sheetName val="_BCI_Asia_Philippines_Inc__2846"/>
      <sheetName val="_ENGAGEMENT_FOLDER__DO_NOT__843"/>
      <sheetName val="_ENGAGEMENT_FOLDER__DO_NOT__844"/>
      <sheetName val="_BCI_Asia_Philippines_Inc__2847"/>
      <sheetName val="_BCI_Asia_Philippines_Inc__2848"/>
      <sheetName val="_BCI_Asia_Philippines_Inc__2849"/>
      <sheetName val="_BCI_Asia_Philippines_Inc__2850"/>
      <sheetName val="_BCI_Asia_Philippines_Inc__2851"/>
      <sheetName val="_ENGAGEMENT_FOLDER__DO_NOT__845"/>
      <sheetName val="_BCI_Asia_Philippines_Inc__2852"/>
      <sheetName val="_ENGAGEMENT_FOLDER__DO_NOT__846"/>
      <sheetName val="_BCI_Asia_Philippines_Inc__2853"/>
      <sheetName val="_BCI_Asia_Philippines_Inc__2854"/>
      <sheetName val="_BCI_Asia_Philippines_Inc__2855"/>
      <sheetName val="_ENGAGEMENT_FOLDER__DO_NOT__847"/>
      <sheetName val="_BCI_Asia_Philippines_Inc__2856"/>
      <sheetName val="_BCI_Asia_Philippines_Inc__2857"/>
      <sheetName val="_BCI_Asia_Philippines_Inc__2858"/>
      <sheetName val="_BCI_Asia_Philippines_Inc__2859"/>
      <sheetName val="_BCI_Asia_Philippines_Inc__2860"/>
      <sheetName val="_BCI_Asia_Philippines_Inc__2861"/>
      <sheetName val="_BCI_Asia_Philippines_Inc__2862"/>
      <sheetName val="_BCI_Asia_Philippines_Inc__2863"/>
      <sheetName val="_BCI_Asia_Philippines_Inc__2864"/>
      <sheetName val="_ENGAGEMENT_FOLDER__DO_NOT__848"/>
      <sheetName val="_BCI_Asia_Philippines_Inc__2865"/>
      <sheetName val="_ENGAGEMENT_FOLDER__DO_NOT__849"/>
      <sheetName val="_BCI_Asia_Philippines_Inc__2866"/>
      <sheetName val="_BCI_Asia_Philippines_Inc__2867"/>
      <sheetName val="_BCI_Asia_Philippines_Inc__2868"/>
      <sheetName val="_BCI_Asia_Philippines_Inc__2869"/>
      <sheetName val="_BCI_Asia_Philippines_Inc__2870"/>
      <sheetName val="_BCI_Asia_Philippines_Inc__2871"/>
      <sheetName val="_BCI_Asia_Philippines_Inc__2872"/>
      <sheetName val="_BCI_Asia_Philippines_Inc__2873"/>
      <sheetName val="_BCI_Asia_Philippines_Inc__2874"/>
      <sheetName val="_BCI_Asia_Philippines_Inc__2875"/>
      <sheetName val="_BCI_Asia_Philippines_Inc__2876"/>
      <sheetName val="_BCI_Asia_Philippines_Inc__2877"/>
      <sheetName val="_BCI_Asia_Philippines_Inc__2878"/>
      <sheetName val="_BCI_Asia_Philippines_Inc__2879"/>
      <sheetName val="_BCI_Asia_Philippines_Inc__2880"/>
      <sheetName val="_ENGAGEMENT_FOLDER__DO_NOT__850"/>
      <sheetName val="_BCI_Asia_Philippines_Inc__2881"/>
      <sheetName val="_BCI_Asia_Philippines_Inc__2882"/>
      <sheetName val="_ENGAGEMENT_FOLDER__DO_NOT__851"/>
      <sheetName val="_BCI_Asia_Philippines_Inc__2883"/>
      <sheetName val="_ENGAGEMENT_FOLDER__DO_NOT__852"/>
      <sheetName val="_BCI_Asia_Philippines_Inc__2884"/>
      <sheetName val="_BCI_Asia_Philippines_Inc__2885"/>
      <sheetName val="_BCI_Asia_Philippines_Inc__2886"/>
      <sheetName val="_BCI_Asia_Philippines_Inc__2887"/>
      <sheetName val="_BCI_Asia_Philippines_Inc__2888"/>
      <sheetName val="_BCI_Asia_Philippines_Inc__2889"/>
      <sheetName val="_BCI_Asia_Philippines_Inc__2890"/>
      <sheetName val="_BCI_Asia_Philippines_Inc__2891"/>
      <sheetName val="_BCI_Asia_Philippines_Inc__2892"/>
      <sheetName val="_BCI_Asia_Philippines_Inc__2893"/>
      <sheetName val="_BCI_Asia_Philippines_Inc__2894"/>
      <sheetName val="_BCI_Asia_Philippines_Inc__2895"/>
      <sheetName val="_ENGAGEMENT_FOLDER__DO_NOT__853"/>
      <sheetName val="_BCI_Asia_Philippines_Inc__2896"/>
      <sheetName val="_BCI_Asia_Philippines_Inc__2897"/>
      <sheetName val="_BCI_Asia_Philippines_Inc__2898"/>
      <sheetName val="_BCI_Asia_Philippines_Inc__2899"/>
      <sheetName val="_BCI_Asia_Philippines_Inc__2900"/>
      <sheetName val="_BCI_Asia_Philippines_Inc__2901"/>
      <sheetName val="_BCI_Asia_Philippines_Inc__2902"/>
      <sheetName val="_ENGAGEMENT_FOLDER__DO_NOT__854"/>
      <sheetName val="_BCI_Asia_Philippines_Inc__2903"/>
      <sheetName val="_ENGAGEMENT_FOLDER__DO_NOT__855"/>
      <sheetName val="_ENGAGEMENT_FOLDER__DO_NOT__856"/>
      <sheetName val="_ENGAGEMENT_FOLDER__DO_NOT__857"/>
      <sheetName val="_BCI_Asia_Philippines_Inc__2904"/>
      <sheetName val="_ENGAGEMENT_FOLDER__DO_NOT__858"/>
      <sheetName val="_ENGAGEMENT_FOLDER__DO_NOT__859"/>
      <sheetName val="_BCI_Asia_Philippines_Inc__2905"/>
      <sheetName val="_ENGAGEMENT_FOLDER__DO_NOT__860"/>
      <sheetName val="_ENGAGEMENT_FOLDER__DO_NOT__861"/>
      <sheetName val="_BCI_Asia_Philippines_Inc__2906"/>
      <sheetName val="_BCI_Asia_Philippines_Inc__2907"/>
      <sheetName val="_ENGAGEMENT_FOLDER__DO_NOT__862"/>
      <sheetName val="_ENGAGEMENT_FOLDER__DO_NOT__863"/>
      <sheetName val="_BCI_Asia_Philippines_Inc__2908"/>
      <sheetName val="_BCI_Asia_Philippines_Inc__2909"/>
      <sheetName val="_BCI_Asia_Philippines_Inc__2910"/>
      <sheetName val="_ENGAGEMENT_FOLDER__DO_NOT__864"/>
      <sheetName val="_ENGAGEMENT_FOLDER__DO_NOT__865"/>
      <sheetName val="_ENGAGEMENT_FOLDER__DO_NOT__866"/>
      <sheetName val="_BCI_Asia_Philippines_Inc__2911"/>
      <sheetName val="_BCI_Asia_Philippines_Inc__2912"/>
      <sheetName val="_BCI_Asia_Philippines_Inc__2913"/>
      <sheetName val="_BCI_Asia_Philippines_Inc__2914"/>
      <sheetName val="_BCI_Asia_Philippines_Inc__2915"/>
      <sheetName val="_BCI_Asia_Philippines_Inc__2916"/>
      <sheetName val="_BCI_Asia_Philippines_Inc__2917"/>
      <sheetName val="_BCI_Asia_Philippines_Inc__2918"/>
      <sheetName val="_BCI_Asia_Philippines_Inc__2919"/>
      <sheetName val="_ENGAGEMENT_FOLDER__DO_NOT__867"/>
      <sheetName val="_ENGAGEMENT_FOLDER__DO_NOT__868"/>
      <sheetName val="_BCI_Asia_Philippines_Inc__2920"/>
      <sheetName val="_BCI_Asia_Philippines_Inc__2921"/>
      <sheetName val="_ENGAGEMENT_FOLDER__DO_NOT__869"/>
      <sheetName val="_ENGAGEMENT_FOLDER__DO_NOT__870"/>
      <sheetName val="_BCI_Asia_Philippines_Inc__2922"/>
      <sheetName val="_BCI_Asia_Philippines_Inc__2923"/>
      <sheetName val="_ENGAGEMENT_FOLDER__DO_NOT__871"/>
      <sheetName val="_ENGAGEMENT_FOLDER__DO_NOT__872"/>
      <sheetName val="_BCI_Asia_Philippines_Inc__2924"/>
      <sheetName val="_BCI_Asia_Philippines_Inc__2925"/>
      <sheetName val="_BCI_Asia_Philippines_Inc__2926"/>
      <sheetName val="_BCI_Asia_Philippines_Inc__2927"/>
      <sheetName val="_BCI_Asia_Philippines_Inc__2928"/>
      <sheetName val="_BCI_Asia_Philippines_Inc__2929"/>
      <sheetName val="_BCI_Asia_Philippines_Inc__2930"/>
      <sheetName val="_BCI_Asia_Philippines_Inc__2931"/>
      <sheetName val="_BCI_Asia_Philippines_Inc__2932"/>
      <sheetName val="_BCI_Asia_Philippines_Inc__2933"/>
      <sheetName val="_BCI_Asia_Philippines_Inc__2934"/>
      <sheetName val="_ENGAGEMENT_FOLDER__DO_NOT__873"/>
      <sheetName val="_BCI_Asia_Philippines_Inc__2935"/>
      <sheetName val="_BCI_Asia_Philippines_Inc__2936"/>
      <sheetName val="_BCI_Asia_Philippines_Inc__2937"/>
      <sheetName val="_BCI_Asia_Philippines_Inc__2938"/>
      <sheetName val="_ENGAGEMENT_FOLDER__DO_NOT__874"/>
      <sheetName val="_ENGAGEMENT_FOLDER__DO_NOT__875"/>
      <sheetName val="_ENGAGEMENT_FOLDER__DO_NOT__876"/>
      <sheetName val="_ENGAGEMENT_FOLDER__DO_NOT__877"/>
      <sheetName val="_BCI_Asia_Philippines_Inc__2939"/>
      <sheetName val="_BCI_Asia_Philippines_Inc__2940"/>
      <sheetName val="_BCI_Asia_Philippines_Inc__2941"/>
      <sheetName val="_BCI_Asia_Philippines_Inc__2942"/>
      <sheetName val="_ENGAGEMENT_FOLDER__DO_NOT__878"/>
      <sheetName val="_BCI_Asia_Philippines_Inc__2943"/>
      <sheetName val="_BCI_Asia_Philippines_Inc__2944"/>
      <sheetName val="_ENGAGEMENT_FOLDER__DO_NOT__879"/>
      <sheetName val="_ENGAGEMENT_FOLDER__DO_NOT__880"/>
      <sheetName val="_BCI_Asia_Philippines_Inc__2945"/>
      <sheetName val="_BCI_Asia_Philippines_Inc__2946"/>
      <sheetName val="_ENGAGEMENT_FOLDER__DO_NOT__881"/>
      <sheetName val="_BCI_Asia_Philippines_Inc__2947"/>
      <sheetName val="_BCI_Asia_Philippines_Inc__2948"/>
      <sheetName val="_BCI_Asia_Philippines_Inc__2949"/>
      <sheetName val="_ENGAGEMENT_FOLDER__DO_NOT__882"/>
      <sheetName val="_BCI_Asia_Philippines_Inc__2950"/>
      <sheetName val="_BCI_Asia_Philippines_Inc__2951"/>
      <sheetName val="_BCI_Asia_Philippines_Inc__2952"/>
      <sheetName val="_ENGAGEMENT_FOLDER__DO_NOT__883"/>
      <sheetName val="_BCI_Asia_Philippines_Inc__2953"/>
      <sheetName val="_BCI_Asia_Philippines_Inc__2954"/>
      <sheetName val="_BCI_Asia_Philippines_Inc__2955"/>
      <sheetName val="_ENGAGEMENT_FOLDER__DO_NOT__884"/>
      <sheetName val="_ENGAGEMENT_FOLDER__DO_NOT__885"/>
      <sheetName val="_BCI_Asia_Philippines_Inc__2956"/>
      <sheetName val="_BCI_Asia_Philippines_Inc__2957"/>
      <sheetName val="_BCI_Asia_Philippines_Inc__2958"/>
      <sheetName val="_BCI_Asia_Philippines_Inc__2959"/>
      <sheetName val="_BCI_Asia_Philippines_Inc__2960"/>
      <sheetName val="_ENGAGEMENT_FOLDER__DO_NOT__886"/>
      <sheetName val="_BCI_Asia_Philippines_Inc__2961"/>
      <sheetName val="_ENGAGEMENT_FOLDER__DO_NOT__887"/>
      <sheetName val="_BCI_Asia_Philippines_Inc__2962"/>
      <sheetName val="_BCI_Asia_Philippines_Inc__2963"/>
      <sheetName val="_BCI_Asia_Philippines_Inc__2964"/>
      <sheetName val="_ENGAGEMENT_FOLDER__DO_NOT__888"/>
      <sheetName val="_BCI_Asia_Philippines_Inc__2965"/>
      <sheetName val="_BCI_Asia_Philippines_Inc__2966"/>
      <sheetName val="_BCI_Asia_Philippines_Inc__2967"/>
      <sheetName val="_BCI_Asia_Philippines_Inc__2968"/>
      <sheetName val="_BCI_Asia_Philippines_Inc__2969"/>
      <sheetName val="_BCI_Asia_Philippines_Inc__2970"/>
      <sheetName val="_BCI_Asia_Philippines_Inc__2971"/>
      <sheetName val="_BCI_Asia_Philippines_Inc__2972"/>
      <sheetName val="_BCI_Asia_Philippines_Inc__2973"/>
      <sheetName val="_ENGAGEMENT_FOLDER__DO_NOT__889"/>
      <sheetName val="_BCI_Asia_Philippines_Inc__2974"/>
      <sheetName val="_ENGAGEMENT_FOLDER__DO_NOT__890"/>
      <sheetName val="_BCI_Asia_Philippines_Inc__2975"/>
      <sheetName val="_BCI_Asia_Philippines_Inc__2976"/>
      <sheetName val="_BCI_Asia_Philippines_Inc__2977"/>
      <sheetName val="_BCI_Asia_Philippines_Inc__2978"/>
      <sheetName val="_BCI_Asia_Philippines_Inc__2979"/>
      <sheetName val="_BCI_Asia_Philippines_Inc__2980"/>
      <sheetName val="_BCI_Asia_Philippines_Inc__2981"/>
      <sheetName val="_BCI_Asia_Philippines_Inc__2982"/>
      <sheetName val="_BCI_Asia_Philippines_Inc__2983"/>
      <sheetName val="_BCI_Asia_Philippines_Inc__2984"/>
      <sheetName val="_BCI_Asia_Philippines_Inc__2985"/>
      <sheetName val="_BCI_Asia_Philippines_Inc__2986"/>
      <sheetName val="_BCI_Asia_Philippines_Inc__2987"/>
      <sheetName val="_BCI_Asia_Philippines_Inc__2988"/>
      <sheetName val="_BCI_Asia_Philippines_Inc__2989"/>
      <sheetName val="_ENGAGEMENT_FOLDER__DO_NOT__891"/>
      <sheetName val="_BCI_Asia_Philippines_Inc__2990"/>
      <sheetName val="_BCI_Asia_Philippines_Inc__2991"/>
      <sheetName val="_ENGAGEMENT_FOLDER__DO_NOT__892"/>
      <sheetName val="_BCI_Asia_Philippines_Inc__2992"/>
      <sheetName val="_ENGAGEMENT_FOLDER__DO_NOT__893"/>
      <sheetName val="_BCI_Asia_Philippines_Inc__2993"/>
      <sheetName val="_BCI_Asia_Philippines_Inc__2994"/>
      <sheetName val="_BCI_Asia_Philippines_Inc__2995"/>
      <sheetName val="_BCI_Asia_Philippines_Inc__2996"/>
      <sheetName val="_BCI_Asia_Philippines_Inc__2997"/>
      <sheetName val="_BCI_Asia_Philippines_Inc__2998"/>
      <sheetName val="_BCI_Asia_Philippines_Inc__2999"/>
      <sheetName val="_BCI_Asia_Philippines_Inc__3000"/>
      <sheetName val="_BCI_Asia_Philippines_Inc__3001"/>
      <sheetName val="_BCI_Asia_Philippines_Inc__3002"/>
      <sheetName val="_BCI_Asia_Philippines_Inc__3003"/>
      <sheetName val="_BCI_Asia_Philippines_Inc__3004"/>
      <sheetName val="_ENGAGEMENT_FOLDER__DO_NOT__894"/>
      <sheetName val="_BCI_Asia_Philippines_Inc__3005"/>
      <sheetName val="_BCI_Asia_Philippines_Inc__3006"/>
      <sheetName val="_BCI_Asia_Philippines_Inc__3007"/>
      <sheetName val="_BCI_Asia_Philippines_Inc__3008"/>
      <sheetName val="_BCI_Asia_Philippines_Inc__3009"/>
      <sheetName val="_BCI_Asia_Philippines_Inc__3010"/>
      <sheetName val="_BCI_Asia_Philippines_Inc__3011"/>
      <sheetName val="_ENGAGEMENT_FOLDER__DO_NOT__895"/>
      <sheetName val="_BCI_Asia_Philippines_Inc__3012"/>
      <sheetName val="_ENGAGEMENT_FOLDER__DO_NOT__896"/>
      <sheetName val="_ENGAGEMENT_FOLDER__DO_NOT__897"/>
      <sheetName val="_ENGAGEMENT_FOLDER__DO_NOT__898"/>
      <sheetName val="_BCI_Asia_Philippines_Inc__3013"/>
      <sheetName val="_ENGAGEMENT_FOLDER__DO_NOT__899"/>
      <sheetName val="_ENGAGEMENT_FOLDER__DO_NOT__900"/>
      <sheetName val="_BCI_Asia_Philippines_Inc__3014"/>
      <sheetName val="_ENGAGEMENT_FOLDER__DO_NOT__901"/>
      <sheetName val="_ENGAGEMENT_FOLDER__DO_NOT__902"/>
      <sheetName val="_BCI_Asia_Philippines_Inc__3015"/>
      <sheetName val="_BCI_Asia_Philippines_Inc__3016"/>
      <sheetName val="_ENGAGEMENT_FOLDER__DO_NOT__903"/>
      <sheetName val="_ENGAGEMENT_FOLDER__DO_NOT__904"/>
      <sheetName val="_BCI_Asia_Philippines_Inc__3017"/>
      <sheetName val="_BCI_Asia_Philippines_Inc__3018"/>
      <sheetName val="_BCI_Asia_Philippines_Inc__3019"/>
      <sheetName val="_ENGAGEMENT_FOLDER__DO_NOT__905"/>
      <sheetName val="_ENGAGEMENT_FOLDER__DO_NOT__906"/>
      <sheetName val="_ENGAGEMENT_FOLDER__DO_NOT__907"/>
      <sheetName val="_BCI_Asia_Philippines_Inc__3020"/>
      <sheetName val="_BCI_Asia_Philippines_Inc__3021"/>
      <sheetName val="_BCI_Asia_Philippines_Inc__3022"/>
      <sheetName val="_BCI_Asia_Philippines_Inc__3023"/>
      <sheetName val="_BCI_Asia_Philippines_Inc__3024"/>
      <sheetName val="_BCI_Asia_Philippines_Inc__3025"/>
      <sheetName val="_BCI_Asia_Philippines_Inc__3026"/>
      <sheetName val="_BCI_Asia_Philippines_Inc__3027"/>
      <sheetName val="_BCI_Asia_Philippines_Inc__3028"/>
      <sheetName val="_BCI_Asia_Philippines_Inc__3029"/>
      <sheetName val="_ENGAGEMENT_FOLDER__DO_NOT__908"/>
      <sheetName val="_ENGAGEMENT_FOLDER__DO_NOT__909"/>
      <sheetName val="_BCI_Asia_Philippines_Inc__3030"/>
      <sheetName val="_ENGAGEMENT_FOLDER__DO_NOT__910"/>
      <sheetName val="_ENGAGEMENT_FOLDER__DO_NOT__911"/>
      <sheetName val="_BCI_Asia_Philippines_Inc__3031"/>
      <sheetName val="_BCI_Asia_Philippines_Inc__3032"/>
      <sheetName val="_ENGAGEMENT_FOLDER__DO_NOT__912"/>
      <sheetName val="_ENGAGEMENT_FOLDER__DO_NOT__913"/>
      <sheetName val="_BCI_Asia_Philippines_Inc__3033"/>
      <sheetName val="_BCI_Asia_Philippines_Inc__3034"/>
      <sheetName val="_BCI_Asia_Philippines_Inc__3035"/>
      <sheetName val="_BCI_Asia_Philippines_Inc__3036"/>
      <sheetName val="_BCI_Asia_Philippines_Inc__3037"/>
      <sheetName val="_BCI_Asia_Philippines_Inc__3038"/>
      <sheetName val="_BCI_Asia_Philippines_Inc__3039"/>
      <sheetName val="_BCI_Asia_Philippines_Inc__3040"/>
      <sheetName val="_BCI_Asia_Philippines_Inc__3041"/>
      <sheetName val="_BCI_Asia_Philippines_Inc__3042"/>
      <sheetName val="_BCI_Asia_Philippines_Inc__3043"/>
      <sheetName val="_ENGAGEMENT_FOLDER__DO_NOT__914"/>
      <sheetName val="_BCI_Asia_Philippines_Inc__3044"/>
      <sheetName val="_BCI_Asia_Philippines_Inc__3045"/>
      <sheetName val="_BCI_Asia_Philippines_Inc__3046"/>
      <sheetName val="_BCI_Asia_Philippines_Inc__3047"/>
      <sheetName val="_ENGAGEMENT_FOLDER__DO_NOT__915"/>
      <sheetName val="_ENGAGEMENT_FOLDER__DO_NOT__916"/>
      <sheetName val="_ENGAGEMENT_FOLDER__DO_NOT__917"/>
      <sheetName val="_ENGAGEMENT_FOLDER__DO_NOT__918"/>
      <sheetName val="_BCI_Asia_Philippines_Inc__3048"/>
      <sheetName val="_BCI_Asia_Philippines_Inc__3049"/>
      <sheetName val="_BCI_Asia_Philippines_Inc__3050"/>
      <sheetName val="_BCI_Asia_Philippines_Inc__3051"/>
      <sheetName val="_ENGAGEMENT_FOLDER__DO_NOT__919"/>
      <sheetName val="_BCI_Asia_Philippines_Inc__3052"/>
      <sheetName val="_BCI_Asia_Philippines_Inc__3053"/>
      <sheetName val="_ENGAGEMENT_FOLDER__DO_NOT__920"/>
      <sheetName val="_ENGAGEMENT_FOLDER__DO_NOT__921"/>
      <sheetName val="_ENGAGEMENT_FOLDER__DO_NOT__922"/>
      <sheetName val="_BCI_Asia_Philippines_Inc__3054"/>
      <sheetName val="_BCI_Asia_Philippines_Inc__3055"/>
      <sheetName val="_BCI_Asia_Philippines_Inc__3056"/>
      <sheetName val="_BCI_Asia_Philippines_Inc__3057"/>
      <sheetName val="_ENGAGEMENT_FOLDER__DO_NOT__923"/>
      <sheetName val="_BCI_Asia_Philippines_Inc__3058"/>
      <sheetName val="_BCI_Asia_Philippines_Inc__3059"/>
      <sheetName val="_BCI_Asia_Philippines_Inc__3060"/>
      <sheetName val="_ENGAGEMENT_FOLDER__DO_NOT__924"/>
      <sheetName val="_BCI_Asia_Philippines_Inc__3061"/>
      <sheetName val="_BCI_Asia_Philippines_Inc__3062"/>
      <sheetName val="_BCI_Asia_Philippines_Inc__3063"/>
      <sheetName val="_ENGAGEMENT_FOLDER__DO_NOT__925"/>
      <sheetName val="_BCI_Asia_Philippines_Inc__3064"/>
      <sheetName val="_BCI_Asia_Philippines_Inc__3065"/>
      <sheetName val="_BCI_Asia_Philippines_Inc__3066"/>
      <sheetName val="_ENGAGEMENT_FOLDER__DO_NOT__926"/>
      <sheetName val="_ENGAGEMENT_FOLDER__DO_NOT__927"/>
      <sheetName val="_BCI_Asia_Philippines_Inc__3067"/>
      <sheetName val="_BCI_Asia_Philippines_Inc__3068"/>
      <sheetName val="_BCI_Asia_Philippines_Inc__3069"/>
      <sheetName val="_BCI_Asia_Philippines_Inc__3070"/>
      <sheetName val="_BCI_Asia_Philippines_Inc__3071"/>
      <sheetName val="_BCI_Asia_Philippines_Inc__3072"/>
      <sheetName val="_BCI_Asia_Philippines_Inc__3073"/>
      <sheetName val="_BCI_Asia_Philippines_Inc__3074"/>
      <sheetName val="_ENGAGEMENT_FOLDER__DO_NOT__928"/>
      <sheetName val="_BCI_Asia_Philippines_Inc__3075"/>
      <sheetName val="_ENGAGEMENT_FOLDER__DO_NOT__929"/>
      <sheetName val="_BCI_Asia_Philippines_Inc__3076"/>
      <sheetName val="_BCI_Asia_Philippines_Inc__3077"/>
      <sheetName val="_BCI_Asia_Philippines_Inc__3078"/>
      <sheetName val="_BCI_Asia_Philippines_Inc__3079"/>
      <sheetName val="_BCI_Asia_Philippines_Inc__3080"/>
      <sheetName val="_BCI_Asia_Philippines_Inc__3081"/>
      <sheetName val="_BCI_Asia_Philippines_Inc__3082"/>
      <sheetName val="_BCI_Asia_Philippines_Inc__3083"/>
      <sheetName val="_BCI_Asia_Philippines_Inc__3084"/>
      <sheetName val="_ENGAGEMENT_FOLDER__DO_NOT__930"/>
      <sheetName val="_BCI_Asia_Philippines_Inc__3085"/>
      <sheetName val="_ENGAGEMENT_FOLDER__DO_NOT__931"/>
      <sheetName val="_BCI_Asia_Philippines_Inc__3086"/>
      <sheetName val="_BCI_Asia_Philippines_Inc__3087"/>
      <sheetName val="_ENGAGEMENT_FOLDER__DO_NOT__932"/>
      <sheetName val="_BCI_Asia_Philippines_Inc__3088"/>
      <sheetName val="_BCI_Asia_Philippines_Inc__3089"/>
      <sheetName val="_BCI_Asia_Philippines_Inc__3090"/>
      <sheetName val="_BCI_Asia_Philippines_Inc__3091"/>
      <sheetName val="_BCI_Asia_Philippines_Inc__3092"/>
      <sheetName val="_BCI_Asia_Philippines_Inc__3093"/>
      <sheetName val="_BCI_Asia_Philippines_Inc__3094"/>
      <sheetName val="_BCI_Asia_Philippines_Inc__3095"/>
      <sheetName val="_BCI_Asia_Philippines_Inc__3096"/>
      <sheetName val="_BCI_Asia_Philippines_Inc__3097"/>
      <sheetName val="_BCI_Asia_Philippines_Inc__3098"/>
      <sheetName val="_BCI_Asia_Philippines_Inc__3099"/>
      <sheetName val="_BCI_Asia_Philippines_Inc__3100"/>
      <sheetName val="_ENGAGEMENT_FOLDER__DO_NOT__933"/>
      <sheetName val="_BCI_Asia_Philippines_Inc__3101"/>
      <sheetName val="_BCI_Asia_Philippines_Inc__3102"/>
      <sheetName val="_BCI_Asia_Philippines_Inc__3103"/>
      <sheetName val="_BCI_Asia_Philippines_Inc__3104"/>
      <sheetName val="_BCI_Asia_Philippines_Inc__3105"/>
      <sheetName val="_BCI_Asia_Philippines_Inc__3106"/>
      <sheetName val="_BCI_Asia_Philippines_Inc__3107"/>
      <sheetName val="_ENGAGEMENT_FOLDER__DO_NOT__934"/>
      <sheetName val="_BCI_Asia_Philippines_Inc__3108"/>
      <sheetName val="_ENGAGEMENT_FOLDER__DO_NOT__935"/>
      <sheetName val="_BCI_Asia_Philippines_Inc__3109"/>
      <sheetName val="_ENGAGEMENT_FOLDER__DO_NOT__936"/>
      <sheetName val="_BCI_Asia_Philippines_Inc__3110"/>
      <sheetName val="_BCI_Asia_Philippines_Inc__3111"/>
      <sheetName val="_BCI_Asia_Philippines_Inc__3112"/>
      <sheetName val="_BCI_Asia_Philippines_Inc__3113"/>
      <sheetName val="_BCI_Asia_Philippines_Inc__3114"/>
      <sheetName val="_BCI_Asia_Philippines_Inc__3115"/>
      <sheetName val="_BCI_Asia_Philippines_Inc__3116"/>
      <sheetName val="_BCI_Asia_Philippines_Inc__3117"/>
      <sheetName val="_BCI_Asia_Philippines_Inc__3118"/>
      <sheetName val="_BCI_Asia_Philippines_Inc__3119"/>
      <sheetName val="_BCI_Asia_Philippines_Inc__3120"/>
      <sheetName val="_BCI_Asia_Philippines_Inc__3121"/>
      <sheetName val="_BCI_Asia_Philippines_Inc__3122"/>
      <sheetName val="_BCI_Asia_Philippines_Inc__3123"/>
      <sheetName val="_ENGAGEMENT_FOLDER__DO_NOT__937"/>
      <sheetName val="_BCI_Asia_Philippines_Inc__3124"/>
      <sheetName val="_ENGAGEMENT_FOLDER__DO_NOT__938"/>
      <sheetName val="_ENGAGEMENT_FOLDER__DO_NOT__939"/>
      <sheetName val="_ENGAGEMENT_FOLDER__DO_NOT__940"/>
      <sheetName val="_ENGAGEMENT_FOLDER__DO_NOT__941"/>
      <sheetName val="_BCI_Asia_Philippines_Inc__3125"/>
      <sheetName val="_BCI_Asia_Philippines_Inc__3126"/>
      <sheetName val="_BCI_Asia_Philippines_Inc__3127"/>
      <sheetName val="_BCI_Asia_Philippines_Inc__3128"/>
      <sheetName val="_ENGAGEMENT_FOLDER__DO_NOT__942"/>
      <sheetName val="_BCI_Asia_Philippines_Inc__3129"/>
      <sheetName val="_ENGAGEMENT_FOLDER__DO_NOT__943"/>
      <sheetName val="_ENGAGEMENT_FOLDER__DO_NOT__944"/>
      <sheetName val="_ENGAGEMENT_FOLDER__DO_NOT__945"/>
      <sheetName val="_ENGAGEMENT_FOLDER__DO_NOT__946"/>
      <sheetName val="_BCI_Asia_Philippines_Inc__3130"/>
      <sheetName val="_BCI_Asia_Philippines_Inc__3131"/>
      <sheetName val="_ENGAGEMENT_FOLDER__DO_NOT__947"/>
      <sheetName val="_ENGAGEMENT_FOLDER__DO_NOT__948"/>
      <sheetName val="_ENGAGEMENT_FOLDER__DO_NOT__949"/>
      <sheetName val="_BCI_Asia_Philippines_Inc__3132"/>
      <sheetName val="_BCI_Asia_Philippines_Inc__3133"/>
      <sheetName val="_BCI_Asia_Philippines_Inc__3134"/>
      <sheetName val="_BCI_Asia_Philippines_Inc__3135"/>
      <sheetName val="_BCI_Asia_Philippines_Inc__3136"/>
      <sheetName val="_BCI_Asia_Philippines_Inc__3137"/>
      <sheetName val="_BCI_Asia_Philippines_Inc__3138"/>
      <sheetName val="_BCI_Asia_Philippines_Inc__3139"/>
      <sheetName val="_BCI_Asia_Philippines_Inc__3140"/>
      <sheetName val="_ENGAGEMENT_FOLDER__DO_NOT__950"/>
      <sheetName val="_ENGAGEMENT_FOLDER__DO_NOT__951"/>
      <sheetName val="_ENGAGEMENT_FOLDER__DO_NOT__952"/>
      <sheetName val="_BCI_Asia_Philippines_Inc__3141"/>
      <sheetName val="_ENGAGEMENT_FOLDER__DO_NOT__953"/>
      <sheetName val="_BCI_Asia_Philippines_Inc__3142"/>
      <sheetName val="_BCI_Asia_Philippines_Inc__3143"/>
      <sheetName val="_ENGAGEMENT_FOLDER__DO_NOT__954"/>
      <sheetName val="_ENGAGEMENT_FOLDER__DO_NOT__955"/>
      <sheetName val="_BCI_Asia_Philippines_Inc__3144"/>
      <sheetName val="_BCI_Asia_Philippines_Inc__3145"/>
      <sheetName val="_BCI_Asia_Philippines_Inc__3146"/>
      <sheetName val="_BCI_Asia_Philippines_Inc__3147"/>
      <sheetName val="_BCI_Asia_Philippines_Inc__3148"/>
      <sheetName val="_BCI_Asia_Philippines_Inc__3149"/>
      <sheetName val="_BCI_Asia_Philippines_Inc__3150"/>
      <sheetName val="_BCI_Asia_Philippines_Inc__3151"/>
      <sheetName val="_BCI_Asia_Philippines_Inc__3152"/>
      <sheetName val="_BCI_Asia_Philippines_Inc__3153"/>
      <sheetName val="_BCI_Asia_Philippines_Inc__3154"/>
      <sheetName val="_ENGAGEMENT_FOLDER__DO_NOT__956"/>
      <sheetName val="_BCI_Asia_Philippines_Inc__3155"/>
      <sheetName val="_BCI_Asia_Philippines_Inc__3156"/>
      <sheetName val="_BCI_Asia_Philippines_Inc__3157"/>
      <sheetName val="_BCI_Asia_Philippines_Inc__3158"/>
      <sheetName val="_ENGAGEMENT_FOLDER__DO_NOT__957"/>
      <sheetName val="_ENGAGEMENT_FOLDER__DO_NOT__958"/>
      <sheetName val="_ENGAGEMENT_FOLDER__DO_NOT__959"/>
      <sheetName val="_ENGAGEMENT_FOLDER__DO_NOT__960"/>
      <sheetName val="_BCI_Asia_Philippines_Inc__3159"/>
      <sheetName val="_BCI_Asia_Philippines_Inc__3160"/>
      <sheetName val="_BCI_Asia_Philippines_Inc__3161"/>
      <sheetName val="_BCI_Asia_Philippines_Inc__3162"/>
      <sheetName val="_ENGAGEMENT_FOLDER__DO_NOT__961"/>
      <sheetName val="_BCI_Asia_Philippines_Inc__3163"/>
      <sheetName val="_BCI_Asia_Philippines_Inc__3164"/>
      <sheetName val="_ENGAGEMENT_FOLDER__DO_NOT__962"/>
      <sheetName val="_ENGAGEMENT_FOLDER__DO_NOT__963"/>
      <sheetName val="_ENGAGEMENT_FOLDER__DO_NOT__964"/>
      <sheetName val="_BCI_Asia_Philippines_Inc__3165"/>
      <sheetName val="_BCI_Asia_Philippines_Inc__3166"/>
      <sheetName val="_BCI_Asia_Philippines_Inc__3167"/>
      <sheetName val="_BCI_Asia_Philippines_Inc__3168"/>
      <sheetName val="_ENGAGEMENT_FOLDER__DO_NOT__965"/>
      <sheetName val="_BCI_Asia_Philippines_Inc__3169"/>
      <sheetName val="_BCI_Asia_Philippines_Inc__3170"/>
      <sheetName val="_BCI_Asia_Philippines_Inc__3171"/>
      <sheetName val="_ENGAGEMENT_FOLDER__DO_NOT__966"/>
      <sheetName val="_BCI_Asia_Philippines_Inc__3172"/>
      <sheetName val="_ENGAGEMENT_FOLDER__DO_NOT__967"/>
      <sheetName val="_BCI_Asia_Philippines_Inc__3173"/>
      <sheetName val="_BCI_Asia_Philippines_Inc__3174"/>
      <sheetName val="_BCI_Asia_Philippines_Inc__3175"/>
      <sheetName val="_BCI_Asia_Philippines_Inc__3176"/>
      <sheetName val="_BCI_Asia_Philippines_Inc__3177"/>
      <sheetName val="_BCI_Asia_Philippines_Inc__3178"/>
      <sheetName val="_BCI_Asia_Philippines_Inc__3179"/>
      <sheetName val="_BCI_Asia_Philippines_Inc__3180"/>
      <sheetName val="_ENGAGEMENT_FOLDER__DO_NOT__968"/>
      <sheetName val="_ENGAGEMENT_FOLDER__DO_NOT__969"/>
      <sheetName val="_BCI_Asia_Philippines_Inc__3181"/>
      <sheetName val="_BCI_Asia_Philippines_Inc__3182"/>
      <sheetName val="_ENGAGEMENT_FOLDER__DO_NOT__970"/>
      <sheetName val="_ENGAGEMENT_FOLDER__DO_NOT__971"/>
      <sheetName val="_BCI_Asia_Philippines_Inc__3183"/>
      <sheetName val="_ENGAGEMENT_FOLDER__DO_NOT__972"/>
      <sheetName val="_BCI_Asia_Philippines_Inc__3184"/>
      <sheetName val="_BCI_Asia_Philippines_Inc__3185"/>
      <sheetName val="_BCI_Asia_Philippines_Inc__3186"/>
      <sheetName val="_BCI_Asia_Philippines_Inc__3187"/>
      <sheetName val="_ENGAGEMENT_FOLDER__DO_NOT__973"/>
      <sheetName val="_BCI_Asia_Philippines_Inc__3188"/>
      <sheetName val="_BCI_Asia_Philippines_Inc__3189"/>
      <sheetName val="_BCI_Asia_Philippines_Inc__3190"/>
      <sheetName val="_BCI_Asia_Philippines_Inc__3191"/>
      <sheetName val="_BCI_Asia_Philippines_Inc__3192"/>
      <sheetName val="_BCI_Asia_Philippines_Inc__3193"/>
      <sheetName val="_BCI_Asia_Philippines_Inc__3194"/>
      <sheetName val="_ENGAGEMENT_FOLDER__DO_NOT__974"/>
      <sheetName val="_BCI_Asia_Philippines_Inc__3195"/>
      <sheetName val="_BCI_Asia_Philippines_Inc__3196"/>
      <sheetName val="_BCI_Asia_Philippines_Inc__3197"/>
      <sheetName val="_BCI_Asia_Philippines_Inc__3198"/>
      <sheetName val="_BCI_Asia_Philippines_Inc__3199"/>
      <sheetName val="_BCI_Asia_Philippines_Inc__3200"/>
      <sheetName val="_ENGAGEMENT_FOLDER__DO_NOT__975"/>
      <sheetName val="_BCI_Asia_Philippines_Inc__3201"/>
      <sheetName val="_BCI_Asia_Philippines_Inc__3202"/>
      <sheetName val="_BCI_Asia_Philippines_Inc__3203"/>
      <sheetName val="_BCI_Asia_Philippines_Inc__3204"/>
      <sheetName val="_BCI_Asia_Philippines_Inc__3205"/>
      <sheetName val="_BCI_Asia_Philippines_Inc__3206"/>
      <sheetName val="_BCI_Asia_Philippines_Inc__3207"/>
      <sheetName val="_BCI_Asia_Philippines_Inc__3208"/>
      <sheetName val="_ENGAGEMENT_FOLDER__DO_NOT__976"/>
      <sheetName val="_BCI_Asia_Philippines_Inc__3209"/>
      <sheetName val="_BCI_Asia_Philippines_Inc__3210"/>
      <sheetName val="_BCI_Asia_Philippines_Inc__3211"/>
      <sheetName val="_BCI_Asia_Philippines_Inc__3212"/>
      <sheetName val="_ENGAGEMENT_FOLDER__DO_NOT__977"/>
      <sheetName val="_BCI_Asia_Philippines_Inc__3213"/>
      <sheetName val="_BCI_Asia_Philippines_Inc__3214"/>
      <sheetName val="_BCI_Asia_Philippines_Inc__3215"/>
      <sheetName val="_BCI_Asia_Philippines_Inc__3216"/>
      <sheetName val="_BCI_Asia_Philippines_Inc__3217"/>
      <sheetName val="_BCI_Asia_Philippines_Inc__3218"/>
      <sheetName val="_BCI_Asia_Philippines_Inc__3219"/>
      <sheetName val="_BCI_Asia_Philippines_Inc__3220"/>
      <sheetName val="_ENGAGEMENT_FOLDER__DO_NOT__978"/>
      <sheetName val="_BCI_Asia_Philippines_Inc__3221"/>
      <sheetName val="_BCI_Asia_Philippines_Inc__3222"/>
      <sheetName val="_BCI_Asia_Philippines_Inc__3223"/>
      <sheetName val="_BCI_Asia_Philippines_Inc__3224"/>
      <sheetName val="_BCI_Asia_Philippines_Inc__3225"/>
      <sheetName val="_BCI_Asia_Philippines_Inc__3226"/>
      <sheetName val="_BCI_Asia_Philippines_Inc__3227"/>
      <sheetName val="_ENGAGEMENT_FOLDER__DO_NOT__979"/>
      <sheetName val="_BCI_Asia_Philippines_Inc__3228"/>
      <sheetName val="_BCI_Asia_Philippines_Inc__3229"/>
      <sheetName val="_BCI_Asia_Philippines_Inc__3230"/>
      <sheetName val="_BCI_Asia_Philippines_Inc__3231"/>
      <sheetName val="_BCI_Asia_Philippines_Inc__3232"/>
      <sheetName val="_ENGAGEMENT_FOLDER__DO_NOT__980"/>
      <sheetName val="_BCI_Asia_Philippines_Inc__3233"/>
      <sheetName val="_BCI_Asia_Philippines_Inc__3234"/>
      <sheetName val="_BCI_Asia_Philippines_Inc__3235"/>
      <sheetName val="_BCI_Asia_Philippines_Inc__3236"/>
      <sheetName val="_ENGAGEMENT_FOLDER__DO_NOT__981"/>
      <sheetName val="_BCI_Asia_Philippines_Inc__3237"/>
      <sheetName val="_BCI_Asia_Philippines_Inc__3238"/>
      <sheetName val="_BCI_Asia_Philippines_Inc__3239"/>
      <sheetName val="_BCI_Asia_Philippines_Inc__3240"/>
      <sheetName val="_BCI_Asia_Philippines_Inc__3241"/>
      <sheetName val="_BCI_Asia_Philippines_Inc__3242"/>
      <sheetName val="_BCI_Asia_Philippines_Inc__3243"/>
      <sheetName val="_BCI_Asia_Philippines_Inc__3244"/>
      <sheetName val="_BCI_Asia_Philippines_Inc__3245"/>
      <sheetName val="_BCI_Asia_Philippines_Inc__3246"/>
      <sheetName val="_BCI_Asia_Philippines_Inc__3247"/>
      <sheetName val="_BCI_Asia_Philippines_Inc__3248"/>
      <sheetName val="_BCI_Asia_Philippines_Inc__3249"/>
      <sheetName val="_ENGAGEMENT_FOLDER__DO_NOT__982"/>
      <sheetName val="_BCI_Asia_Philippines_Inc__3250"/>
      <sheetName val="_ENGAGEMENT_FOLDER__DO_NOT__983"/>
      <sheetName val="_ENGAGEMENT_FOLDER__DO_NOT__984"/>
      <sheetName val="_BCI_Asia_Philippines_Inc__3251"/>
      <sheetName val="_BCI_Asia_Philippines_Inc__3252"/>
      <sheetName val="_BCI_Asia_Philippines_Inc__3253"/>
      <sheetName val="_BCI_Asia_Philippines_Inc__3254"/>
      <sheetName val="_BCI_Asia_Philippines_Inc__3255"/>
      <sheetName val="_ENGAGEMENT_FOLDER__DO_NOT__985"/>
      <sheetName val="_BCI_Asia_Philippines_Inc__3256"/>
      <sheetName val="_BCI_Asia_Philippines_Inc__3257"/>
      <sheetName val="_BCI_Asia_Philippines_Inc__3258"/>
      <sheetName val="_ENGAGEMENT_FOLDER__DO_NOT__986"/>
      <sheetName val="_ENGAGEMENT_FOLDER__DO_NOT__987"/>
      <sheetName val="_BCI_Asia_Philippines_Inc__3259"/>
      <sheetName val="_BCI_Asia_Philippines_Inc__3260"/>
      <sheetName val="_BCI_Asia_Philippines_Inc__3261"/>
      <sheetName val="_BCI_Asia_Philippines_Inc__3262"/>
      <sheetName val="_BCI_Asia_Philippines_Inc__3263"/>
      <sheetName val="_BCI_Asia_Philippines_Inc__3264"/>
      <sheetName val="_BCI_Asia_Philippines_Inc__3265"/>
      <sheetName val="_BCI_Asia_Philippines_Inc__3266"/>
      <sheetName val="_ENGAGEMENT_FOLDER__DO_NOT__988"/>
      <sheetName val="_BCI_Asia_Philippines_Inc__3267"/>
      <sheetName val="_ENGAGEMENT_FOLDER__DO_NOT__989"/>
      <sheetName val="_BCI_Asia_Philippines_Inc__3268"/>
      <sheetName val="_BCI_Asia_Philippines_Inc__3269"/>
      <sheetName val="_BCI_Asia_Philippines_Inc__3270"/>
      <sheetName val="_BCI_Asia_Philippines_Inc__3271"/>
      <sheetName val="_BCI_Asia_Philippines_Inc__3272"/>
      <sheetName val="_BCI_Asia_Philippines_Inc__3273"/>
      <sheetName val="_BCI_Asia_Philippines_Inc__3274"/>
      <sheetName val="_BCI_Asia_Philippines_Inc__3275"/>
      <sheetName val="_BCI_Asia_Philippines_Inc__3276"/>
      <sheetName val="_ENGAGEMENT_FOLDER__DO_NOT__990"/>
      <sheetName val="_BCI_Asia_Philippines_Inc__3277"/>
      <sheetName val="_ENGAGEMENT_FOLDER__DO_NOT__991"/>
      <sheetName val="_BCI_Asia_Philippines_Inc__3278"/>
      <sheetName val="_BCI_Asia_Philippines_Inc__3279"/>
      <sheetName val="_ENGAGEMENT_FOLDER__DO_NOT__992"/>
      <sheetName val="_BCI_Asia_Philippines_Inc__3280"/>
      <sheetName val="_BCI_Asia_Philippines_Inc__3281"/>
      <sheetName val="_BCI_Asia_Philippines_Inc__3282"/>
      <sheetName val="_BCI_Asia_Philippines_Inc__3283"/>
      <sheetName val="_BCI_Asia_Philippines_Inc__3284"/>
      <sheetName val="_BCI_Asia_Philippines_Inc__3285"/>
      <sheetName val="_BCI_Asia_Philippines_Inc__3286"/>
      <sheetName val="_BCI_Asia_Philippines_Inc__3287"/>
      <sheetName val="_BCI_Asia_Philippines_Inc__3288"/>
      <sheetName val="_BCI_Asia_Philippines_Inc__3289"/>
      <sheetName val="_BCI_Asia_Philippines_Inc__3290"/>
      <sheetName val="_BCI_Asia_Philippines_Inc__3291"/>
      <sheetName val="_BCI_Asia_Philippines_Inc__3292"/>
      <sheetName val="_ENGAGEMENT_FOLDER__DO_NOT__993"/>
      <sheetName val="_BCI_Asia_Philippines_Inc__3293"/>
      <sheetName val="_BCI_Asia_Philippines_Inc__3294"/>
      <sheetName val="_BCI_Asia_Philippines_Inc__3295"/>
      <sheetName val="_BCI_Asia_Philippines_Inc__3296"/>
      <sheetName val="_BCI_Asia_Philippines_Inc__3297"/>
      <sheetName val="_BCI_Asia_Philippines_Inc__3298"/>
      <sheetName val="_BCI_Asia_Philippines_Inc__3299"/>
      <sheetName val="_ENGAGEMENT_FOLDER__DO_NOT__994"/>
      <sheetName val="_BCI_Asia_Philippines_Inc__3300"/>
      <sheetName val="_ENGAGEMENT_FOLDER__DO_NOT__995"/>
      <sheetName val="_BCI_Asia_Philippines_Inc__3301"/>
      <sheetName val="_ENGAGEMENT_FOLDER__DO_NOT__996"/>
      <sheetName val="_BCI_Asia_Philippines_Inc__3302"/>
      <sheetName val="_BCI_Asia_Philippines_Inc__3303"/>
      <sheetName val="_BCI_Asia_Philippines_Inc__3304"/>
      <sheetName val="_BCI_Asia_Philippines_Inc__3305"/>
      <sheetName val="_BCI_Asia_Philippines_Inc__3306"/>
      <sheetName val="_BCI_Asia_Philippines_Inc__3307"/>
      <sheetName val="_BCI_Asia_Philippines_Inc__3308"/>
      <sheetName val="_BCI_Asia_Philippines_Inc__3309"/>
      <sheetName val="_BCI_Asia_Philippines_Inc__3310"/>
      <sheetName val="_BCI_Asia_Philippines_Inc__3311"/>
      <sheetName val="_BCI_Asia_Philippines_Inc__3312"/>
      <sheetName val="_BCI_Asia_Philippines_Inc__3313"/>
      <sheetName val="_BCI_Asia_Philippines_Inc__3314"/>
      <sheetName val="_BCI_Asia_Philippines_Inc__3315"/>
      <sheetName val="_ENGAGEMENT_FOLDER__DO_NOT__997"/>
      <sheetName val="_BCI_Asia_Philippines_Inc__3316"/>
      <sheetName val="_ENGAGEMENT_FOLDER__DO_NOT__998"/>
      <sheetName val="_ENGAGEMENT_FOLDER__DO_NOT__999"/>
      <sheetName val="_ENGAGEMENT_FOLDER__DO_NOT_1000"/>
      <sheetName val="_ENGAGEMENT_FOLDER__DO_NOT_1001"/>
      <sheetName val="_BCI_Asia_Philippines_Inc__3317"/>
      <sheetName val="_BCI_Asia_Philippines_Inc__3318"/>
      <sheetName val="_BCI_Asia_Philippines_Inc__3319"/>
      <sheetName val="_BCI_Asia_Philippines_Inc__3320"/>
      <sheetName val="_ENGAGEMENT_FOLDER__DO_NOT_1002"/>
      <sheetName val="_BCI_Asia_Philippines_Inc__3321"/>
      <sheetName val="_ENGAGEMENT_FOLDER__DO_NOT_1003"/>
      <sheetName val="_ENGAGEMENT_FOLDER__DO_NOT_1004"/>
      <sheetName val="_ENGAGEMENT_FOLDER__DO_NOT_1005"/>
      <sheetName val="_ENGAGEMENT_FOLDER__DO_NOT_1006"/>
      <sheetName val="_BCI_Asia_Philippines_Inc__3322"/>
      <sheetName val="_BCI_Asia_Philippines_Inc__3323"/>
      <sheetName val="_ENGAGEMENT_FOLDER__DO_NOT_1007"/>
      <sheetName val="_ENGAGEMENT_FOLDER__DO_NOT_1008"/>
      <sheetName val="_ENGAGEMENT_FOLDER__DO_NOT_1009"/>
      <sheetName val="_BCI_Asia_Philippines_Inc__3324"/>
      <sheetName val="_BCI_Asia_Philippines_Inc__3325"/>
      <sheetName val="_BCI_Asia_Philippines_Inc__3326"/>
      <sheetName val="_BCI_Asia_Philippines_Inc__3327"/>
      <sheetName val="_BCI_Asia_Philippines_Inc__3328"/>
      <sheetName val="_BCI_Asia_Philippines_Inc__3329"/>
      <sheetName val="_BCI_Asia_Philippines_Inc__3330"/>
      <sheetName val="_BCI_Asia_Philippines_Inc__3331"/>
      <sheetName val="_BCI_Asia_Philippines_Inc__3332"/>
      <sheetName val="_ENGAGEMENT_FOLDER__DO_NOT_1010"/>
      <sheetName val="_ENGAGEMENT_FOLDER__DO_NOT_1011"/>
      <sheetName val="_ENGAGEMENT_FOLDER__DO_NOT_1012"/>
      <sheetName val="_BCI_Asia_Philippines_Inc__3333"/>
      <sheetName val="_ENGAGEMENT_FOLDER__DO_NOT_1013"/>
      <sheetName val="_BCI_Asia_Philippines_Inc__3334"/>
      <sheetName val="_BCI_Asia_Philippines_Inc__3335"/>
      <sheetName val="_ENGAGEMENT_FOLDER__DO_NOT_1014"/>
      <sheetName val="_ENGAGEMENT_FOLDER__DO_NOT_1015"/>
      <sheetName val="_BCI_Asia_Philippines_Inc__3336"/>
      <sheetName val="_BCI_Asia_Philippines_Inc__3337"/>
      <sheetName val="_BCI_Asia_Philippines_Inc__3338"/>
      <sheetName val="_BCI_Asia_Philippines_Inc__3339"/>
      <sheetName val="_BCI_Asia_Philippines_Inc__3340"/>
      <sheetName val="_BCI_Asia_Philippines_Inc__3341"/>
      <sheetName val="_BCI_Asia_Philippines_Inc__3342"/>
      <sheetName val="_BCI_Asia_Philippines_Inc__3343"/>
      <sheetName val="_BCI_Asia_Philippines_Inc__3344"/>
      <sheetName val="_BCI_Asia_Philippines_Inc__3345"/>
      <sheetName val="_BCI_Asia_Philippines_Inc__3346"/>
      <sheetName val="_ENGAGEMENT_FOLDER__DO_NOT_1016"/>
      <sheetName val="_BCI_Asia_Philippines_Inc__3347"/>
      <sheetName val="_BCI_Asia_Philippines_Inc__3348"/>
      <sheetName val="_BCI_Asia_Philippines_Inc__3349"/>
      <sheetName val="_BCI_Asia_Philippines_Inc__3350"/>
      <sheetName val="_ENGAGEMENT_FOLDER__DO_NOT_1017"/>
      <sheetName val="_ENGAGEMENT_FOLDER__DO_NOT_1018"/>
      <sheetName val="_ENGAGEMENT_FOLDER__DO_NOT_1019"/>
      <sheetName val="_ENGAGEMENT_FOLDER__DO_NOT_1020"/>
      <sheetName val="_BCI_Asia_Philippines_Inc__3351"/>
      <sheetName val="_BCI_Asia_Philippines_Inc__3352"/>
      <sheetName val="_BCI_Asia_Philippines_Inc__3353"/>
      <sheetName val="_BCI_Asia_Philippines_Inc__3354"/>
      <sheetName val="_ENGAGEMENT_FOLDER__DO_NOT_1021"/>
      <sheetName val="_BCI_Asia_Philippines_Inc__3355"/>
      <sheetName val="_BCI_Asia_Philippines_Inc__3356"/>
      <sheetName val="_ENGAGEMENT_FOLDER__DO_NOT_1022"/>
      <sheetName val="_ENGAGEMENT_FOLDER__DO_NOT_1023"/>
      <sheetName val="_ENGAGEMENT_FOLDER__DO_NOT_1024"/>
      <sheetName val="_BCI_Asia_Philippines_Inc__3357"/>
      <sheetName val="_BCI_Asia_Philippines_Inc__3358"/>
      <sheetName val="_BCI_Asia_Philippines_Inc__3359"/>
      <sheetName val="_BCI_Asia_Philippines_Inc__3360"/>
      <sheetName val="_ENGAGEMENT_FOLDER__DO_NOT_1025"/>
      <sheetName val="_BCI_Asia_Philippines_Inc__3361"/>
      <sheetName val="_BCI_Asia_Philippines_Inc__3362"/>
      <sheetName val="_BCI_Asia_Philippines_Inc__3363"/>
      <sheetName val="_ENGAGEMENT_FOLDER__DO_NOT_1026"/>
      <sheetName val="_BCI_Asia_Philippines_Inc__3364"/>
      <sheetName val="_BCI_Asia_Philippines_Inc__3365"/>
      <sheetName val="_BCI_Asia_Philippines_Inc__3366"/>
      <sheetName val="_ENGAGEMENT_FOLDER__DO_NOT_1027"/>
      <sheetName val="_BCI_Asia_Philippines_Inc__3367"/>
      <sheetName val="_BCI_Asia_Philippines_Inc__3368"/>
      <sheetName val="_BCI_Asia_Philippines_Inc__3369"/>
      <sheetName val="_ENGAGEMENT_FOLDER__DO_NOT_1028"/>
      <sheetName val="_ENGAGEMENT_FOLDER__DO_NOT_1029"/>
      <sheetName val="_BCI_Asia_Philippines_Inc__3370"/>
      <sheetName val="_BCI_Asia_Philippines_Inc__3371"/>
      <sheetName val="_BCI_Asia_Philippines_Inc__3372"/>
      <sheetName val="_BCI_Asia_Philippines_Inc__3373"/>
      <sheetName val="_BCI_Asia_Philippines_Inc__3374"/>
      <sheetName val="_ENGAGEMENT_FOLDER__DO_NOT_1030"/>
      <sheetName val="_BCI_Asia_Philippines_Inc__3375"/>
      <sheetName val="_ENGAGEMENT_FOLDER__DO_NOT_1031"/>
      <sheetName val="_BCI_Asia_Philippines_Inc__3376"/>
      <sheetName val="_BCI_Asia_Philippines_Inc__3377"/>
      <sheetName val="_BCI_Asia_Philippines_Inc__3378"/>
      <sheetName val="_ENGAGEMENT_FOLDER__DO_NOT_1032"/>
      <sheetName val="_BCI_Asia_Philippines_Inc__3379"/>
      <sheetName val="_BCI_Asia_Philippines_Inc__3380"/>
      <sheetName val="_BCI_Asia_Philippines_Inc__3381"/>
      <sheetName val="_BCI_Asia_Philippines_Inc__3382"/>
      <sheetName val="_BCI_Asia_Philippines_Inc__3383"/>
      <sheetName val="_BCI_Asia_Philippines_Inc__3384"/>
      <sheetName val="_BCI_Asia_Philippines_Inc__3385"/>
      <sheetName val="_BCI_Asia_Philippines_Inc__3386"/>
      <sheetName val="_BCI_Asia_Philippines_Inc__3387"/>
      <sheetName val="_ENGAGEMENT_FOLDER__DO_NOT_1033"/>
      <sheetName val="_BCI_Asia_Philippines_Inc__3388"/>
      <sheetName val="_ENGAGEMENT_FOLDER__DO_NOT_1034"/>
      <sheetName val="_BCI_Asia_Philippines_Inc__3389"/>
      <sheetName val="_BCI_Asia_Philippines_Inc__3390"/>
      <sheetName val="_BCI_Asia_Philippines_Inc__3391"/>
      <sheetName val="_BCI_Asia_Philippines_Inc__3392"/>
      <sheetName val="_BCI_Asia_Philippines_Inc__3393"/>
      <sheetName val="_BCI_Asia_Philippines_Inc__3394"/>
      <sheetName val="_BCI_Asia_Philippines_Inc__3395"/>
      <sheetName val="_BCI_Asia_Philippines_Inc__3396"/>
      <sheetName val="_BCI_Asia_Philippines_Inc__3397"/>
      <sheetName val="_BCI_Asia_Philippines_Inc__3398"/>
      <sheetName val="_BCI_Asia_Philippines_Inc__3399"/>
      <sheetName val="_BCI_Asia_Philippines_Inc__3400"/>
      <sheetName val="_BCI_Asia_Philippines_Inc__3401"/>
      <sheetName val="_BCI_Asia_Philippines_Inc__3402"/>
      <sheetName val="_BCI_Asia_Philippines_Inc__3403"/>
      <sheetName val="_ENGAGEMENT_FOLDER__DO_NOT_1035"/>
      <sheetName val="_BCI_Asia_Philippines_Inc__3404"/>
      <sheetName val="_BCI_Asia_Philippines_Inc__3405"/>
      <sheetName val="_ENGAGEMENT_FOLDER__DO_NOT_1036"/>
      <sheetName val="_BCI_Asia_Philippines_Inc__3406"/>
      <sheetName val="_ENGAGEMENT_FOLDER__DO_NOT_1037"/>
      <sheetName val="_BCI_Asia_Philippines_Inc__3407"/>
      <sheetName val="_BCI_Asia_Philippines_Inc__3408"/>
      <sheetName val="_BCI_Asia_Philippines_Inc__3409"/>
      <sheetName val="_BCI_Asia_Philippines_Inc__3410"/>
      <sheetName val="_BCI_Asia_Philippines_Inc__3411"/>
      <sheetName val="_BCI_Asia_Philippines_Inc__3412"/>
      <sheetName val="_BCI_Asia_Philippines_Inc__3413"/>
      <sheetName val="_BCI_Asia_Philippines_Inc__3414"/>
      <sheetName val="_BCI_Asia_Philippines_Inc__3415"/>
      <sheetName val="_BCI_Asia_Philippines_Inc__3416"/>
      <sheetName val="_BCI_Asia_Philippines_Inc__3417"/>
      <sheetName val="_BCI_Asia_Philippines_Inc__3418"/>
      <sheetName val="_ENGAGEMENT_FOLDER__DO_NOT_1038"/>
      <sheetName val="_BCI_Asia_Philippines_Inc__3419"/>
      <sheetName val="_BCI_Asia_Philippines_Inc__3420"/>
      <sheetName val="_BCI_Asia_Philippines_Inc__3421"/>
      <sheetName val="_BCI_Asia_Philippines_Inc__3422"/>
      <sheetName val="_BCI_Asia_Philippines_Inc__3423"/>
      <sheetName val="_BCI_Asia_Philippines_Inc__3424"/>
      <sheetName val="_BCI_Asia_Philippines_Inc__3425"/>
      <sheetName val="_ENGAGEMENT_FOLDER__DO_NOT_1039"/>
      <sheetName val="_BCI_Asia_Philippines_Inc__3426"/>
      <sheetName val="_ENGAGEMENT_FOLDER__DO_NOT_1040"/>
      <sheetName val="_ENGAGEMENT_FOLDER__DO_NOT_1041"/>
      <sheetName val="_ENGAGEMENT_FOLDER__DO_NOT_1042"/>
      <sheetName val="_BCI_Asia_Philippines_Inc__3427"/>
      <sheetName val="_ENGAGEMENT_FOLDER__DO_NOT_1043"/>
      <sheetName val="_ENGAGEMENT_FOLDER__DO_NOT_1044"/>
      <sheetName val="_BCI_Asia_Philippines_Inc__3428"/>
      <sheetName val="_ENGAGEMENT_FOLDER__DO_NOT_1045"/>
      <sheetName val="_ENGAGEMENT_FOLDER__DO_NOT_1046"/>
      <sheetName val="_BCI_Asia_Philippines_Inc__3429"/>
      <sheetName val="_BCI_Asia_Philippines_Inc__3430"/>
      <sheetName val="_ENGAGEMENT_FOLDER__DO_NOT_1047"/>
      <sheetName val="_ENGAGEMENT_FOLDER__DO_NOT_1048"/>
      <sheetName val="_BCI_Asia_Philippines_Inc__3431"/>
      <sheetName val="_BCI_Asia_Philippines_Inc__3432"/>
      <sheetName val="_BCI_Asia_Philippines_Inc__3433"/>
      <sheetName val="_ENGAGEMENT_FOLDER__DO_NOT_1049"/>
      <sheetName val="_ENGAGEMENT_FOLDER__DO_NOT_1050"/>
      <sheetName val="_ENGAGEMENT_FOLDER__DO_NOT_1051"/>
      <sheetName val="_BCI_Asia_Philippines_Inc__3434"/>
      <sheetName val="_BCI_Asia_Philippines_Inc__3435"/>
      <sheetName val="_BCI_Asia_Philippines_Inc__3436"/>
      <sheetName val="_BCI_Asia_Philippines_Inc__3437"/>
      <sheetName val="_BCI_Asia_Philippines_Inc__3438"/>
      <sheetName val="_BCI_Asia_Philippines_Inc__3439"/>
      <sheetName val="_BCI_Asia_Philippines_Inc__3440"/>
      <sheetName val="_BCI_Asia_Philippines_Inc__3441"/>
      <sheetName val="_BCI_Asia_Philippines_Inc__3442"/>
      <sheetName val="_ENGAGEMENT_FOLDER__DO_NOT_1052"/>
      <sheetName val="_ENGAGEMENT_FOLDER__DO_NOT_1053"/>
      <sheetName val="_BCI_Asia_Philippines_Inc__3443"/>
      <sheetName val="_BCI_Asia_Philippines_Inc__3444"/>
      <sheetName val="_ENGAGEMENT_FOLDER__DO_NOT_1054"/>
      <sheetName val="_ENGAGEMENT_FOLDER__DO_NOT_1055"/>
      <sheetName val="_BCI_Asia_Philippines_Inc__3445"/>
      <sheetName val="_BCI_Asia_Philippines_Inc__3446"/>
      <sheetName val="_ENGAGEMENT_FOLDER__DO_NOT_1056"/>
      <sheetName val="_ENGAGEMENT_FOLDER__DO_NOT_1057"/>
      <sheetName val="_BCI_Asia_Philippines_Inc__3447"/>
      <sheetName val="_BCI_Asia_Philippines_Inc__3448"/>
      <sheetName val="_BCI_Asia_Philippines_Inc__3449"/>
      <sheetName val="_BCI_Asia_Philippines_Inc__3450"/>
      <sheetName val="_BCI_Asia_Philippines_Inc__3451"/>
      <sheetName val="_BCI_Asia_Philippines_Inc__3452"/>
      <sheetName val="_BCI_Asia_Philippines_Inc__3453"/>
      <sheetName val="_BCI_Asia_Philippines_Inc__3454"/>
      <sheetName val="_BCI_Asia_Philippines_Inc__3455"/>
      <sheetName val="_BCI_Asia_Philippines_Inc__3456"/>
      <sheetName val="_BCI_Asia_Philippines_Inc__3457"/>
      <sheetName val="_ENGAGEMENT_FOLDER__DO_NOT_1058"/>
      <sheetName val="_BCI_Asia_Philippines_Inc__3458"/>
      <sheetName val="_BCI_Asia_Philippines_Inc__3459"/>
      <sheetName val="_BCI_Asia_Philippines_Inc__3460"/>
      <sheetName val="_BCI_Asia_Philippines_Inc__3461"/>
      <sheetName val="_ENGAGEMENT_FOLDER__DO_NOT_1059"/>
      <sheetName val="_ENGAGEMENT_FOLDER__DO_NOT_1060"/>
      <sheetName val="_ENGAGEMENT_FOLDER__DO_NOT_1061"/>
      <sheetName val="_ENGAGEMENT_FOLDER__DO_NOT_1062"/>
      <sheetName val="_BCI_Asia_Philippines_Inc__3462"/>
      <sheetName val="_BCI_Asia_Philippines_Inc__3463"/>
      <sheetName val="_BCI_Asia_Philippines_Inc__3464"/>
      <sheetName val="_BCI_Asia_Philippines_Inc__3465"/>
      <sheetName val="_ENGAGEMENT_FOLDER__DO_NOT_1063"/>
      <sheetName val="_BCI_Asia_Philippines_Inc__3466"/>
      <sheetName val="_BCI_Asia_Philippines_Inc__3467"/>
      <sheetName val="_ENGAGEMENT_FOLDER__DO_NOT_1064"/>
      <sheetName val="_ENGAGEMENT_FOLDER__DO_NOT_1065"/>
      <sheetName val="_ENGAGEMENT_FOLDER__DO_NOT_1066"/>
      <sheetName val="_BCI_Asia_Philippines_Inc__3468"/>
      <sheetName val="_BCI_Asia_Philippines_Inc__3469"/>
      <sheetName val="_BCI_Asia_Philippines_Inc__3470"/>
      <sheetName val="_BCI_Asia_Philippines_Inc__3471"/>
      <sheetName val="_ENGAGEMENT_FOLDER__DO_NOT_1067"/>
      <sheetName val="_BCI_Asia_Philippines_Inc__3472"/>
      <sheetName val="_BCI_Asia_Philippines_Inc__3473"/>
      <sheetName val="_BCI_Asia_Philippines_Inc__3474"/>
      <sheetName val="_ENGAGEMENT_FOLDER__DO_NOT_1068"/>
      <sheetName val="_ENGAGEMENT_FOLDER__DO_NOT_1069"/>
      <sheetName val="_BCI_Asia_Philippines_Inc__3475"/>
      <sheetName val="_BCI_Asia_Philippines_Inc__3476"/>
      <sheetName val="_ENGAGEMENT_FOLDER__DO_NOT_1070"/>
      <sheetName val="_ENGAGEMENT_FOLDER__DO_NOT_1071"/>
      <sheetName val="_ENGAGEMENT_FOLDER__DO_NOT_1072"/>
      <sheetName val="_BCI_Asia_Philippines_Inc__3477"/>
      <sheetName val="_BCI_Asia_Philippines_Inc__3478"/>
      <sheetName val="_BCI_Asia_Philippines_Inc__3479"/>
      <sheetName val="_BCI_Asia_Philippines_Inc__3480"/>
      <sheetName val="_BCI_Asia_Philippines_Inc__3481"/>
      <sheetName val="_BCI_Asia_Philippines_Inc__3482"/>
      <sheetName val="_BCI_Asia_Philippines_Inc__3483"/>
      <sheetName val="_BCI_Asia_Philippines_Inc__3484"/>
      <sheetName val="_BCI_Asia_Philippines_Inc__3485"/>
      <sheetName val="_BCI_Asia_Philippines_Inc__3486"/>
      <sheetName val="_BCI_Asia_Philippines_Inc__3487"/>
      <sheetName val="_BCI_Asia_Philippines_Inc__3488"/>
      <sheetName val="_BCI_Asia_Philippines_Inc__3489"/>
      <sheetName val="_BCI_Asia_Philippines_Inc__3490"/>
      <sheetName val="_BCI_Asia_Philippines_Inc__3491"/>
      <sheetName val="_BCI_Asia_Philippines_Inc__3492"/>
      <sheetName val="_ENGAGEMENT_FOLDER__DO_NOT_1073"/>
      <sheetName val="_BCI_Asia_Philippines_Inc__3493"/>
      <sheetName val="_BCI_Asia_Philippines_Inc__3494"/>
      <sheetName val="_BCI_Asia_Philippines_Inc__3495"/>
      <sheetName val="_BCI_Asia_Philippines_Inc__3496"/>
      <sheetName val="_BCI_Asia_Philippines_Inc__3497"/>
      <sheetName val="_ENGAGEMENT_FOLDER__DO_NOT_1074"/>
      <sheetName val="_BCI_Asia_Philippines_Inc__3498"/>
      <sheetName val="_BCI_Asia_Philippines_Inc__3499"/>
      <sheetName val="_BCI_Asia_Philippines_Inc__3500"/>
      <sheetName val="_BCI_Asia_Philippines_Inc__3501"/>
      <sheetName val="_BCI_Asia_Philippines_Inc__3502"/>
      <sheetName val="_BCI_Asia_Philippines_Inc__3503"/>
      <sheetName val="_BCI_Asia_Philippines_Inc__3504"/>
      <sheetName val="_ENGAGEMENT_FOLDER__DO_NOT_1075"/>
      <sheetName val="_BCI_Asia_Philippines_Inc__3505"/>
      <sheetName val="_BCI_Asia_Philippines_Inc__3506"/>
      <sheetName val="_BCI_Asia_Philippines_Inc__3507"/>
      <sheetName val="_ENGAGEMENT_FOLDER__DO_NOT_1076"/>
      <sheetName val="_ENGAGEMENT_FOLDER__DO_NOT_1077"/>
      <sheetName val="_BCI_Asia_Philippines_Inc__3508"/>
      <sheetName val="_BCI_Asia_Philippines_Inc__3509"/>
      <sheetName val="_BCI_Asia_Philippines_Inc__3510"/>
      <sheetName val="_BCI_Asia_Philippines_Inc__3511"/>
      <sheetName val="_BCI_Asia_Philippines_Inc__3512"/>
      <sheetName val="_ENGAGEMENT_FOLDER__DO_NOT_1078"/>
      <sheetName val="_BCI_Asia_Philippines_Inc__3513"/>
      <sheetName val="_ENGAGEMENT_FOLDER__DO_NOT_1079"/>
      <sheetName val="_BCI_Asia_Philippines_Inc__3514"/>
      <sheetName val="_BCI_Asia_Philippines_Inc__3515"/>
      <sheetName val="_BCI_Asia_Philippines_Inc__3516"/>
      <sheetName val="_ENGAGEMENT_FOLDER__DO_NOT_1080"/>
      <sheetName val="_BCI_Asia_Philippines_Inc__3517"/>
      <sheetName val="_BCI_Asia_Philippines_Inc__3518"/>
      <sheetName val="_BCI_Asia_Philippines_Inc__3519"/>
      <sheetName val="_BCI_Asia_Philippines_Inc__3520"/>
      <sheetName val="_BCI_Asia_Philippines_Inc__3521"/>
      <sheetName val="_BCI_Asia_Philippines_Inc__3522"/>
      <sheetName val="_BCI_Asia_Philippines_Inc__3523"/>
      <sheetName val="_BCI_Asia_Philippines_Inc__3524"/>
      <sheetName val="_BCI_Asia_Philippines_Inc__3525"/>
      <sheetName val="_ENGAGEMENT_FOLDER__DO_NOT_1081"/>
      <sheetName val="_BCI_Asia_Philippines_Inc__3526"/>
      <sheetName val="_ENGAGEMENT_FOLDER__DO_NOT_1082"/>
      <sheetName val="_BCI_Asia_Philippines_Inc__3527"/>
      <sheetName val="_BCI_Asia_Philippines_Inc__3528"/>
      <sheetName val="_BCI_Asia_Philippines_Inc__3529"/>
      <sheetName val="_BCI_Asia_Philippines_Inc__3530"/>
      <sheetName val="_BCI_Asia_Philippines_Inc__3531"/>
      <sheetName val="_BCI_Asia_Philippines_Inc__3532"/>
      <sheetName val="_BCI_Asia_Philippines_Inc__3533"/>
      <sheetName val="_BCI_Asia_Philippines_Inc__3534"/>
      <sheetName val="_BCI_Asia_Philippines_Inc__3535"/>
      <sheetName val="_BCI_Asia_Philippines_Inc__3536"/>
      <sheetName val="_BCI_Asia_Philippines_Inc__3537"/>
      <sheetName val="_BCI_Asia_Philippines_Inc__3538"/>
      <sheetName val="_BCI_Asia_Philippines_Inc__3539"/>
      <sheetName val="_BCI_Asia_Philippines_Inc__3540"/>
      <sheetName val="_BCI_Asia_Philippines_Inc__3541"/>
      <sheetName val="_ENGAGEMENT_FOLDER__DO_NOT_1083"/>
      <sheetName val="_BCI_Asia_Philippines_Inc__3542"/>
      <sheetName val="_BCI_Asia_Philippines_Inc__3543"/>
      <sheetName val="_ENGAGEMENT_FOLDER__DO_NOT_1084"/>
      <sheetName val="_BCI_Asia_Philippines_Inc__3544"/>
      <sheetName val="_ENGAGEMENT_FOLDER__DO_NOT_1085"/>
      <sheetName val="_BCI_Asia_Philippines_Inc__3545"/>
      <sheetName val="_BCI_Asia_Philippines_Inc__3546"/>
      <sheetName val="_BCI_Asia_Philippines_Inc__3547"/>
      <sheetName val="_BCI_Asia_Philippines_Inc__3548"/>
      <sheetName val="_BCI_Asia_Philippines_Inc__3549"/>
      <sheetName val="_BCI_Asia_Philippines_Inc__3550"/>
      <sheetName val="_BCI_Asia_Philippines_Inc__3551"/>
      <sheetName val="_BCI_Asia_Philippines_Inc__3552"/>
      <sheetName val="_BCI_Asia_Philippines_Inc__3553"/>
      <sheetName val="_BCI_Asia_Philippines_Inc__3554"/>
      <sheetName val="_BCI_Asia_Philippines_Inc__3555"/>
      <sheetName val="_BCI_Asia_Philippines_Inc__3556"/>
      <sheetName val="_ENGAGEMENT_FOLDER__DO_NOT_1086"/>
      <sheetName val="_BCI_Asia_Philippines_Inc__3557"/>
      <sheetName val="_BCI_Asia_Philippines_Inc__3558"/>
      <sheetName val="_BCI_Asia_Philippines_Inc__3559"/>
      <sheetName val="_BCI_Asia_Philippines_Inc__3560"/>
      <sheetName val="_BCI_Asia_Philippines_Inc__3561"/>
      <sheetName val="_BCI_Asia_Philippines_Inc__3562"/>
      <sheetName val="_BCI_Asia_Philippines_Inc__3563"/>
      <sheetName val="_ENGAGEMENT_FOLDER__DO_NOT_1087"/>
      <sheetName val="_BCI_Asia_Philippines_Inc__3564"/>
      <sheetName val="_ENGAGEMENT_FOLDER__DO_NOT_1088"/>
      <sheetName val="_ENGAGEMENT_FOLDER__DO_NOT_1089"/>
      <sheetName val="_ENGAGEMENT_FOLDER__DO_NOT_1090"/>
      <sheetName val="_BCI_Asia_Philippines_Inc__3565"/>
      <sheetName val="_ENGAGEMENT_FOLDER__DO_NOT_1091"/>
      <sheetName val="_ENGAGEMENT_FOLDER__DO_NOT_1092"/>
      <sheetName val="_BCI_Asia_Philippines_Inc__3566"/>
      <sheetName val="_ENGAGEMENT_FOLDER__DO_NOT_1093"/>
      <sheetName val="_ENGAGEMENT_FOLDER__DO_NOT_1094"/>
      <sheetName val="_BCI_Asia_Philippines_Inc__3567"/>
      <sheetName val="_BCI_Asia_Philippines_Inc__3568"/>
      <sheetName val="_ENGAGEMENT_FOLDER__DO_NOT_1095"/>
      <sheetName val="_ENGAGEMENT_FOLDER__DO_NOT_1096"/>
      <sheetName val="_BCI_Asia_Philippines_Inc__3569"/>
      <sheetName val="_BCI_Asia_Philippines_Inc__3570"/>
      <sheetName val="_BCI_Asia_Philippines_Inc__3571"/>
      <sheetName val="_ENGAGEMENT_FOLDER__DO_NOT_1097"/>
      <sheetName val="_ENGAGEMENT_FOLDER__DO_NOT_1098"/>
      <sheetName val="_ENGAGEMENT_FOLDER__DO_NOT_1099"/>
      <sheetName val="_BCI_Asia_Philippines_Inc__3572"/>
      <sheetName val="_BCI_Asia_Philippines_Inc__3573"/>
      <sheetName val="_BCI_Asia_Philippines_Inc__3574"/>
      <sheetName val="_BCI_Asia_Philippines_Inc__3575"/>
      <sheetName val="_BCI_Asia_Philippines_Inc__3576"/>
      <sheetName val="_BCI_Asia_Philippines_Inc__3577"/>
      <sheetName val="_BCI_Asia_Philippines_Inc__3578"/>
      <sheetName val="_BCI_Asia_Philippines_Inc__3579"/>
      <sheetName val="_BCI_Asia_Philippines_Inc__3580"/>
      <sheetName val="_ENGAGEMENT_FOLDER__DO_NOT_1100"/>
      <sheetName val="_ENGAGEMENT_FOLDER__DO_NOT_1101"/>
      <sheetName val="_BCI_Asia_Philippines_Inc__3581"/>
      <sheetName val="_BCI_Asia_Philippines_Inc__3582"/>
      <sheetName val="_ENGAGEMENT_FOLDER__DO_NOT_1102"/>
      <sheetName val="_ENGAGEMENT_FOLDER__DO_NOT_1103"/>
      <sheetName val="_BCI_Asia_Philippines_Inc__3583"/>
      <sheetName val="_BCI_Asia_Philippines_Inc__3584"/>
      <sheetName val="_ENGAGEMENT_FOLDER__DO_NOT_1104"/>
      <sheetName val="_ENGAGEMENT_FOLDER__DO_NOT_1105"/>
      <sheetName val="_BCI_Asia_Philippines_Inc__3585"/>
      <sheetName val="_BCI_Asia_Philippines_Inc__3586"/>
      <sheetName val="_BCI_Asia_Philippines_Inc__3587"/>
      <sheetName val="_BCI_Asia_Philippines_Inc__3588"/>
      <sheetName val="_BCI_Asia_Philippines_Inc__3589"/>
      <sheetName val="_BCI_Asia_Philippines_Inc__3590"/>
      <sheetName val="_BCI_Asia_Philippines_Inc__3591"/>
      <sheetName val="_BCI_Asia_Philippines_Inc__3592"/>
      <sheetName val="_BCI_Asia_Philippines_Inc__3593"/>
      <sheetName val="_BCI_Asia_Philippines_Inc__3594"/>
      <sheetName val="_BCI_Asia_Philippines_Inc__3595"/>
      <sheetName val="_ENGAGEMENT_FOLDER__DO_NOT_1106"/>
      <sheetName val="_BCI_Asia_Philippines_Inc__3596"/>
      <sheetName val="_BCI_Asia_Philippines_Inc__3597"/>
      <sheetName val="_BCI_Asia_Philippines_Inc__3598"/>
      <sheetName val="_BCI_Asia_Philippines_Inc__3599"/>
      <sheetName val="_ENGAGEMENT_FOLDER__DO_NOT_1107"/>
      <sheetName val="_ENGAGEMENT_FOLDER__DO_NOT_1108"/>
      <sheetName val="_ENGAGEMENT_FOLDER__DO_NOT_1109"/>
      <sheetName val="_ENGAGEMENT_FOLDER__DO_NOT_1110"/>
      <sheetName val="_BCI_Asia_Philippines_Inc__3600"/>
      <sheetName val="_BCI_Asia_Philippines_Inc__3601"/>
      <sheetName val="_BCI_Asia_Philippines_Inc__3602"/>
      <sheetName val="_BCI_Asia_Philippines_Inc__3603"/>
      <sheetName val="_ENGAGEMENT_FOLDER__DO_NOT_1111"/>
      <sheetName val="_BCI_Asia_Philippines_Inc__3604"/>
      <sheetName val="_BCI_Asia_Philippines_Inc__3605"/>
      <sheetName val="_ENGAGEMENT_FOLDER__DO_NOT_1112"/>
      <sheetName val="_ENGAGEMENT_FOLDER__DO_NOT_1113"/>
      <sheetName val="_ENGAGEMENT_FOLDER__DO_NOT_1114"/>
      <sheetName val="_BCI_Asia_Philippines_Inc__3606"/>
      <sheetName val="_BCI_Asia_Philippines_Inc__3607"/>
      <sheetName val="_BCI_Asia_Philippines_Inc__3608"/>
      <sheetName val="_BCI_Asia_Philippines_Inc__3609"/>
      <sheetName val="_ENGAGEMENT_FOLDER__DO_NOT_1115"/>
      <sheetName val="_BCI_Asia_Philippines_Inc__3610"/>
      <sheetName val="_BCI_Asia_Philippines_Inc__3611"/>
      <sheetName val="_BCI_Asia_Philippines_Inc__3612"/>
      <sheetName val="_ENGAGEMENT_FOLDER__DO_NOT_1116"/>
      <sheetName val="_BCI_Asia_Philippines_Inc__3613"/>
      <sheetName val="_ENGAGEMENT_FOLDER__DO_NOT_1117"/>
      <sheetName val="_ENGAGEMENT_FOLDER__DO_NOT_1118"/>
      <sheetName val="_BCI_Asia_Philippines_Inc__3614"/>
      <sheetName val="_BCI_Asia_Philippines_Inc__3615"/>
      <sheetName val="_BCI_Asia_Philippines_Inc__3616"/>
      <sheetName val="_ENGAGEMENT_FOLDER__DO_NOT_1119"/>
      <sheetName val="_BCI_Asia_Philippines_Inc__3617"/>
      <sheetName val="_BCI_Asia_Philippines_Inc__3618"/>
      <sheetName val="_ENGAGEMENT_FOLDER__DO_NOT_1120"/>
      <sheetName val="_ENGAGEMENT_FOLDER__DO_NOT_1121"/>
      <sheetName val="_ENGAGEMENT_FOLDER__DO_NOT_1122"/>
      <sheetName val="_BCI_Asia_Philippines_Inc__3619"/>
      <sheetName val="_BCI_Asia_Philippines_Inc__3620"/>
      <sheetName val="_BCI_Asia_Philippines_Inc__3621"/>
      <sheetName val="_BCI_Asia_Philippines_Inc__3622"/>
      <sheetName val="_BCI_Asia_Philippines_Inc__3623"/>
      <sheetName val="_BCI_Asia_Philippines_Inc__3624"/>
      <sheetName val="_BCI_Asia_Philippines_Inc__3625"/>
      <sheetName val="_BCI_Asia_Philippines_Inc__3626"/>
      <sheetName val="_BCI_Asia_Philippines_Inc__3627"/>
      <sheetName val="_BCI_Asia_Philippines_Inc__3628"/>
      <sheetName val="_BCI_Asia_Philippines_Inc__3629"/>
      <sheetName val="_BCI_Asia_Philippines_Inc__3630"/>
      <sheetName val="_BCI_Asia_Philippines_Inc__3631"/>
      <sheetName val="_BCI_Asia_Philippines_Inc__3632"/>
      <sheetName val="_BCI_Asia_Philippines_Inc__3633"/>
      <sheetName val="_BCI_Asia_Philippines_Inc__3634"/>
      <sheetName val="_ENGAGEMENT_FOLDER__DO_NOT_1123"/>
      <sheetName val="_BCI_Asia_Philippines_Inc__3635"/>
      <sheetName val="_BCI_Asia_Philippines_Inc__3636"/>
      <sheetName val="_BCI_Asia_Philippines_Inc__3637"/>
      <sheetName val="_BCI_Asia_Philippines_Inc__3638"/>
      <sheetName val="_BCI_Asia_Philippines_Inc__3639"/>
      <sheetName val="_ENGAGEMENT_FOLDER__DO_NOT_1124"/>
      <sheetName val="_BCI_Asia_Philippines_Inc__3640"/>
      <sheetName val="_BCI_Asia_Philippines_Inc__3641"/>
      <sheetName val="_BCI_Asia_Philippines_Inc__3642"/>
      <sheetName val="_BCI_Asia_Philippines_Inc__3643"/>
      <sheetName val="_BCI_Asia_Philippines_Inc__3644"/>
      <sheetName val="_BCI_Asia_Philippines_Inc__3645"/>
      <sheetName val="_BCI_Asia_Philippines_Inc__3646"/>
      <sheetName val="_ENGAGEMENT_FOLDER__DO_NOT_1125"/>
      <sheetName val="_BCI_Asia_Philippines_Inc__3647"/>
      <sheetName val="_BCI_Asia_Philippines_Inc__3648"/>
      <sheetName val="_BCI_Asia_Philippines_Inc__3649"/>
      <sheetName val="_ENGAGEMENT_FOLDER__DO_NOT_1126"/>
      <sheetName val="_ENGAGEMENT_FOLDER__DO_NOT_1127"/>
      <sheetName val="_BCI_Asia_Philippines_Inc__3650"/>
      <sheetName val="_BCI_Asia_Philippines_Inc__3651"/>
      <sheetName val="_BCI_Asia_Philippines_Inc__3652"/>
      <sheetName val="_BCI_Asia_Philippines_Inc__3653"/>
      <sheetName val="_BCI_Asia_Philippines_Inc__3654"/>
      <sheetName val="_ENGAGEMENT_FOLDER__DO_NOT_1128"/>
      <sheetName val="_BCI_Asia_Philippines_Inc__3655"/>
      <sheetName val="_ENGAGEMENT_FOLDER__DO_NOT_1129"/>
      <sheetName val="_BCI_Asia_Philippines_Inc__3656"/>
      <sheetName val="_BCI_Asia_Philippines_Inc__3657"/>
      <sheetName val="_BCI_Asia_Philippines_Inc__3658"/>
      <sheetName val="_ENGAGEMENT_FOLDER__DO_NOT_1130"/>
      <sheetName val="_BCI_Asia_Philippines_Inc__3659"/>
      <sheetName val="_BCI_Asia_Philippines_Inc__3660"/>
      <sheetName val="_BCI_Asia_Philippines_Inc__3661"/>
      <sheetName val="_BCI_Asia_Philippines_Inc__3662"/>
      <sheetName val="_BCI_Asia_Philippines_Inc__3663"/>
      <sheetName val="_BCI_Asia_Philippines_Inc__3664"/>
      <sheetName val="_BCI_Asia_Philippines_Inc__3665"/>
      <sheetName val="_BCI_Asia_Philippines_Inc__3666"/>
      <sheetName val="_BCI_Asia_Philippines_Inc__3667"/>
      <sheetName val="_ENGAGEMENT_FOLDER__DO_NOT_1131"/>
      <sheetName val="_BCI_Asia_Philippines_Inc__3668"/>
      <sheetName val="_ENGAGEMENT_FOLDER__DO_NOT_1132"/>
      <sheetName val="_BCI_Asia_Philippines_Inc__3669"/>
      <sheetName val="_BCI_Asia_Philippines_Inc__3670"/>
      <sheetName val="_BCI_Asia_Philippines_Inc__3671"/>
      <sheetName val="_BCI_Asia_Philippines_Inc__3672"/>
      <sheetName val="_BCI_Asia_Philippines_Inc__3673"/>
      <sheetName val="_BCI_Asia_Philippines_Inc__3674"/>
      <sheetName val="_BCI_Asia_Philippines_Inc__3675"/>
      <sheetName val="_BCI_Asia_Philippines_Inc__3676"/>
      <sheetName val="_BCI_Asia_Philippines_Inc__3677"/>
      <sheetName val="_BCI_Asia_Philippines_Inc__3678"/>
      <sheetName val="_BCI_Asia_Philippines_Inc__3679"/>
      <sheetName val="_BCI_Asia_Philippines_Inc__3680"/>
      <sheetName val="_BCI_Asia_Philippines_Inc__3681"/>
      <sheetName val="_BCI_Asia_Philippines_Inc__3682"/>
      <sheetName val="_BCI_Asia_Philippines_Inc__3683"/>
      <sheetName val="_ENGAGEMENT_FOLDER__DO_NOT_1133"/>
      <sheetName val="_BCI_Asia_Philippines_Inc__3684"/>
      <sheetName val="_BCI_Asia_Philippines_Inc__3685"/>
      <sheetName val="_ENGAGEMENT_FOLDER__DO_NOT_1134"/>
      <sheetName val="_BCI_Asia_Philippines_Inc__3686"/>
      <sheetName val="_ENGAGEMENT_FOLDER__DO_NOT_1135"/>
      <sheetName val="_BCI_Asia_Philippines_Inc__3687"/>
      <sheetName val="_BCI_Asia_Philippines_Inc__3688"/>
      <sheetName val="_BCI_Asia_Philippines_Inc__3689"/>
      <sheetName val="_BCI_Asia_Philippines_Inc__3690"/>
      <sheetName val="_BCI_Asia_Philippines_Inc__3691"/>
      <sheetName val="_BCI_Asia_Philippines_Inc__3692"/>
      <sheetName val="_BCI_Asia_Philippines_Inc__3693"/>
      <sheetName val="_BCI_Asia_Philippines_Inc__3694"/>
      <sheetName val="_BCI_Asia_Philippines_Inc__3695"/>
      <sheetName val="_BCI_Asia_Philippines_Inc__3696"/>
      <sheetName val="_BCI_Asia_Philippines_Inc__3697"/>
      <sheetName val="_BCI_Asia_Philippines_Inc__3698"/>
      <sheetName val="_ENGAGEMENT_FOLDER__DO_NOT_1136"/>
      <sheetName val="_BCI_Asia_Philippines_Inc__3699"/>
      <sheetName val="_BCI_Asia_Philippines_Inc__3700"/>
      <sheetName val="_BCI_Asia_Philippines_Inc__3701"/>
      <sheetName val="_BCI_Asia_Philippines_Inc__3702"/>
      <sheetName val="_BCI_Asia_Philippines_Inc__3703"/>
      <sheetName val="_BCI_Asia_Philippines_Inc__3704"/>
      <sheetName val="_BCI_Asia_Philippines_Inc__3705"/>
      <sheetName val="_ENGAGEMENT_FOLDER__DO_NOT_1137"/>
      <sheetName val="_BCI_Asia_Philippines_Inc__3706"/>
      <sheetName val="_ENGAGEMENT_FOLDER__DO_NOT_1138"/>
      <sheetName val="_ENGAGEMENT_FOLDER__DO_NOT_1139"/>
      <sheetName val="_ENGAGEMENT_FOLDER__DO_NOT_1140"/>
      <sheetName val="_BCI_Asia_Philippines_Inc__3707"/>
      <sheetName val="_ENGAGEMENT_FOLDER__DO_NOT_1141"/>
      <sheetName val="_ENGAGEMENT_FOLDER__DO_NOT_1142"/>
      <sheetName val="_BCI_Asia_Philippines_Inc__3708"/>
      <sheetName val="_ENGAGEMENT_FOLDER__DO_NOT_1143"/>
      <sheetName val="_ENGAGEMENT_FOLDER__DO_NOT_1144"/>
      <sheetName val="_BCI_Asia_Philippines_Inc__3709"/>
      <sheetName val="_BCI_Asia_Philippines_Inc__3710"/>
      <sheetName val="_ENGAGEMENT_FOLDER__DO_NOT_1145"/>
      <sheetName val="_ENGAGEMENT_FOLDER__DO_NOT_1146"/>
      <sheetName val="_BCI_Asia_Philippines_Inc__3711"/>
      <sheetName val="_BCI_Asia_Philippines_Inc__3712"/>
      <sheetName val="_BCI_Asia_Philippines_Inc__3713"/>
      <sheetName val="_ENGAGEMENT_FOLDER__DO_NOT_1147"/>
      <sheetName val="_ENGAGEMENT_FOLDER__DO_NOT_1148"/>
      <sheetName val="_ENGAGEMENT_FOLDER__DO_NOT_1149"/>
      <sheetName val="_BCI_Asia_Philippines_Inc__3714"/>
      <sheetName val="_BCI_Asia_Philippines_Inc__3715"/>
      <sheetName val="_BCI_Asia_Philippines_Inc__3716"/>
      <sheetName val="_BCI_Asia_Philippines_Inc__3717"/>
      <sheetName val="_BCI_Asia_Philippines_Inc__3718"/>
      <sheetName val="_BCI_Asia_Philippines_Inc__3719"/>
      <sheetName val="_BCI_Asia_Philippines_Inc__3720"/>
      <sheetName val="_BCI_Asia_Philippines_Inc__3721"/>
      <sheetName val="_BCI_Asia_Philippines_Inc__3722"/>
      <sheetName val="_ENGAGEMENT_FOLDER__DO_NOT_1150"/>
      <sheetName val="_ENGAGEMENT_FOLDER__DO_NOT_1151"/>
      <sheetName val="_BCI_Asia_Philippines_Inc__3723"/>
      <sheetName val="_BCI_Asia_Philippines_Inc__3724"/>
      <sheetName val="_ENGAGEMENT_FOLDER__DO_NOT_1152"/>
      <sheetName val="_ENGAGEMENT_FOLDER__DO_NOT_1153"/>
      <sheetName val="_BCI_Asia_Philippines_Inc__3725"/>
      <sheetName val="_BCI_Asia_Philippines_Inc__3726"/>
      <sheetName val="_ENGAGEMENT_FOLDER__DO_NOT_1154"/>
      <sheetName val="_ENGAGEMENT_FOLDER__DO_NOT_1155"/>
      <sheetName val="_BCI_Asia_Philippines_Inc__3727"/>
      <sheetName val="_BCI_Asia_Philippines_Inc__3728"/>
      <sheetName val="_BCI_Asia_Philippines_Inc__3729"/>
      <sheetName val="_BCI_Asia_Philippines_Inc__3730"/>
      <sheetName val="_BCI_Asia_Philippines_Inc__3731"/>
      <sheetName val="_BCI_Asia_Philippines_Inc__3732"/>
      <sheetName val="_BCI_Asia_Philippines_Inc__3733"/>
      <sheetName val="_BCI_Asia_Philippines_Inc__3734"/>
      <sheetName val="_BCI_Asia_Philippines_Inc__3735"/>
      <sheetName val="_BCI_Asia_Philippines_Inc__3736"/>
      <sheetName val="_BCI_Asia_Philippines_Inc__3737"/>
      <sheetName val="_ENGAGEMENT_FOLDER__DO_NOT_1156"/>
      <sheetName val="_BCI_Asia_Philippines_Inc__3738"/>
      <sheetName val="_BCI_Asia_Philippines_Inc__3739"/>
      <sheetName val="_BCI_Asia_Philippines_Inc__3740"/>
      <sheetName val="_BCI_Asia_Philippines_Inc__3741"/>
      <sheetName val="_ENGAGEMENT_FOLDER__DO_NOT_1157"/>
      <sheetName val="_ENGAGEMENT_FOLDER__DO_NOT_1158"/>
      <sheetName val="_ENGAGEMENT_FOLDER__DO_NOT_1159"/>
      <sheetName val="_ENGAGEMENT_FOLDER__DO_NOT_1160"/>
      <sheetName val="_BCI_Asia_Philippines_Inc__3742"/>
      <sheetName val="_BCI_Asia_Philippines_Inc__3743"/>
      <sheetName val="_BCI_Asia_Philippines_Inc__3744"/>
      <sheetName val="_BCI_Asia_Philippines_Inc__3745"/>
      <sheetName val="_ENGAGEMENT_FOLDER__DO_NOT_1161"/>
      <sheetName val="_BCI_Asia_Philippines_Inc__3746"/>
      <sheetName val="_BCI_Asia_Philippines_Inc__3747"/>
      <sheetName val="_ENGAGEMENT_FOLDER__DO_NOT_1162"/>
      <sheetName val="_ENGAGEMENT_FOLDER__DO_NOT_1163"/>
      <sheetName val="_ENGAGEMENT_FOLDER__DO_NOT_1164"/>
      <sheetName val="_BCI_Asia_Philippines_Inc__3748"/>
      <sheetName val="_BCI_Asia_Philippines_Inc__3749"/>
      <sheetName val="_BCI_Asia_Philippines_Inc__3750"/>
      <sheetName val="_BCI_Asia_Philippines_Inc__3751"/>
      <sheetName val="_ENGAGEMENT_FOLDER__DO_NOT_1165"/>
      <sheetName val="_BCI_Asia_Philippines_Inc__3752"/>
      <sheetName val="_BCI_Asia_Philippines_Inc__3753"/>
      <sheetName val="_BCI_Asia_Philippines_Inc__3754"/>
      <sheetName val="_ENGAGEMENT_FOLDER__DO_NOT_1166"/>
      <sheetName val="_BCI_Asia_Philippines_Inc__3755"/>
      <sheetName val="_ENGAGEMENT_FOLDER__DO_NOT_1167"/>
      <sheetName val="_ENGAGEMENT_FOLDER__DO_NOT_1168"/>
      <sheetName val="_BCI_Asia_Philippines_Inc__3756"/>
      <sheetName val="_BCI_Asia_Philippines_Inc__3757"/>
      <sheetName val="_BCI_Asia_Philippines_Inc__3758"/>
      <sheetName val="_BCI_Asia_Philippines_Inc__3759"/>
      <sheetName val="_BCI_Asia_Philippines_Inc__3760"/>
      <sheetName val="_BCI_Asia_Philippines_Inc__3761"/>
      <sheetName val="_ENGAGEMENT_FOLDER__DO_NOT_1169"/>
      <sheetName val="_BCI_Asia_Philippines_Inc__3762"/>
      <sheetName val="_BCI_Asia_Philippines_Inc__3763"/>
      <sheetName val="_BCI_Asia_Philippines_Inc__3764"/>
      <sheetName val="_ENGAGEMENT_FOLDER__DO_NOT_1170"/>
      <sheetName val="_ENGAGEMENT_FOLDER__DO_NOT_1171"/>
      <sheetName val="_ENGAGEMENT_FOLDER__DO_NOT_1172"/>
      <sheetName val="_ENGAGEMENT_FOLDER__DO_NOT_1173"/>
      <sheetName val="_ENGAGEMENT_FOLDER__DO_NOT_1174"/>
      <sheetName val="_BCI_Asia_Philippines_Inc__3765"/>
      <sheetName val="_BCI_Asia_Philippines_Inc__3766"/>
      <sheetName val="_BCI_Asia_Philippines_Inc__3767"/>
      <sheetName val="_BCI_Asia_Philippines_Inc__3768"/>
      <sheetName val="_BCI_Asia_Philippines_Inc__3769"/>
      <sheetName val="_BCI_Asia_Philippines_Inc__3770"/>
      <sheetName val="_BCI_Asia_Philippines_Inc__3771"/>
      <sheetName val="_BCI_Asia_Philippines_Inc__3772"/>
      <sheetName val="_BCI_Asia_Philippines_Inc__3773"/>
      <sheetName val="_BCI_Asia_Philippines_Inc__3774"/>
      <sheetName val="_BCI_Asia_Philippines_Inc__3775"/>
      <sheetName val="_BCI_Asia_Philippines_Inc__3776"/>
      <sheetName val="_BCI_Asia_Philippines_Inc__3777"/>
      <sheetName val="_ENGAGEMENT_FOLDER__DO_NOT_1175"/>
      <sheetName val="_BCI_Asia_Philippines_Inc__3778"/>
      <sheetName val="_BCI_Asia_Philippines_Inc__3779"/>
      <sheetName val="_BCI_Asia_Philippines_Inc__3780"/>
      <sheetName val="_ENGAGEMENT_FOLDER__DO_NOT_1176"/>
      <sheetName val="_BCI_Asia_Philippines_Inc__3781"/>
      <sheetName val="_BCI_Asia_Philippines_Inc__3782"/>
      <sheetName val="_BCI_Asia_Philippines_Inc__3783"/>
      <sheetName val="_BCI_Asia_Philippines_Inc__3784"/>
      <sheetName val="_BCI_Asia_Philippines_Inc__3785"/>
      <sheetName val="_ENGAGEMENT_FOLDER__DO_NOT_1177"/>
      <sheetName val="_BCI_Asia_Philippines_Inc__3786"/>
      <sheetName val="_BCI_Asia_Philippines_Inc__3787"/>
      <sheetName val="_BCI_Asia_Philippines_Inc__3788"/>
      <sheetName val="_BCI_Asia_Philippines_Inc__3789"/>
      <sheetName val="_BCI_Asia_Philippines_Inc__3790"/>
      <sheetName val="_BCI_Asia_Philippines_Inc__3791"/>
      <sheetName val="_BCI_Asia_Philippines_Inc__3792"/>
      <sheetName val="_BCI_Asia_Philippines_Inc__3793"/>
      <sheetName val="_BCI_Asia_Philippines_Inc__3794"/>
      <sheetName val="_BCI_Asia_Philippines_Inc__3795"/>
      <sheetName val="_BCI_Asia_Philippines_Inc__3796"/>
      <sheetName val="_BCI_Asia_Philippines_Inc__3797"/>
      <sheetName val="_BCI_Asia_Philippines_Inc__3798"/>
      <sheetName val="_BCI_Asia_Philippines_Inc__3799"/>
      <sheetName val="_BCI_Asia_Philippines_Inc__3800"/>
      <sheetName val="_BCI_Asia_Philippines_Inc__3801"/>
      <sheetName val="_BCI_Asia_Philippines_Inc__3802"/>
      <sheetName val="_ENGAGEMENT_FOLDER__DO_NOT_1178"/>
      <sheetName val="_BCI_Asia_Philippines_Inc__3803"/>
      <sheetName val="_BCI_Asia_Philippines_Inc__3804"/>
      <sheetName val="_BCI_Asia_Philippines_Inc__3805"/>
      <sheetName val="_ENGAGEMENT_FOLDER__DO_NOT_1179"/>
      <sheetName val="_BCI_Asia_Philippines_Inc__3806"/>
      <sheetName val="_BCI_Asia_Philippines_Inc__3807"/>
      <sheetName val="_BCI_Asia_Philippines_Inc__3808"/>
      <sheetName val="_BCI_Asia_Philippines_Inc__3809"/>
      <sheetName val="_BCI_Asia_Philippines_Inc__3810"/>
      <sheetName val="_BCI_Asia_Philippines_Inc__3811"/>
      <sheetName val="_BCI_Asia_Philippines_Inc__3812"/>
      <sheetName val="_BCI_Asia_Philippines_Inc__3813"/>
      <sheetName val="_BCI_Asia_Philippines_Inc__3814"/>
      <sheetName val="_BCI_Asia_Philippines_Inc__3815"/>
      <sheetName val="_ENGAGEMENT_FOLDER__DO_NOT_1180"/>
      <sheetName val="_BCI_Asia_Philippines_Inc__3816"/>
      <sheetName val="_BCI_Asia_Philippines_Inc__3817"/>
      <sheetName val="_BCI_Asia_Philippines_Inc__3818"/>
      <sheetName val="_ENGAGEMENT_FOLDER__DO_NOT_1181"/>
      <sheetName val="_BCI_Asia_Philippines_Inc__3819"/>
      <sheetName val="_BCI_Asia_Philippines_Inc__3820"/>
      <sheetName val="_BCI_Asia_Philippines_Inc__3821"/>
      <sheetName val="_BCI_Asia_Philippines_Inc__3822"/>
      <sheetName val="_BCI_Asia_Philippines_Inc__3823"/>
      <sheetName val="_BCI_Asia_Philippines_Inc__3824"/>
      <sheetName val="_ENGAGEMENT_FOLDER__DO_NOT_1182"/>
      <sheetName val="_BCI_Asia_Philippines_Inc__3825"/>
      <sheetName val="_BCI_Asia_Philippines_Inc__3826"/>
      <sheetName val="_BCI_Asia_Philippines_Inc__3827"/>
      <sheetName val="_BCI_Asia_Philippines_Inc__3828"/>
      <sheetName val="_BCI_Asia_Philippines_Inc__3829"/>
      <sheetName val="_BCI_Asia_Philippines_Inc__3830"/>
      <sheetName val="_BCI_Asia_Philippines_Inc__3831"/>
      <sheetName val="_BCI_Asia_Philippines_Inc__3832"/>
      <sheetName val="_BCI_Asia_Philippines_Inc__3833"/>
      <sheetName val="_BCI_Asia_Philippines_Inc__3834"/>
      <sheetName val="_BCI_Asia_Philippines_Inc__3835"/>
      <sheetName val="_BCI_Asia_Philippines_Inc__3836"/>
      <sheetName val="_BCI_Asia_Philippines_Inc__3837"/>
      <sheetName val="_BCI_Asia_Philippines_Inc__3838"/>
      <sheetName val="_BCI_Asia_Philippines_Inc__3839"/>
      <sheetName val="_BCI_Asia_Philippines_Inc__3840"/>
      <sheetName val="_BCI_Asia_Philippines_Inc__3841"/>
      <sheetName val="_BCI_Asia_Philippines_Inc__3842"/>
      <sheetName val="_BCI_Asia_Philippines_Inc__3843"/>
      <sheetName val="_BCI_Asia_Philippines_Inc__3844"/>
      <sheetName val="_BCI_Asia_Philippines_Inc__3845"/>
      <sheetName val="_BCI_Asia_Philippines_Inc__3846"/>
      <sheetName val="_BCI_Asia_Philippines_Inc__3847"/>
      <sheetName val="_BCI_Asia_Philippines_Inc__3848"/>
      <sheetName val="_ENGAGEMENT_FOLDER__DO_NOT_1183"/>
      <sheetName val="_ENGAGEMENT_FOLDER__DO_NOT_1184"/>
      <sheetName val="_BCI_Asia_Philippines_Inc__3849"/>
      <sheetName val="_BCI_Asia_Philippines_Inc__3850"/>
      <sheetName val="_BCI_Asia_Philippines_Inc__3851"/>
      <sheetName val="_ENGAGEMENT_FOLDER__DO_NOT_1185"/>
      <sheetName val="_BCI_Asia_Philippines_Inc__3852"/>
      <sheetName val="_ENGAGEMENT_FOLDER__DO_NOT_1186"/>
      <sheetName val="_BCI_Asia_Philippines_Inc__3853"/>
      <sheetName val="_BCI_Asia_Philippines_Inc__3854"/>
      <sheetName val="_BCI_Asia_Philippines_Inc__3855"/>
      <sheetName val="_BCI_Asia_Philippines_Inc__3856"/>
      <sheetName val="_BCI_Asia_Philippines_Inc__3857"/>
      <sheetName val="_ENGAGEMENT_FOLDER__DO_NOT_1187"/>
      <sheetName val="_BCI_Asia_Philippines_Inc__3858"/>
      <sheetName val="_BCI_Asia_Philippines_Inc__3859"/>
      <sheetName val="_BCI_Asia_Philippines_Inc__3860"/>
      <sheetName val="_ENGAGEMENT_FOLDER__DO_NOT_1188"/>
      <sheetName val="_BCI_Asia_Philippines_Inc__3861"/>
      <sheetName val="_BCI_Asia_Philippines_Inc__3862"/>
      <sheetName val="_BCI_Asia_Philippines_Inc__3863"/>
      <sheetName val="_BCI_Asia_Philippines_Inc__3864"/>
      <sheetName val="_BCI_Asia_Philippines_Inc__3865"/>
      <sheetName val="_BCI_Asia_Philippines_Inc__3866"/>
      <sheetName val="_BCI_Asia_Philippines_Inc__3867"/>
      <sheetName val="_BCI_Asia_Philippines_Inc__3868"/>
      <sheetName val="_ENGAGEMENT_FOLDER__DO_NOT_1189"/>
      <sheetName val="_BCI_Asia_Philippines_Inc__3869"/>
      <sheetName val="_BCI_Asia_Philippines_Inc__3870"/>
      <sheetName val="_BCI_Asia_Philippines_Inc__3871"/>
      <sheetName val="_BCI_Asia_Philippines_Inc__3872"/>
      <sheetName val="_BCI_Asia_Philippines_Inc__3873"/>
      <sheetName val="_ENGAGEMENT_FOLDER__DO_NOT_1190"/>
      <sheetName val="_ENGAGEMENT_FOLDER__DO_NOT_1191"/>
      <sheetName val="_BCI_Asia_Philippines_Inc__3874"/>
      <sheetName val="_BCI_Asia_Philippines_Inc__3875"/>
      <sheetName val="_BCI_Asia_Philippines_Inc__3876"/>
      <sheetName val="_BCI_Asia_Philippines_Inc__3877"/>
      <sheetName val="_BCI_Asia_Philippines_Inc__3878"/>
      <sheetName val="_BCI_Asia_Philippines_Inc__3879"/>
      <sheetName val="_BCI_Asia_Philippines_Inc__3880"/>
      <sheetName val="_BCI_Asia_Philippines_Inc__3881"/>
      <sheetName val="_BCI_Asia_Philippines_Inc__3882"/>
      <sheetName val="_BCI_Asia_Philippines_Inc__3883"/>
      <sheetName val="_ENGAGEMENT_FOLDER__DO_NOT_1192"/>
      <sheetName val="_BCI_Asia_Philippines_Inc__3884"/>
      <sheetName val="_BCI_Asia_Philippines_Inc__3885"/>
      <sheetName val="_BCI_Asia_Philippines_Inc__3886"/>
      <sheetName val="_ENGAGEMENT_FOLDER__DO_NOT_1193"/>
      <sheetName val="_BCI_Asia_Philippines_Inc__3887"/>
      <sheetName val="_BCI_Asia_Philippines_Inc__3888"/>
      <sheetName val="_ENGAGEMENT_FOLDER__DO_NOT_1194"/>
      <sheetName val="_BCI_Asia_Philippines_Inc__3889"/>
      <sheetName val="_BCI_Asia_Philippines_Inc__3890"/>
      <sheetName val="_BCI_Asia_Philippines_Inc__3891"/>
      <sheetName val="_BCI_Asia_Philippines_Inc__3892"/>
      <sheetName val="_BCI_Asia_Philippines_Inc__3893"/>
      <sheetName val="_BCI_Asia_Philippines_Inc__3894"/>
      <sheetName val="_ENGAGEMENT_FOLDER__DO_NOT_1195"/>
      <sheetName val="_ENGAGEMENT_FOLDER__DO_NOT_1196"/>
      <sheetName val="_BCI_Asia_Philippines_Inc__3895"/>
      <sheetName val="_BCI_Asia_Philippines_Inc__3896"/>
      <sheetName val="_ENGAGEMENT_FOLDER__DO_NOT_1197"/>
      <sheetName val="_BCI_Asia_Philippines_Inc__3897"/>
      <sheetName val="_BCI_Asia_Philippines_Inc__3898"/>
      <sheetName val="_BCI_Asia_Philippines_Inc__3899"/>
      <sheetName val="_BCI_Asia_Philippines_Inc__3900"/>
      <sheetName val="_ENGAGEMENT_FOLDER__DO_NOT_1198"/>
      <sheetName val="_BCI_Asia_Philippines_Inc__3901"/>
      <sheetName val="_BCI_Asia_Philippines_Inc__3902"/>
      <sheetName val="_BCI_Asia_Philippines_Inc__3903"/>
      <sheetName val="_BCI_Asia_Philippines_Inc__3904"/>
      <sheetName val="_BCI_Asia_Philippines_Inc__3905"/>
      <sheetName val="_BCI_Asia_Philippines_Inc__3906"/>
      <sheetName val="_BCI_Asia_Philippines_Inc__3907"/>
      <sheetName val="_BCI_Asia_Philippines_Inc__3908"/>
      <sheetName val="_BCI_Asia_Philippines_Inc__3909"/>
      <sheetName val="_BCI_Asia_Philippines_Inc__3910"/>
      <sheetName val="_ENGAGEMENT_FOLDER__DO_NOT_2013"/>
      <sheetName val="_BCI_Asia_Philippines_Inc__3911"/>
      <sheetName val="_BCI_Asia_Philippines_Inc__3912"/>
      <sheetName val="_BCI_Asia_Philippines_Inc__3913"/>
      <sheetName val="_BCI_Asia_Philippines_Inc__3914"/>
      <sheetName val="_BCI_Asia_Philippines_Inc__3915"/>
      <sheetName val="_BCI_Asia_Philippines_Inc__3916"/>
      <sheetName val="_BCI_Asia_Philippines_Inc__3917"/>
      <sheetName val="_ENGAGEMENT_FOLDER__DO_NOT_1199"/>
      <sheetName val="_BCI_Asia_Philippines_Inc__3918"/>
      <sheetName val="_ENGAGEMENT_FOLDER__DO_NOT_1200"/>
      <sheetName val="_BCI_Asia_Philippines_Inc__3919"/>
      <sheetName val="_BCI_Asia_Philippines_Inc__3920"/>
      <sheetName val="_BCI_Asia_Philippines_Inc__3921"/>
      <sheetName val="_BCI_Asia_Philippines_Inc__3922"/>
      <sheetName val="_BCI_Asia_Philippines_Inc__3923"/>
      <sheetName val="_BCI_Asia_Philippines_Inc__3924"/>
      <sheetName val="_BCI_Asia_Philippines_Inc__3925"/>
      <sheetName val="_BCI_Asia_Philippines_Inc__3926"/>
      <sheetName val="_ENGAGEMENT_FOLDER__DO_NOT_1201"/>
      <sheetName val="_ENGAGEMENT_FOLDER__DO_NOT_1202"/>
      <sheetName val="_BCI_Asia_Philippines_Inc__3927"/>
      <sheetName val="_BCI_Asia_Philippines_Inc__3928"/>
      <sheetName val="_ENGAGEMENT_FOLDER__DO_NOT_1203"/>
      <sheetName val="_BCI_Asia_Philippines_Inc__3929"/>
      <sheetName val="_BCI_Asia_Philippines_Inc__3930"/>
      <sheetName val="_BCI_Asia_Philippines_Inc__3931"/>
      <sheetName val="_BCI_Asia_Philippines_Inc__3932"/>
      <sheetName val="_BCI_Asia_Philippines_Inc__3933"/>
      <sheetName val="_BCI_Asia_Philippines_Inc__3934"/>
      <sheetName val="_ENGAGEMENT_FOLDER__DO_NOT_1204"/>
      <sheetName val="_BCI_Asia_Philippines_Inc__3935"/>
      <sheetName val="_BCI_Asia_Philippines_Inc__3936"/>
      <sheetName val="_BCI_Asia_Philippines_Inc__3937"/>
      <sheetName val="_BCI_Asia_Philippines_Inc__3938"/>
      <sheetName val="_BCI_Asia_Philippines_Inc__3939"/>
      <sheetName val="_BCI_Asia_Philippines_Inc__3940"/>
      <sheetName val="_BCI_Asia_Philippines_Inc__3941"/>
      <sheetName val="_BCI_Asia_Philippines_Inc__3942"/>
      <sheetName val="_BCI_Asia_Philippines_Inc__3943"/>
      <sheetName val="_ENGAGEMENT_FOLDER__DO_NOT_1205"/>
      <sheetName val="_BCI_Asia_Philippines_Inc__3944"/>
      <sheetName val="_ENGAGEMENT_FOLDER__DO_NOT_1206"/>
      <sheetName val="_BCI_Asia_Philippines_Inc__3945"/>
      <sheetName val="_BCI_Asia_Philippines_Inc__3946"/>
      <sheetName val="_BCI_Asia_Philippines_Inc__3947"/>
      <sheetName val="_BCI_Asia_Philippines_Inc__3948"/>
      <sheetName val="_BCI_Asia_Philippines_Inc__3949"/>
      <sheetName val="_BCI_Asia_Philippines_Inc__3950"/>
      <sheetName val="_BCI_Asia_Philippines_Inc__3951"/>
      <sheetName val="_ENGAGEMENT_FOLDER__DO_NOT_1207"/>
      <sheetName val="_ENGAGEMENT_FOLDER__DO_NOT_1208"/>
      <sheetName val="_BCI_Asia_Philippines_Inc__3952"/>
      <sheetName val="_ENGAGEMENT_FOLDER__DO_NOT_1209"/>
      <sheetName val="_ENGAGEMENT_FOLDER__DO_NOT_1210"/>
      <sheetName val="_BCI_Asia_Philippines_Inc__3953"/>
      <sheetName val="_ENGAGEMENT_FOLDER__DO_NOT_1211"/>
      <sheetName val="_BCI_Asia_Philippines_Inc__3954"/>
      <sheetName val="_BCI_Asia_Philippines_Inc__3955"/>
      <sheetName val="_ENGAGEMENT_FOLDER__DO_NOT_1212"/>
      <sheetName val="_ENGAGEMENT_FOLDER__DO_NOT_1213"/>
      <sheetName val="_BCI_Asia_Philippines_Inc__3956"/>
      <sheetName val="_ENGAGEMENT_FOLDER__DO_NOT_1214"/>
      <sheetName val="_ENGAGEMENT_FOLDER__DO_NOT_1215"/>
      <sheetName val="_BCI_Asia_Philippines_Inc__3957"/>
      <sheetName val="_BCI_Asia_Philippines_Inc__3958"/>
      <sheetName val="_BCI_Asia_Philippines_Inc__3959"/>
      <sheetName val="_BCI_Asia_Philippines_Inc__3960"/>
      <sheetName val="_BCI_Asia_Philippines_Inc__3961"/>
      <sheetName val="_BCI_Asia_Philippines_Inc__3962"/>
      <sheetName val="_BCI_Asia_Philippines_Inc__3963"/>
      <sheetName val="_ENGAGEMENT_FOLDER__DO_NOT_1216"/>
      <sheetName val="_BCI_Asia_Philippines_Inc__3964"/>
      <sheetName val="_ENGAGEMENT_FOLDER__DO_NOT_1217"/>
      <sheetName val="_ENGAGEMENT_FOLDER__DO_NOT_1218"/>
      <sheetName val="_BCI_Asia_Philippines_Inc__3965"/>
      <sheetName val="_BCI_Asia_Philippines_Inc__3966"/>
      <sheetName val="_BCI_Asia_Philippines_Inc__3967"/>
      <sheetName val="_BCI_Asia_Philippines_Inc__3968"/>
      <sheetName val="_BCI_Asia_Philippines_Inc__3969"/>
      <sheetName val="_ENGAGEMENT_FOLDER__DO_NOT_1219"/>
      <sheetName val="_BCI_Asia_Philippines_Inc__3970"/>
      <sheetName val="_ENGAGEMENT_FOLDER__DO_NOT_1220"/>
      <sheetName val="_ENGAGEMENT_FOLDER__DO_NOT_1221"/>
      <sheetName val="_ENGAGEMENT_FOLDER__DO_NOT_1222"/>
      <sheetName val="_BCI_Asia_Philippines_Inc__3971"/>
      <sheetName val="_BCI_Asia_Philippines_Inc__3972"/>
      <sheetName val="_BCI_Asia_Philippines_Inc__3973"/>
      <sheetName val="_BCI_Asia_Philippines_Inc__3974"/>
      <sheetName val="_BCI_Asia_Philippines_Inc__3975"/>
      <sheetName val="_BCI_Asia_Philippines_Inc__3976"/>
      <sheetName val="_ENGAGEMENT_FOLDER__DO_NOT_1223"/>
      <sheetName val="_BCI_Asia_Philippines_Inc__3977"/>
      <sheetName val="_BCI_Asia_Philippines_Inc__3978"/>
      <sheetName val="_BCI_Asia_Philippines_Inc__3979"/>
      <sheetName val="_BCI_Asia_Philippines_Inc__3980"/>
      <sheetName val="_BCI_Asia_Philippines_Inc__3981"/>
      <sheetName val="_BCI_Asia_Philippines_Inc__3982"/>
      <sheetName val="_BCI_Asia_Philippines_Inc__3983"/>
      <sheetName val="_BCI_Asia_Philippines_Inc__3984"/>
      <sheetName val="_BCI_Asia_Philippines_Inc__3985"/>
      <sheetName val="_BCI_Asia_Philippines_Inc__3986"/>
      <sheetName val="_BCI_Asia_Philippines_Inc__3987"/>
      <sheetName val="_ENGAGEMENT_FOLDER__DO_NOT_1224"/>
      <sheetName val="_BCI_Asia_Philippines_Inc__3988"/>
      <sheetName val="_BCI_Asia_Philippines_Inc__3989"/>
      <sheetName val="_BCI_Asia_Philippines_Inc__3990"/>
      <sheetName val="_BCI_Asia_Philippines_Inc__3991"/>
      <sheetName val="_BCI_Asia_Philippines_Inc__3992"/>
      <sheetName val="_BCI_Asia_Philippines_Inc__3993"/>
      <sheetName val="_BCI_Asia_Philippines_Inc__3994"/>
      <sheetName val="_BCI_Asia_Philippines_Inc__3995"/>
      <sheetName val="_BCI_Asia_Philippines_Inc__3996"/>
      <sheetName val="_BCI_Asia_Philippines_Inc__3997"/>
      <sheetName val="_BCI_Asia_Philippines_Inc__3998"/>
      <sheetName val="_BCI_Asia_Philippines_Inc__3999"/>
      <sheetName val="_BCI_Asia_Philippines_Inc__4000"/>
      <sheetName val="_BCI_Asia_Philippines_Inc__4001"/>
      <sheetName val="_BCI_Asia_Philippines_Inc__4002"/>
      <sheetName val="_BCI_Asia_Philippines_Inc__4003"/>
      <sheetName val="_BCI_Asia_Philippines_Inc__4004"/>
      <sheetName val="_ENGAGEMENT_FOLDER__DO_NOT_1225"/>
      <sheetName val="_BCI_Asia_Philippines_Inc__4005"/>
      <sheetName val="_ENGAGEMENT_FOLDER__DO_NOT_1226"/>
      <sheetName val="_BCI_Asia_Philippines_Inc__4006"/>
      <sheetName val="_ENGAGEMENT_FOLDER__DO_NOT_1227"/>
      <sheetName val="_BCI_Asia_Philippines_Inc__4007"/>
      <sheetName val="_BCI_Asia_Philippines_Inc__4008"/>
      <sheetName val="_BCI_Asia_Philippines_Inc__4009"/>
      <sheetName val="_BCI_Asia_Philippines_Inc__4010"/>
      <sheetName val="_BCI_Asia_Philippines_Inc__4011"/>
      <sheetName val="_BCI_Asia_Philippines_Inc__4012"/>
      <sheetName val="_BCI_Asia_Philippines_Inc__4013"/>
      <sheetName val="_BCI_Asia_Philippines_Inc__4014"/>
      <sheetName val="_BCI_Asia_Philippines_Inc__4015"/>
      <sheetName val="_BCI_Asia_Philippines_Inc__4016"/>
      <sheetName val="_BCI_Asia_Philippines_Inc__4017"/>
      <sheetName val="_BCI_Asia_Philippines_Inc__4018"/>
      <sheetName val="_BCI_Asia_Philippines_Inc__4019"/>
      <sheetName val="_BCI_Asia_Philippines_Inc__4020"/>
      <sheetName val="_BCI_Asia_Philippines_Inc__4021"/>
      <sheetName val="_ENGAGEMENT_FOLDER__DO_NOT_1228"/>
      <sheetName val="_ENGAGEMENT_FOLDER__DO_NOT_1229"/>
      <sheetName val="_BCI_Asia_Philippines_Inc__4022"/>
      <sheetName val="_ENGAGEMENT_FOLDER__DO_NOT_1230"/>
      <sheetName val="_BCI_Asia_Philippines_Inc__4023"/>
      <sheetName val="_BCI_Asia_Philippines_Inc__4024"/>
      <sheetName val="_BCI_Asia_Philippines_Inc__4025"/>
      <sheetName val="_ENGAGEMENT_FOLDER__DO_NOT_1231"/>
      <sheetName val="_BCI_Asia_Philippines_Inc__4026"/>
      <sheetName val="_BCI_Asia_Philippines_Inc__4027"/>
      <sheetName val="_BCI_Asia_Philippines_Inc__4028"/>
      <sheetName val="_BCI_Asia_Philippines_Inc__4029"/>
      <sheetName val="_ENGAGEMENT_FOLDER__DO_NOT_1232"/>
      <sheetName val="_BCI_Asia_Philippines_Inc__4030"/>
      <sheetName val="_ENGAGEMENT_FOLDER__DO_NOT_1233"/>
      <sheetName val="_BCI_Asia_Philippines_Inc__4031"/>
      <sheetName val="_BCI_Asia_Philippines_Inc__4032"/>
      <sheetName val="_BCI_Asia_Philippines_Inc__4033"/>
      <sheetName val="_BCI_Asia_Philippines_Inc__4034"/>
      <sheetName val="_BCI_Asia_Philippines_Inc__4035"/>
      <sheetName val="_ENGAGEMENT_FOLDER__DO_NOT_1234"/>
      <sheetName val="_ENGAGEMENT_FOLDER__DO_NOT_1235"/>
      <sheetName val="_ENGAGEMENT_FOLDER__DO_NOT_1236"/>
      <sheetName val="_BCI_Asia_Philippines_Inc__4036"/>
      <sheetName val="_BCI_Asia_Philippines_Inc__4037"/>
      <sheetName val="_BCI_Asia_Philippines_Inc__4038"/>
      <sheetName val="_BCI_Asia_Philippines_Inc__4039"/>
      <sheetName val="_BCI_Asia_Philippines_Inc__4040"/>
      <sheetName val="_BCI_Asia_Philippines_Inc__4041"/>
      <sheetName val="_BCI_Asia_Philippines_Inc__4042"/>
      <sheetName val="_BCI_Asia_Philippines_Inc__4043"/>
      <sheetName val="_BCI_Asia_Philippines_Inc__4044"/>
      <sheetName val="_BCI_Asia_Philippines_Inc__4045"/>
      <sheetName val="_BCI_Asia_Philippines_Inc__4046"/>
      <sheetName val="_BCI_Asia_Philippines_Inc__4047"/>
      <sheetName val="_ENGAGEMENT_FOLDER__DO_NOT_1237"/>
      <sheetName val="_ENGAGEMENT_FOLDER__DO_NOT_1238"/>
      <sheetName val="_BCI_Asia_Philippines_Inc__4048"/>
      <sheetName val="_ENGAGEMENT_FOLDER__DO_NOT_1239"/>
      <sheetName val="_ENGAGEMENT_FOLDER__DO_NOT_1240"/>
      <sheetName val="_ENGAGEMENT_FOLDER__DO_NOT_1241"/>
      <sheetName val="_BCI_Asia_Philippines_Inc__4049"/>
      <sheetName val="_BCI_Asia_Philippines_Inc__4050"/>
      <sheetName val="_BCI_Asia_Philippines_Inc__4051"/>
      <sheetName val="_BCI_Asia_Philippines_Inc__4052"/>
      <sheetName val="_BCI_Asia_Philippines_Inc__4053"/>
      <sheetName val="_BCI_Asia_Philippines_Inc__4054"/>
      <sheetName val="_ENGAGEMENT_FOLDER__DO_NOT_1242"/>
      <sheetName val="_ENGAGEMENT_FOLDER__DO_NOT_1243"/>
      <sheetName val="_BCI_Asia_Philippines_Inc__4055"/>
      <sheetName val="_BCI_Asia_Philippines_Inc__4056"/>
      <sheetName val="_BCI_Asia_Philippines_Inc__4057"/>
      <sheetName val="_BCI_Asia_Philippines_Inc__4058"/>
      <sheetName val="_BCI_Asia_Philippines_Inc__4059"/>
      <sheetName val="_BCI_Asia_Philippines_Inc__4060"/>
      <sheetName val="_BCI_Asia_Philippines_Inc__4061"/>
      <sheetName val="_BCI_Asia_Philippines_Inc__4062"/>
      <sheetName val="_BCI_Asia_Philippines_Inc__4063"/>
      <sheetName val="_ENGAGEMENT_FOLDER__DO_NOT_1244"/>
      <sheetName val="_BCI_Asia_Philippines_Inc__4064"/>
      <sheetName val="_BCI_Asia_Philippines_Inc__4065"/>
      <sheetName val="_BCI_Asia_Philippines_Inc__4066"/>
      <sheetName val="_ENGAGEMENT_FOLDER__DO_NOT_1245"/>
      <sheetName val="_BCI_Asia_Philippines_Inc__4067"/>
      <sheetName val="_ENGAGEMENT_FOLDER__DO_NOT_1246"/>
      <sheetName val="_BCI_Asia_Philippines_Inc__4068"/>
      <sheetName val="_BCI_Asia_Philippines_Inc__4069"/>
      <sheetName val="_BCI_Asia_Philippines_Inc__4070"/>
      <sheetName val="_BCI_Asia_Philippines_Inc__4071"/>
      <sheetName val="_ENGAGEMENT_FOLDER__DO_NOT_1247"/>
      <sheetName val="_BCI_Asia_Philippines_Inc__4072"/>
      <sheetName val="_BCI_Asia_Philippines_Inc__4073"/>
      <sheetName val="_BCI_Asia_Philippines_Inc__4074"/>
      <sheetName val="_ENGAGEMENT_FOLDER__DO_NOT_1248"/>
      <sheetName val="_ENGAGEMENT_FOLDER__DO_NOT_1249"/>
      <sheetName val="_BCI_Asia_Philippines_Inc__4075"/>
      <sheetName val="_BCI_Asia_Philippines_Inc__4076"/>
      <sheetName val="_BCI_Asia_Philippines_Inc__4077"/>
      <sheetName val="_BCI_Asia_Philippines_Inc__4078"/>
      <sheetName val="_ENGAGEMENT_FOLDER__DO_NOT_1250"/>
      <sheetName val="_ENGAGEMENT_FOLDER__DO_NOT_1251"/>
      <sheetName val="_ENGAGEMENT_FOLDER__DO_NOT_1252"/>
      <sheetName val="_BCI_Asia_Philippines_Inc__4079"/>
      <sheetName val="_BCI_Asia_Philippines_Inc__4080"/>
      <sheetName val="_BCI_Asia_Philippines_Inc__4081"/>
      <sheetName val="_BCI_Asia_Philippines_Inc__4082"/>
      <sheetName val="_BCI_Asia_Philippines_Inc__4083"/>
      <sheetName val="_BCI_Asia_Philippines_Inc__4084"/>
      <sheetName val="_BCI_Asia_Philippines_Inc__4085"/>
      <sheetName val="_BCI_Asia_Philippines_Inc__4086"/>
      <sheetName val="_BCI_Asia_Philippines_Inc__4087"/>
      <sheetName val="_BCI_Asia_Philippines_Inc__4088"/>
      <sheetName val="_BCI_Asia_Philippines_Inc__4089"/>
      <sheetName val="_BCI_Asia_Philippines_Inc__4090"/>
      <sheetName val="_ENGAGEMENT_FOLDER__DO_NOT_1253"/>
      <sheetName val="_ENGAGEMENT_FOLDER__DO_NOT_1254"/>
      <sheetName val="_BCI_Asia_Philippines_Inc__4091"/>
      <sheetName val="_ENGAGEMENT_FOLDER__DO_NOT_1255"/>
      <sheetName val="_ENGAGEMENT_FOLDER__DO_NOT_1256"/>
      <sheetName val="_BCI_Asia_Philippines_Inc__4092"/>
      <sheetName val="_ENGAGEMENT_FOLDER__DO_NOT_1257"/>
      <sheetName val="_ENGAGEMENT_FOLDER__DO_NOT_1258"/>
      <sheetName val="_BCI_Asia_Philippines_Inc__4093"/>
      <sheetName val="_BCI_Asia_Philippines_Inc__4094"/>
      <sheetName val="_BCI_Asia_Philippines_Inc__4095"/>
      <sheetName val="_ENGAGEMENT_FOLDER__DO_NOT_1259"/>
      <sheetName val="_ENGAGEMENT_FOLDER__DO_NOT_1260"/>
      <sheetName val="_BCI_Asia_Philippines_Inc__4096"/>
      <sheetName val="_ENGAGEMENT_FOLDER__DO_NOT_1261"/>
      <sheetName val="_ENGAGEMENT_FOLDER__DO_NOT_1262"/>
      <sheetName val="_BCI_Asia_Philippines_Inc__4097"/>
      <sheetName val="_BCI_Asia_Philippines_Inc__4098"/>
      <sheetName val="_BCI_Asia_Philippines_Inc__4099"/>
      <sheetName val="_BCI_Asia_Philippines_Inc__4100"/>
      <sheetName val="_BCI_Asia_Philippines_Inc__4101"/>
      <sheetName val="_BCI_Asia_Philippines_Inc__4102"/>
      <sheetName val="_BCI_Asia_Philippines_Inc__4103"/>
      <sheetName val="_BCI_Asia_Philippines_Inc__4104"/>
      <sheetName val="_BCI_Asia_Philippines_Inc__4105"/>
      <sheetName val="_BCI_Asia_Philippines_Inc__4106"/>
      <sheetName val="_BCI_Asia_Philippines_Inc__4107"/>
      <sheetName val="_BCI_Asia_Philippines_Inc__4108"/>
      <sheetName val="_BCI_Asia_Philippines_Inc__4109"/>
      <sheetName val="_BCI_Asia_Philippines_Inc__4110"/>
      <sheetName val="_BCI_Asia_Philippines_Inc__4111"/>
      <sheetName val="_BCI_Asia_Philippines_Inc__4112"/>
      <sheetName val="_ENGAGEMENT_FOLDER__DO_NOT_1263"/>
      <sheetName val="_BCI_Asia_Philippines_Inc__4113"/>
      <sheetName val="_BCI_Asia_Philippines_Inc__4114"/>
      <sheetName val="_BCI_Asia_Philippines_Inc__4115"/>
      <sheetName val="_ENGAGEMENT_FOLDER__DO_NOT_1264"/>
      <sheetName val="_ENGAGEMENT_FOLDER__DO_NOT_1265"/>
      <sheetName val="_ENGAGEMENT_FOLDER__DO_NOT_1266"/>
      <sheetName val="_ENGAGEMENT_FOLDER__DO_NOT_1267"/>
      <sheetName val="_BCI_Asia_Philippines_Inc__4116"/>
      <sheetName val="_BCI_Asia_Philippines_Inc__4117"/>
      <sheetName val="_BCI_Asia_Philippines_Inc__4118"/>
      <sheetName val="_ENGAGEMENT_FOLDER__DO_NOT_1268"/>
      <sheetName val="_BCI_Asia_Philippines_Inc__4119"/>
      <sheetName val="_BCI_Asia_Philippines_Inc__4120"/>
      <sheetName val="_BCI_Asia_Philippines_Inc__4121"/>
      <sheetName val="_BCI_Asia_Philippines_Inc__4122"/>
      <sheetName val="_BCI_Asia_Philippines_Inc__4123"/>
      <sheetName val="_BCI_Asia_Philippines_Inc__4124"/>
      <sheetName val="_ENGAGEMENT_FOLDER__DO_NOT_1269"/>
      <sheetName val="_ENGAGEMENT_FOLDER__DO_NOT_1270"/>
      <sheetName val="_BCI_Asia_Philippines_Inc__4125"/>
      <sheetName val="_ENGAGEMENT_FOLDER__DO_NOT_1271"/>
      <sheetName val="_ENGAGEMENT_FOLDER__DO_NOT_1272"/>
      <sheetName val="_BCI_Asia_Philippines_Inc__4126"/>
      <sheetName val="_BCI_Asia_Philippines_Inc__4127"/>
      <sheetName val="_BCI_Asia_Philippines_Inc__4128"/>
      <sheetName val="_BCI_Asia_Philippines_Inc__4129"/>
      <sheetName val="_BCI_Asia_Philippines_Inc__4130"/>
      <sheetName val="_BCI_Asia_Philippines_Inc__4131"/>
      <sheetName val="_BCI_Asia_Philippines_Inc__4132"/>
      <sheetName val="_BCI_Asia_Philippines_Inc__4133"/>
      <sheetName val="_BCI_Asia_Philippines_Inc__4134"/>
      <sheetName val="_BCI_Asia_Philippines_Inc__4135"/>
      <sheetName val="_ENGAGEMENT_FOLDER__DO_NOT_1273"/>
      <sheetName val="_BCI_Asia_Philippines_Inc__4136"/>
      <sheetName val="_BCI_Asia_Philippines_Inc__4137"/>
      <sheetName val="_BCI_Asia_Philippines_Inc__4138"/>
      <sheetName val="_BCI_Asia_Philippines_Inc__4139"/>
      <sheetName val="_ENGAGEMENT_FOLDER__DO_NOT_1274"/>
      <sheetName val="_BCI_Asia_Philippines_Inc__4140"/>
      <sheetName val="_BCI_Asia_Philippines_Inc__4141"/>
      <sheetName val="_ENGAGEMENT_FOLDER__DO_NOT_1275"/>
      <sheetName val="_BCI_Asia_Philippines_Inc__4142"/>
      <sheetName val="_BCI_Asia_Philippines_Inc__4143"/>
      <sheetName val="_BCI_Asia_Philippines_Inc__4144"/>
      <sheetName val="_ENGAGEMENT_FOLDER__DO_NOT_1276"/>
      <sheetName val="_BCI_Asia_Philippines_Inc__4145"/>
      <sheetName val="_BCI_Asia_Philippines_Inc__4146"/>
      <sheetName val="_BCI_Asia_Philippines_Inc__4147"/>
      <sheetName val="_ENGAGEMENT_FOLDER__DO_NOT_1277"/>
      <sheetName val="_ENGAGEMENT_FOLDER__DO_NOT_1278"/>
      <sheetName val="_BCI_Asia_Philippines_Inc__4148"/>
      <sheetName val="_BCI_Asia_Philippines_Inc__4149"/>
      <sheetName val="_BCI_Asia_Philippines_Inc__4150"/>
      <sheetName val="_BCI_Asia_Philippines_Inc__4151"/>
      <sheetName val="_BCI_Asia_Philippines_Inc__4152"/>
      <sheetName val="_BCI_Asia_Philippines_Inc__4153"/>
      <sheetName val="_BCI_Asia_Philippines_Inc__4154"/>
      <sheetName val="_BCI_Asia_Philippines_Inc__4155"/>
      <sheetName val="_ENGAGEMENT_FOLDER__DO_NOT_1279"/>
      <sheetName val="_BCI_Asia_Philippines_Inc__4156"/>
      <sheetName val="_ENGAGEMENT_FOLDER__DO_NOT_1280"/>
      <sheetName val="_ENGAGEMENT_FOLDER__DO_NOT_1281"/>
      <sheetName val="_BCI_Asia_Philippines_Inc__4157"/>
      <sheetName val="_BCI_Asia_Philippines_Inc__4158"/>
      <sheetName val="_BCI_Asia_Philippines_Inc__4159"/>
      <sheetName val="_BCI_Asia_Philippines_Inc__4160"/>
      <sheetName val="_BCI_Asia_Philippines_Inc__4161"/>
      <sheetName val="_BCI_Asia_Philippines_Inc__4162"/>
      <sheetName val="_BCI_Asia_Philippines_Inc__4163"/>
      <sheetName val="_BCI_Asia_Philippines_Inc__4164"/>
      <sheetName val="_BCI_Asia_Philippines_Inc__4165"/>
      <sheetName val="_BCI_Asia_Philippines_Inc__4166"/>
      <sheetName val="_ENGAGEMENT_FOLDER__DO_NOT_1282"/>
      <sheetName val="_BCI_Asia_Philippines_Inc__4167"/>
      <sheetName val="_ENGAGEMENT_FOLDER__DO_NOT_1283"/>
      <sheetName val="_BCI_Asia_Philippines_Inc__4168"/>
      <sheetName val="_BCI_Asia_Philippines_Inc__4169"/>
      <sheetName val="_BCI_Asia_Philippines_Inc__4170"/>
      <sheetName val="_BCI_Asia_Philippines_Inc__4171"/>
      <sheetName val="_BCI_Asia_Philippines_Inc__4172"/>
      <sheetName val="_BCI_Asia_Philippines_Inc__4173"/>
      <sheetName val="_BCI_Asia_Philippines_Inc__4174"/>
      <sheetName val="_BCI_Asia_Philippines_Inc__4175"/>
      <sheetName val="_BCI_Asia_Philippines_Inc__4176"/>
      <sheetName val="_BCI_Asia_Philippines_Inc__4177"/>
      <sheetName val="_BCI_Asia_Philippines_Inc__4178"/>
      <sheetName val="_BCI_Asia_Philippines_Inc__4179"/>
      <sheetName val="_BCI_Asia_Philippines_Inc__4180"/>
      <sheetName val="_ENGAGEMENT_FOLDER__DO_NOT_1284"/>
      <sheetName val="_BCI_Asia_Philippines_Inc__4181"/>
      <sheetName val="_BCI_Asia_Philippines_Inc__4182"/>
      <sheetName val="_BCI_Asia_Philippines_Inc__4183"/>
      <sheetName val="_BCI_Asia_Philippines_Inc__4184"/>
      <sheetName val="_ENGAGEMENT_FOLDER__DO_NOT_1285"/>
      <sheetName val="_BCI_Asia_Philippines_Inc__4185"/>
      <sheetName val="_BCI_Asia_Philippines_Inc__4186"/>
      <sheetName val="_ENGAGEMENT_FOLDER__DO_NOT_1286"/>
      <sheetName val="_BCI_Asia_Philippines_Inc__4187"/>
      <sheetName val="_BCI_Asia_Philippines_Inc__4188"/>
      <sheetName val="_BCI_Asia_Philippines_Inc__4189"/>
      <sheetName val="_BCI_Asia_Philippines_Inc__4190"/>
      <sheetName val="_BCI_Asia_Philippines_Inc__4191"/>
      <sheetName val="_BCI_Asia_Philippines_Inc__4192"/>
      <sheetName val="_BCI_Asia_Philippines_Inc__4193"/>
      <sheetName val="_BCI_Asia_Philippines_Inc__4194"/>
      <sheetName val="_BCI_Asia_Philippines_Inc__4195"/>
      <sheetName val="_BCI_Asia_Philippines_Inc__4196"/>
      <sheetName val="_BCI_Asia_Philippines_Inc__4197"/>
      <sheetName val="_BCI_Asia_Philippines_Inc__4198"/>
      <sheetName val="_BCI_Asia_Philippines_Inc__4199"/>
      <sheetName val="_BCI_Asia_Philippines_Inc__4200"/>
      <sheetName val="_ENGAGEMENT_FOLDER__DO_NOT_1287"/>
      <sheetName val="_BCI_Asia_Philippines_Inc__4201"/>
      <sheetName val="_BCI_Asia_Philippines_Inc__4202"/>
      <sheetName val="_ENGAGEMENT_FOLDER__DO_NOT_1288"/>
      <sheetName val="_BCI_Asia_Philippines_Inc__4203"/>
      <sheetName val="_ENGAGEMENT_FOLDER__DO_NOT_1289"/>
      <sheetName val="_ENGAGEMENT_FOLDER__DO_NOT_1290"/>
      <sheetName val="_BCI_Asia_Philippines_Inc__4204"/>
      <sheetName val="_BCI_Asia_Philippines_Inc__4205"/>
      <sheetName val="_ENGAGEMENT_FOLDER__DO_NOT_1291"/>
      <sheetName val="_ENGAGEMENT_FOLDER__DO_NOT_1292"/>
      <sheetName val="_BCI_Asia_Philippines_Inc__4206"/>
      <sheetName val="_ENGAGEMENT_FOLDER__DO_NOT_1293"/>
      <sheetName val="_ENGAGEMENT_FOLDER__DO_NOT_1294"/>
      <sheetName val="_BCI_Asia_Philippines_Inc__4207"/>
      <sheetName val="_BCI_Asia_Philippines_Inc__4208"/>
      <sheetName val="_BCI_Asia_Philippines_Inc__4209"/>
      <sheetName val="_BCI_Asia_Philippines_Inc__4210"/>
      <sheetName val="_BCI_Asia_Philippines_Inc__4211"/>
      <sheetName val="_BCI_Asia_Philippines_Inc__4212"/>
      <sheetName val="_ENGAGEMENT_FOLDER__DO_NOT_1295"/>
      <sheetName val="_BCI_Asia_Philippines_Inc__4213"/>
      <sheetName val="_BCI_Asia_Philippines_Inc__4214"/>
      <sheetName val="_ENGAGEMENT_FOLDER__DO_NOT_1296"/>
      <sheetName val="_ENGAGEMENT_FOLDER__DO_NOT_1297"/>
      <sheetName val="_ENGAGEMENT_FOLDER__DO_NOT_1298"/>
      <sheetName val="_ENGAGEMENT_FOLDER__DO_NOT_1299"/>
      <sheetName val="_ENGAGEMENT_FOLDER__DO_NOT_1300"/>
      <sheetName val="_ENGAGEMENT_FOLDER__DO_NOT_1301"/>
      <sheetName val="_ENGAGEMENT_FOLDER__DO_NOT_1302"/>
      <sheetName val="_BCI_Asia_Philippines_Inc__4215"/>
      <sheetName val="_ENGAGEMENT_FOLDER__DO_NOT_1303"/>
      <sheetName val="_BCI_Asia_Philippines_Inc__4216"/>
      <sheetName val="_BCI_Asia_Philippines_Inc__4217"/>
      <sheetName val="_BCI_Asia_Philippines_Inc__4218"/>
      <sheetName val="_BCI_Asia_Philippines_Inc__4219"/>
      <sheetName val="_BCI_Asia_Philippines_Inc__4220"/>
      <sheetName val="_ENGAGEMENT_FOLDER__DO_NOT_1304"/>
      <sheetName val="_BCI_Asia_Philippines_Inc__4221"/>
      <sheetName val="_BCI_Asia_Philippines_Inc__4222"/>
      <sheetName val="_BCI_Asia_Philippines_Inc__4223"/>
      <sheetName val="_BCI_Asia_Philippines_Inc__4224"/>
      <sheetName val="_BCI_Asia_Philippines_Inc__4225"/>
      <sheetName val="_ENGAGEMENT_FOLDER__DO_NOT_1305"/>
      <sheetName val="_ENGAGEMENT_FOLDER__DO_NOT_1306"/>
      <sheetName val="_BCI_Asia_Philippines_Inc__4226"/>
      <sheetName val="_BCI_Asia_Philippines_Inc__4227"/>
      <sheetName val="_BCI_Asia_Philippines_Inc__4228"/>
      <sheetName val="_BCI_Asia_Philippines_Inc__4229"/>
      <sheetName val="_BCI_Asia_Philippines_Inc__4230"/>
      <sheetName val="_BCI_Asia_Philippines_Inc__4231"/>
      <sheetName val="_BCI_Asia_Philippines_Inc__4232"/>
      <sheetName val="_BCI_Asia_Philippines_Inc__4233"/>
      <sheetName val="_BCI_Asia_Philippines_Inc__4234"/>
      <sheetName val="_ENGAGEMENT_FOLDER__DO_NOT_1307"/>
      <sheetName val="_BCI_Asia_Philippines_Inc__4235"/>
      <sheetName val="_BCI_Asia_Philippines_Inc__4236"/>
      <sheetName val="_BCI_Asia_Philippines_Inc__4237"/>
      <sheetName val="_BCI_Asia_Philippines_Inc__4238"/>
      <sheetName val="_BCI_Asia_Philippines_Inc__4239"/>
      <sheetName val="_ENGAGEMENT_FOLDER__DO_NOT_1308"/>
      <sheetName val="_ENGAGEMENT_FOLDER__DO_NOT_1309"/>
      <sheetName val="_BCI_Asia_Philippines_Inc__4240"/>
      <sheetName val="_BCI_Asia_Philippines_Inc__4241"/>
      <sheetName val="_ENGAGEMENT_FOLDER__DO_NOT_1310"/>
      <sheetName val="_ENGAGEMENT_FOLDER__DO_NOT_1311"/>
      <sheetName val="_BCI_Asia_Philippines_Inc__4242"/>
      <sheetName val="_BCI_Asia_Philippines_Inc__4243"/>
      <sheetName val="_ENGAGEMENT_FOLDER__DO_NOT_1312"/>
      <sheetName val="_BCI_Asia_Philippines_Inc__4244"/>
      <sheetName val="_BCI_Asia_Philippines_Inc__4245"/>
      <sheetName val="_ENGAGEMENT_FOLDER__DO_NOT_1313"/>
      <sheetName val="_ENGAGEMENT_FOLDER__DO_NOT_1314"/>
      <sheetName val="_ENGAGEMENT_FOLDER__DO_NOT_1315"/>
      <sheetName val="_BCI_Asia_Philippines_Inc__4246"/>
      <sheetName val="_BCI_Asia_Philippines_Inc__4247"/>
      <sheetName val="_BCI_Asia_Philippines_Inc__4248"/>
      <sheetName val="_BCI_Asia_Philippines_Inc__4249"/>
      <sheetName val="_ENGAGEMENT_FOLDER__DO_NOT_1316"/>
      <sheetName val="_BCI_Asia_Philippines_Inc__4250"/>
      <sheetName val="_BCI_Asia_Philippines_Inc__4251"/>
      <sheetName val="_BCI_Asia_Philippines_Inc__4252"/>
      <sheetName val="_ENGAGEMENT_FOLDER__DO_NOT_1317"/>
      <sheetName val="_ENGAGEMENT_FOLDER__DO_NOT_1318"/>
      <sheetName val="_BCI_Asia_Philippines_Inc__4253"/>
      <sheetName val="_ENGAGEMENT_FOLDER__DO_NOT_1319"/>
      <sheetName val="_BCI_Asia_Philippines_Inc__4254"/>
      <sheetName val="_BCI_Asia_Philippines_Inc__4255"/>
      <sheetName val="_BCI_Asia_Philippines_Inc__4256"/>
      <sheetName val="_BCI_Asia_Philippines_Inc__4257"/>
      <sheetName val="_ENGAGEMENT_FOLDER__DO_NOT_1320"/>
      <sheetName val="_BCI_Asia_Philippines_Inc__4258"/>
      <sheetName val="_BCI_Asia_Philippines_Inc__4259"/>
      <sheetName val="_BCI_Asia_Philippines_Inc__4260"/>
      <sheetName val="_ENGAGEMENT_FOLDER__DO_NOT_1321"/>
      <sheetName val="_ENGAGEMENT_FOLDER__DO_NOT_1322"/>
      <sheetName val="_BCI_Asia_Philippines_Inc__4261"/>
      <sheetName val="_BCI_Asia_Philippines_Inc__4262"/>
      <sheetName val="_BCI_Asia_Philippines_Inc__4263"/>
      <sheetName val="_BCI_Asia_Philippines_Inc__4264"/>
      <sheetName val="_ENGAGEMENT_FOLDER__DO_NOT_1323"/>
      <sheetName val="_ENGAGEMENT_FOLDER__DO_NOT_1324"/>
      <sheetName val="_ENGAGEMENT_FOLDER__DO_NOT_1325"/>
      <sheetName val="_BCI_Asia_Philippines_Inc__4265"/>
      <sheetName val="_BCI_Asia_Philippines_Inc__4266"/>
      <sheetName val="_BCI_Asia_Philippines_Inc__4267"/>
      <sheetName val="_BCI_Asia_Philippines_Inc__4268"/>
      <sheetName val="_BCI_Asia_Philippines_Inc__4269"/>
      <sheetName val="_BCI_Asia_Philippines_Inc__4270"/>
      <sheetName val="_BCI_Asia_Philippines_Inc__4271"/>
      <sheetName val="_BCI_Asia_Philippines_Inc__4272"/>
      <sheetName val="_BCI_Asia_Philippines_Inc__4273"/>
      <sheetName val="_BCI_Asia_Philippines_Inc__4274"/>
      <sheetName val="_BCI_Asia_Philippines_Inc__4275"/>
      <sheetName val="_BCI_Asia_Philippines_Inc__4276"/>
      <sheetName val="_ENGAGEMENT_FOLDER__DO_NOT_1326"/>
      <sheetName val="_ENGAGEMENT_FOLDER__DO_NOT_1327"/>
      <sheetName val="_BCI_Asia_Philippines_Inc__4277"/>
      <sheetName val="_ENGAGEMENT_FOLDER__DO_NOT_1328"/>
      <sheetName val="_ENGAGEMENT_FOLDER__DO_NOT_1329"/>
      <sheetName val="_ENGAGEMENT_FOLDER__DO_NOT_1330"/>
      <sheetName val="_BCI_Asia_Philippines_Inc__4278"/>
      <sheetName val="_BCI_Asia_Philippines_Inc__4279"/>
      <sheetName val="_BCI_Asia_Philippines_Inc__4280"/>
      <sheetName val="_BCI_Asia_Philippines_Inc__4281"/>
      <sheetName val="_BCI_Asia_Philippines_Inc__4282"/>
      <sheetName val="_BCI_Asia_Philippines_Inc__4283"/>
      <sheetName val="_ENGAGEMENT_FOLDER__DO_NOT_1331"/>
      <sheetName val="_ENGAGEMENT_FOLDER__DO_NOT_1332"/>
      <sheetName val="_BCI_Asia_Philippines_Inc__4284"/>
      <sheetName val="_BCI_Asia_Philippines_Inc__4285"/>
      <sheetName val="_BCI_Asia_Philippines_Inc__4286"/>
      <sheetName val="_BCI_Asia_Philippines_Inc__4287"/>
      <sheetName val="_BCI_Asia_Philippines_Inc__4288"/>
      <sheetName val="_BCI_Asia_Philippines_Inc__4289"/>
      <sheetName val="_BCI_Asia_Philippines_Inc__4290"/>
      <sheetName val="_BCI_Asia_Philippines_Inc__4291"/>
      <sheetName val="_BCI_Asia_Philippines_Inc__4292"/>
      <sheetName val="_ENGAGEMENT_FOLDER__DO_NOT_1333"/>
      <sheetName val="_BCI_Asia_Philippines_Inc__4293"/>
      <sheetName val="_BCI_Asia_Philippines_Inc__4294"/>
      <sheetName val="_BCI_Asia_Philippines_Inc__4295"/>
      <sheetName val="_ENGAGEMENT_FOLDER__DO_NOT_1334"/>
      <sheetName val="_BCI_Asia_Philippines_Inc__4296"/>
      <sheetName val="_ENGAGEMENT_FOLDER__DO_NOT_1335"/>
      <sheetName val="_BCI_Asia_Philippines_Inc__4297"/>
      <sheetName val="_BCI_Asia_Philippines_Inc__4298"/>
      <sheetName val="_BCI_Asia_Philippines_Inc__4299"/>
      <sheetName val="_ENGAGEMENT_FOLDER__DO_NOT_1336"/>
      <sheetName val="_BCI_Asia_Philippines_Inc__4300"/>
      <sheetName val="_BCI_Asia_Philippines_Inc__4301"/>
      <sheetName val="_ENGAGEMENT_FOLDER__DO_NOT_1337"/>
      <sheetName val="_BCI_Asia_Philippines_Inc__4302"/>
      <sheetName val="_BCI_Asia_Philippines_Inc__4303"/>
      <sheetName val="_ENGAGEMENT_FOLDER__DO_NOT_1338"/>
      <sheetName val="_BCI_Asia_Philippines_Inc__4304"/>
      <sheetName val="_ENGAGEMENT_FOLDER__DO_NOT_1339"/>
      <sheetName val="_BCI_Asia_Philippines_Inc__4305"/>
      <sheetName val="_BCI_Asia_Philippines_Inc__4306"/>
      <sheetName val="_BCI_Asia_Philippines_Inc__4307"/>
      <sheetName val="_BCI_Asia_Philippines_Inc__4308"/>
      <sheetName val="_ENGAGEMENT_FOLDER__DO_NOT_1340"/>
      <sheetName val="_BCI_Asia_Philippines_Inc__4309"/>
      <sheetName val="_BCI_Asia_Philippines_Inc__4310"/>
      <sheetName val="_BCI_Asia_Philippines_Inc__4311"/>
      <sheetName val="_ENGAGEMENT_FOLDER__DO_NOT_1341"/>
      <sheetName val="_ENGAGEMENT_FOLDER__DO_NOT_1342"/>
      <sheetName val="_BCI_Asia_Philippines_Inc__4312"/>
      <sheetName val="_BCI_Asia_Philippines_Inc__4313"/>
      <sheetName val="_BCI_Asia_Philippines_Inc__4314"/>
      <sheetName val="_BCI_Asia_Philippines_Inc__4315"/>
      <sheetName val="_ENGAGEMENT_FOLDER__DO_NOT_1343"/>
      <sheetName val="_ENGAGEMENT_FOLDER__DO_NOT_1344"/>
      <sheetName val="_ENGAGEMENT_FOLDER__DO_NOT_1345"/>
      <sheetName val="_BCI_Asia_Philippines_Inc__4316"/>
      <sheetName val="_BCI_Asia_Philippines_Inc__4317"/>
      <sheetName val="_BCI_Asia_Philippines_Inc__4318"/>
      <sheetName val="_BCI_Asia_Philippines_Inc__4319"/>
      <sheetName val="_BCI_Asia_Philippines_Inc__4320"/>
      <sheetName val="_BCI_Asia_Philippines_Inc__4321"/>
      <sheetName val="_BCI_Asia_Philippines_Inc__4322"/>
      <sheetName val="_BCI_Asia_Philippines_Inc__4323"/>
      <sheetName val="_BCI_Asia_Philippines_Inc__4324"/>
      <sheetName val="_BCI_Asia_Philippines_Inc__4325"/>
      <sheetName val="_BCI_Asia_Philippines_Inc__4326"/>
      <sheetName val="_BCI_Asia_Philippines_Inc__4327"/>
      <sheetName val="_ENGAGEMENT_FOLDER__DO_NOT_1346"/>
      <sheetName val="_ENGAGEMENT_FOLDER__DO_NOT_1347"/>
      <sheetName val="_BCI_Asia_Philippines_Inc__4328"/>
      <sheetName val="_ENGAGEMENT_FOLDER__DO_NOT_1348"/>
      <sheetName val="_ENGAGEMENT_FOLDER__DO_NOT_1349"/>
      <sheetName val="_ENGAGEMENT_FOLDER__DO_NOT_1350"/>
      <sheetName val="_BCI_Asia_Philippines_Inc__4329"/>
      <sheetName val="_BCI_Asia_Philippines_Inc__4330"/>
      <sheetName val="_BCI_Asia_Philippines_Inc__4331"/>
      <sheetName val="_BCI_Asia_Philippines_Inc__4332"/>
      <sheetName val="_BCI_Asia_Philippines_Inc__4333"/>
      <sheetName val="_BCI_Asia_Philippines_Inc__4334"/>
      <sheetName val="_ENGAGEMENT_FOLDER__DO_NOT_1351"/>
      <sheetName val="_ENGAGEMENT_FOLDER__DO_NOT_1352"/>
      <sheetName val="_BCI_Asia_Philippines_Inc__4335"/>
      <sheetName val="_BCI_Asia_Philippines_Inc__4336"/>
      <sheetName val="_BCI_Asia_Philippines_Inc__4337"/>
      <sheetName val="_BCI_Asia_Philippines_Inc__4338"/>
      <sheetName val="_BCI_Asia_Philippines_Inc__4339"/>
      <sheetName val="_BCI_Asia_Philippines_Inc__4340"/>
      <sheetName val="_BCI_Asia_Philippines_Inc__4341"/>
      <sheetName val="_BCI_Asia_Philippines_Inc__4342"/>
      <sheetName val="_BCI_Asia_Philippines_Inc__4343"/>
      <sheetName val="_ENGAGEMENT_FOLDER__DO_NOT_1353"/>
      <sheetName val="_BCI_Asia_Philippines_Inc__4344"/>
      <sheetName val="_BCI_Asia_Philippines_Inc__4345"/>
      <sheetName val="_BCI_Asia_Philippines_Inc__4346"/>
      <sheetName val="_ENGAGEMENT_FOLDER__DO_NOT_1354"/>
      <sheetName val="_BCI_Asia_Philippines_Inc__4347"/>
      <sheetName val="_ENGAGEMENT_FOLDER__DO_NOT_1355"/>
      <sheetName val="_BCI_Asia_Philippines_Inc__4348"/>
      <sheetName val="_ENGAGEMENT_FOLDER__DO_NOT_1356"/>
      <sheetName val="_BCI_Asia_Philippines_Inc__4349"/>
      <sheetName val="_BCI_Asia_Philippines_Inc__4350"/>
      <sheetName val="_BCI_Asia_Philippines_Inc__4351"/>
      <sheetName val="_BCI_Asia_Philippines_Inc__4352"/>
      <sheetName val="_BCI_Asia_Philippines_Inc__4353"/>
      <sheetName val="_ENGAGEMENT_FOLDER__DO_NOT_1357"/>
      <sheetName val="_BCI_Asia_Philippines_Inc__4354"/>
      <sheetName val="_BCI_Asia_Philippines_Inc__4355"/>
      <sheetName val="_BCI_Asia_Philippines_Inc__4356"/>
      <sheetName val="_ENGAGEMENT_FOLDER__DO_NOT_1358"/>
      <sheetName val="_ENGAGEMENT_FOLDER__DO_NOT_1359"/>
      <sheetName val="_BCI_Asia_Philippines_Inc__4357"/>
      <sheetName val="_BCI_Asia_Philippines_Inc__4358"/>
      <sheetName val="_BCI_Asia_Philippines_Inc__4359"/>
      <sheetName val="_BCI_Asia_Philippines_Inc__4360"/>
      <sheetName val="_BCI_Asia_Philippines_Inc__4361"/>
      <sheetName val="_BCI_Asia_Philippines_Inc__4362"/>
      <sheetName val="_BCI_Asia_Philippines_Inc__4363"/>
      <sheetName val="_BCI_Asia_Philippines_Inc__4364"/>
      <sheetName val="_ENGAGEMENT_FOLDER__DO_NOT_1360"/>
      <sheetName val="_BCI_Asia_Philippines_Inc__4365"/>
      <sheetName val="_ENGAGEMENT_FOLDER__DO_NOT_1361"/>
      <sheetName val="_ENGAGEMENT_FOLDER__DO_NOT_1362"/>
      <sheetName val="_BCI_Asia_Philippines_Inc__4366"/>
      <sheetName val="_BCI_Asia_Philippines_Inc__4367"/>
      <sheetName val="_BCI_Asia_Philippines_Inc__4368"/>
      <sheetName val="_BCI_Asia_Philippines_Inc__4369"/>
      <sheetName val="_BCI_Asia_Philippines_Inc__4370"/>
      <sheetName val="_BCI_Asia_Philippines_Inc__4371"/>
      <sheetName val="_BCI_Asia_Philippines_Inc__4372"/>
      <sheetName val="_BCI_Asia_Philippines_Inc__4373"/>
      <sheetName val="_BCI_Asia_Philippines_Inc__4374"/>
      <sheetName val="_BCI_Asia_Philippines_Inc__4375"/>
      <sheetName val="_ENGAGEMENT_FOLDER__DO_NOT_1363"/>
      <sheetName val="_BCI_Asia_Philippines_Inc__4376"/>
      <sheetName val="_ENGAGEMENT_FOLDER__DO_NOT_1364"/>
      <sheetName val="_BCI_Asia_Philippines_Inc__4377"/>
      <sheetName val="_BCI_Asia_Philippines_Inc__4378"/>
      <sheetName val="_BCI_Asia_Philippines_Inc__4379"/>
      <sheetName val="_BCI_Asia_Philippines_Inc__4380"/>
      <sheetName val="_BCI_Asia_Philippines_Inc__4381"/>
      <sheetName val="_BCI_Asia_Philippines_Inc__4382"/>
      <sheetName val="_BCI_Asia_Philippines_Inc__4383"/>
      <sheetName val="_BCI_Asia_Philippines_Inc__4384"/>
      <sheetName val="_BCI_Asia_Philippines_Inc__4385"/>
      <sheetName val="_BCI_Asia_Philippines_Inc__4386"/>
      <sheetName val="_BCI_Asia_Philippines_Inc__4387"/>
      <sheetName val="_BCI_Asia_Philippines_Inc__4388"/>
      <sheetName val="_BCI_Asia_Philippines_Inc__4389"/>
      <sheetName val="_ENGAGEMENT_FOLDER__DO_NOT_1365"/>
      <sheetName val="_BCI_Asia_Philippines_Inc__4390"/>
      <sheetName val="_BCI_Asia_Philippines_Inc__4391"/>
      <sheetName val="_BCI_Asia_Philippines_Inc__4392"/>
      <sheetName val="_BCI_Asia_Philippines_Inc__4393"/>
      <sheetName val="_ENGAGEMENT_FOLDER__DO_NOT_1366"/>
      <sheetName val="_BCI_Asia_Philippines_Inc__4394"/>
      <sheetName val="_BCI_Asia_Philippines_Inc__4395"/>
      <sheetName val="_ENGAGEMENT_FOLDER__DO_NOT_1367"/>
      <sheetName val="_BCI_Asia_Philippines_Inc__4396"/>
      <sheetName val="_BCI_Asia_Philippines_Inc__4397"/>
      <sheetName val="_BCI_Asia_Philippines_Inc__4398"/>
      <sheetName val="_BCI_Asia_Philippines_Inc__4399"/>
      <sheetName val="_BCI_Asia_Philippines_Inc__4400"/>
      <sheetName val="_BCI_Asia_Philippines_Inc__4401"/>
      <sheetName val="_BCI_Asia_Philippines_Inc__4402"/>
      <sheetName val="_BCI_Asia_Philippines_Inc__4403"/>
      <sheetName val="_BCI_Asia_Philippines_Inc__4404"/>
      <sheetName val="_BCI_Asia_Philippines_Inc__4405"/>
      <sheetName val="_BCI_Asia_Philippines_Inc__4406"/>
      <sheetName val="_BCI_Asia_Philippines_Inc__4407"/>
      <sheetName val="_BCI_Asia_Philippines_Inc__4408"/>
      <sheetName val="_BCI_Asia_Philippines_Inc__4409"/>
      <sheetName val="_ENGAGEMENT_FOLDER__DO_NOT_1368"/>
      <sheetName val="_BCI_Asia_Philippines_Inc__4410"/>
      <sheetName val="_BCI_Asia_Philippines_Inc__4411"/>
      <sheetName val="_ENGAGEMENT_FOLDER__DO_NOT_1369"/>
      <sheetName val="_BCI_Asia_Philippines_Inc__4412"/>
      <sheetName val="_ENGAGEMENT_FOLDER__DO_NOT_1370"/>
      <sheetName val="_ENGAGEMENT_FOLDER__DO_NOT_1371"/>
      <sheetName val="_BCI_Asia_Philippines_Inc__4413"/>
      <sheetName val="_BCI_Asia_Philippines_Inc__4414"/>
      <sheetName val="_ENGAGEMENT_FOLDER__DO_NOT_1372"/>
      <sheetName val="_ENGAGEMENT_FOLDER__DO_NOT_1373"/>
      <sheetName val="_BCI_Asia_Philippines_Inc__4415"/>
      <sheetName val="_ENGAGEMENT_FOLDER__DO_NOT_1374"/>
      <sheetName val="_ENGAGEMENT_FOLDER__DO_NOT_1375"/>
      <sheetName val="_BCI_Asia_Philippines_Inc__4416"/>
      <sheetName val="_BCI_Asia_Philippines_Inc__4417"/>
      <sheetName val="_BCI_Asia_Philippines_Inc__4418"/>
      <sheetName val="_BCI_Asia_Philippines_Inc__4419"/>
      <sheetName val="_BCI_Asia_Philippines_Inc__4420"/>
      <sheetName val="_BCI_Asia_Philippines_Inc__4421"/>
      <sheetName val="_ENGAGEMENT_FOLDER__DO_NOT_1376"/>
      <sheetName val="_BCI_Asia_Philippines_Inc__4422"/>
      <sheetName val="_BCI_Asia_Philippines_Inc__4423"/>
      <sheetName val="_ENGAGEMENT_FOLDER__DO_NOT_1377"/>
      <sheetName val="_ENGAGEMENT_FOLDER__DO_NOT_1378"/>
      <sheetName val="_ENGAGEMENT_FOLDER__DO_NOT_1379"/>
      <sheetName val="_ENGAGEMENT_FOLDER__DO_NOT_1380"/>
      <sheetName val="_ENGAGEMENT_FOLDER__DO_NOT_1381"/>
      <sheetName val="_ENGAGEMENT_FOLDER__DO_NOT_1382"/>
      <sheetName val="_ENGAGEMENT_FOLDER__DO_NOT_1383"/>
      <sheetName val="_BCI_Asia_Philippines_Inc__4424"/>
      <sheetName val="_ENGAGEMENT_FOLDER__DO_NOT_1384"/>
      <sheetName val="_BCI_Asia_Philippines_Inc__4425"/>
      <sheetName val="_BCI_Asia_Philippines_Inc__4426"/>
      <sheetName val="_BCI_Asia_Philippines_Inc__4427"/>
      <sheetName val="_BCI_Asia_Philippines_Inc__4428"/>
      <sheetName val="_BCI_Asia_Philippines_Inc__4429"/>
      <sheetName val="_ENGAGEMENT_FOLDER__DO_NOT_1385"/>
      <sheetName val="_BCI_Asia_Philippines_Inc__4430"/>
      <sheetName val="_BCI_Asia_Philippines_Inc__4431"/>
      <sheetName val="_BCI_Asia_Philippines_Inc__4432"/>
      <sheetName val="_BCI_Asia_Philippines_Inc__4433"/>
      <sheetName val="_BCI_Asia_Philippines_Inc__4434"/>
      <sheetName val="_ENGAGEMENT_FOLDER__DO_NOT_1386"/>
      <sheetName val="_ENGAGEMENT_FOLDER__DO_NOT_1387"/>
      <sheetName val="_BCI_Asia_Philippines_Inc__4435"/>
      <sheetName val="_BCI_Asia_Philippines_Inc__4436"/>
      <sheetName val="_BCI_Asia_Philippines_Inc__4437"/>
      <sheetName val="_BCI_Asia_Philippines_Inc__4438"/>
      <sheetName val="_BCI_Asia_Philippines_Inc__4439"/>
      <sheetName val="_BCI_Asia_Philippines_Inc__4440"/>
      <sheetName val="_BCI_Asia_Philippines_Inc__4441"/>
      <sheetName val="_BCI_Asia_Philippines_Inc__4442"/>
      <sheetName val="_BCI_Asia_Philippines_Inc__4443"/>
      <sheetName val="_ENGAGEMENT_FOLDER__DO_NOT_1388"/>
      <sheetName val="_BCI_Asia_Philippines_Inc__4444"/>
      <sheetName val="_BCI_Asia_Philippines_Inc__4445"/>
      <sheetName val="_BCI_Asia_Philippines_Inc__4446"/>
      <sheetName val="_BCI_Asia_Philippines_Inc__4447"/>
      <sheetName val="_BCI_Asia_Philippines_Inc__4448"/>
      <sheetName val="_ENGAGEMENT_FOLDER__DO_NOT_1389"/>
      <sheetName val="_ENGAGEMENT_FOLDER__DO_NOT_1390"/>
      <sheetName val="_BCI_Asia_Philippines_Inc__4449"/>
      <sheetName val="_BCI_Asia_Philippines_Inc__4450"/>
      <sheetName val="_ENGAGEMENT_FOLDER__DO_NOT_1391"/>
      <sheetName val="_ENGAGEMENT_FOLDER__DO_NOT_1392"/>
      <sheetName val="_BCI_Asia_Philippines_Inc__4451"/>
      <sheetName val="_BCI_Asia_Philippines_Inc__4452"/>
      <sheetName val="_ENGAGEMENT_FOLDER__DO_NOT_1393"/>
      <sheetName val="_BCI_Asia_Philippines_Inc__4453"/>
      <sheetName val="_BCI_Asia_Philippines_Inc__4454"/>
      <sheetName val="_ENGAGEMENT_FOLDER__DO_NOT_1394"/>
      <sheetName val="_ENGAGEMENT_FOLDER__DO_NOT_1395"/>
      <sheetName val="_ENGAGEMENT_FOLDER__DO_NOT_1396"/>
      <sheetName val="_BCI_Asia_Philippines_Inc__4455"/>
      <sheetName val="_BCI_Asia_Philippines_Inc__4456"/>
      <sheetName val="_BCI_Asia_Philippines_Inc__4457"/>
      <sheetName val="_BCI_Asia_Philippines_Inc__4458"/>
      <sheetName val="_ENGAGEMENT_FOLDER__DO_NOT_1397"/>
      <sheetName val="_BCI_Asia_Philippines_Inc__4459"/>
      <sheetName val="_BCI_Asia_Philippines_Inc__4460"/>
      <sheetName val="_BCI_Asia_Philippines_Inc__4461"/>
      <sheetName val="_ENGAGEMENT_FOLDER__DO_NOT_1398"/>
      <sheetName val="_ENGAGEMENT_FOLDER__DO_NOT_1399"/>
      <sheetName val="_BCI_Asia_Philippines_Inc__4462"/>
      <sheetName val="_ENGAGEMENT_FOLDER__DO_NOT_1400"/>
      <sheetName val="_BCI_Asia_Philippines_Inc__4463"/>
      <sheetName val="_BCI_Asia_Philippines_Inc__4464"/>
      <sheetName val="_BCI_Asia_Philippines_Inc__4465"/>
      <sheetName val="_BCI_Asia_Philippines_Inc__4466"/>
      <sheetName val="_ENGAGEMENT_FOLDER__DO_NOT_1401"/>
      <sheetName val="_BCI_Asia_Philippines_Inc__4467"/>
      <sheetName val="_BCI_Asia_Philippines_Inc__4468"/>
      <sheetName val="_BCI_Asia_Philippines_Inc__4469"/>
      <sheetName val="_ENGAGEMENT_FOLDER__DO_NOT_1402"/>
      <sheetName val="_ENGAGEMENT_FOLDER__DO_NOT_1403"/>
      <sheetName val="_BCI_Asia_Philippines_Inc__4470"/>
      <sheetName val="_BCI_Asia_Philippines_Inc__4471"/>
      <sheetName val="_BCI_Asia_Philippines_Inc__4472"/>
      <sheetName val="_BCI_Asia_Philippines_Inc__4473"/>
      <sheetName val="_ENGAGEMENT_FOLDER__DO_NOT_1404"/>
      <sheetName val="_ENGAGEMENT_FOLDER__DO_NOT_1405"/>
      <sheetName val="_ENGAGEMENT_FOLDER__DO_NOT_1406"/>
      <sheetName val="_BCI_Asia_Philippines_Inc__4474"/>
      <sheetName val="_BCI_Asia_Philippines_Inc__4475"/>
      <sheetName val="_BCI_Asia_Philippines_Inc__4476"/>
      <sheetName val="_BCI_Asia_Philippines_Inc__4477"/>
      <sheetName val="_BCI_Asia_Philippines_Inc__4478"/>
      <sheetName val="_BCI_Asia_Philippines_Inc__4479"/>
      <sheetName val="_BCI_Asia_Philippines_Inc__4480"/>
      <sheetName val="_BCI_Asia_Philippines_Inc__4481"/>
      <sheetName val="_BCI_Asia_Philippines_Inc__4482"/>
      <sheetName val="_BCI_Asia_Philippines_Inc__4483"/>
      <sheetName val="_BCI_Asia_Philippines_Inc__4484"/>
      <sheetName val="_BCI_Asia_Philippines_Inc__4485"/>
      <sheetName val="_ENGAGEMENT_FOLDER__DO_NOT_1407"/>
      <sheetName val="_ENGAGEMENT_FOLDER__DO_NOT_1408"/>
      <sheetName val="_BCI_Asia_Philippines_Inc__4486"/>
      <sheetName val="_ENGAGEMENT_FOLDER__DO_NOT_1409"/>
      <sheetName val="_ENGAGEMENT_FOLDER__DO_NOT_1410"/>
      <sheetName val="_ENGAGEMENT_FOLDER__DO_NOT_1411"/>
      <sheetName val="_BCI_Asia_Philippines_Inc__4487"/>
      <sheetName val="_BCI_Asia_Philippines_Inc__4488"/>
      <sheetName val="_BCI_Asia_Philippines_Inc__4489"/>
      <sheetName val="_BCI_Asia_Philippines_Inc__4490"/>
      <sheetName val="_BCI_Asia_Philippines_Inc__4491"/>
      <sheetName val="_BCI_Asia_Philippines_Inc__4492"/>
      <sheetName val="_ENGAGEMENT_FOLDER__DO_NOT_1412"/>
      <sheetName val="_ENGAGEMENT_FOLDER__DO_NOT_1413"/>
      <sheetName val="_BCI_Asia_Philippines_Inc__4493"/>
      <sheetName val="_BCI_Asia_Philippines_Inc__4494"/>
      <sheetName val="_BCI_Asia_Philippines_Inc__4495"/>
      <sheetName val="_BCI_Asia_Philippines_Inc__4496"/>
      <sheetName val="_BCI_Asia_Philippines_Inc__4497"/>
      <sheetName val="_BCI_Asia_Philippines_Inc__4498"/>
      <sheetName val="_BCI_Asia_Philippines_Inc__4499"/>
      <sheetName val="_BCI_Asia_Philippines_Inc__4500"/>
      <sheetName val="_BCI_Asia_Philippines_Inc__4501"/>
      <sheetName val="_ENGAGEMENT_FOLDER__DO_NOT_1414"/>
      <sheetName val="_BCI_Asia_Philippines_Inc__4502"/>
      <sheetName val="_BCI_Asia_Philippines_Inc__4503"/>
      <sheetName val="_BCI_Asia_Philippines_Inc__4504"/>
      <sheetName val="_ENGAGEMENT_FOLDER__DO_NOT_1415"/>
      <sheetName val="_BCI_Asia_Philippines_Inc__4505"/>
      <sheetName val="_ENGAGEMENT_FOLDER__DO_NOT_1416"/>
      <sheetName val="_BCI_Asia_Philippines_Inc__4506"/>
      <sheetName val="_ENGAGEMENT_FOLDER__DO_NOT_1417"/>
      <sheetName val="_BCI_Asia_Philippines_Inc__4507"/>
      <sheetName val="_BCI_Asia_Philippines_Inc__4508"/>
      <sheetName val="_BCI_Asia_Philippines_Inc__4509"/>
      <sheetName val="_BCI_Asia_Philippines_Inc__4510"/>
      <sheetName val="_BCI_Asia_Philippines_Inc__4511"/>
      <sheetName val="_ENGAGEMENT_FOLDER__DO_NOT_1418"/>
      <sheetName val="_BCI_Asia_Philippines_Inc__4512"/>
      <sheetName val="_BCI_Asia_Philippines_Inc__4513"/>
      <sheetName val="_BCI_Asia_Philippines_Inc__4514"/>
      <sheetName val="_ENGAGEMENT_FOLDER__DO_NOT_1419"/>
      <sheetName val="_ENGAGEMENT_FOLDER__DO_NOT_1420"/>
      <sheetName val="_BCI_Asia_Philippines_Inc__4515"/>
      <sheetName val="_BCI_Asia_Philippines_Inc__4516"/>
      <sheetName val="_BCI_Asia_Philippines_Inc__4517"/>
      <sheetName val="_BCI_Asia_Philippines_Inc__4518"/>
      <sheetName val="_BCI_Asia_Philippines_Inc__4519"/>
      <sheetName val="_BCI_Asia_Philippines_Inc__4520"/>
      <sheetName val="_BCI_Asia_Philippines_Inc__4521"/>
      <sheetName val="_BCI_Asia_Philippines_Inc__4522"/>
      <sheetName val="_ENGAGEMENT_FOLDER__DO_NOT_1421"/>
      <sheetName val="_BCI_Asia_Philippines_Inc__4523"/>
      <sheetName val="_ENGAGEMENT_FOLDER__DO_NOT_1422"/>
      <sheetName val="_ENGAGEMENT_FOLDER__DO_NOT_1423"/>
      <sheetName val="_BCI_Asia_Philippines_Inc__4524"/>
      <sheetName val="_BCI_Asia_Philippines_Inc__4525"/>
      <sheetName val="_BCI_Asia_Philippines_Inc__4526"/>
      <sheetName val="_BCI_Asia_Philippines_Inc__4527"/>
      <sheetName val="_BCI_Asia_Philippines_Inc__4528"/>
      <sheetName val="_BCI_Asia_Philippines_Inc__4529"/>
      <sheetName val="_BCI_Asia_Philippines_Inc__4530"/>
      <sheetName val="_BCI_Asia_Philippines_Inc__4531"/>
      <sheetName val="_BCI_Asia_Philippines_Inc__4532"/>
      <sheetName val="_BCI_Asia_Philippines_Inc__4533"/>
      <sheetName val="_ENGAGEMENT_FOLDER__DO_NOT_1424"/>
      <sheetName val="_BCI_Asia_Philippines_Inc__4534"/>
      <sheetName val="_ENGAGEMENT_FOLDER__DO_NOT_1425"/>
      <sheetName val="_BCI_Asia_Philippines_Inc__4535"/>
      <sheetName val="_BCI_Asia_Philippines_Inc__4536"/>
      <sheetName val="_BCI_Asia_Philippines_Inc__4537"/>
      <sheetName val="_BCI_Asia_Philippines_Inc__4538"/>
      <sheetName val="_BCI_Asia_Philippines_Inc__4539"/>
      <sheetName val="_BCI_Asia_Philippines_Inc__4540"/>
      <sheetName val="_BCI_Asia_Philippines_Inc__4541"/>
      <sheetName val="_BCI_Asia_Philippines_Inc__4542"/>
      <sheetName val="_BCI_Asia_Philippines_Inc__4543"/>
      <sheetName val="_BCI_Asia_Philippines_Inc__4544"/>
      <sheetName val="_BCI_Asia_Philippines_Inc__4545"/>
      <sheetName val="_BCI_Asia_Philippines_Inc__4546"/>
      <sheetName val="_BCI_Asia_Philippines_Inc__4547"/>
      <sheetName val="_ENGAGEMENT_FOLDER__DO_NOT_1426"/>
      <sheetName val="_BCI_Asia_Philippines_Inc__4548"/>
      <sheetName val="_BCI_Asia_Philippines_Inc__4549"/>
      <sheetName val="_BCI_Asia_Philippines_Inc__4550"/>
      <sheetName val="_BCI_Asia_Philippines_Inc__4551"/>
      <sheetName val="_BCI_Asia_Philippines_Inc__4552"/>
      <sheetName val="_ENGAGEMENT_FOLDER__DO_NOT_1427"/>
      <sheetName val="_BCI_Asia_Philippines_Inc__4553"/>
      <sheetName val="_BCI_Asia_Philippines_Inc__4554"/>
      <sheetName val="_BCI_Asia_Philippines_Inc__4555"/>
      <sheetName val="_BCI_Asia_Philippines_Inc__4556"/>
      <sheetName val="_BCI_Asia_Philippines_Inc__4557"/>
      <sheetName val="_BCI_Asia_Philippines_Inc__4558"/>
      <sheetName val="_BCI_Asia_Philippines_Inc__4559"/>
      <sheetName val="_BCI_Asia_Philippines_Inc__4560"/>
      <sheetName val="_BCI_Asia_Philippines_Inc__4561"/>
      <sheetName val="_BCI_Asia_Philippines_Inc__4562"/>
      <sheetName val="_BCI_Asia_Philippines_Inc__4563"/>
      <sheetName val="_BCI_Asia_Philippines_Inc__4564"/>
      <sheetName val="_BCI_Asia_Philippines_Inc__4565"/>
      <sheetName val="_BCI_Asia_Philippines_Inc__4566"/>
      <sheetName val="_ENGAGEMENT_FOLDER__DO_NOT_1428"/>
      <sheetName val="_BCI_Asia_Philippines_Inc__4567"/>
      <sheetName val="_BCI_Asia_Philippines_Inc__4568"/>
      <sheetName val="_BCI_Asia_Philippines_Inc__4569"/>
      <sheetName val="_BCI_Asia_Philippines_Inc__4570"/>
      <sheetName val="_ENGAGEMENT_FOLDER__DO_NOT_1429"/>
      <sheetName val="_BCI_Asia_Philippines_Inc__4571"/>
      <sheetName val="_BCI_Asia_Philippines_Inc__4572"/>
      <sheetName val="_ENGAGEMENT_FOLDER__DO_NOT_1430"/>
      <sheetName val="_BCI_Asia_Philippines_Inc__4573"/>
      <sheetName val="_ENGAGEMENT_FOLDER__DO_NOT_1431"/>
      <sheetName val="_ENGAGEMENT_FOLDER__DO_NOT_1432"/>
      <sheetName val="_BCI_Asia_Philippines_Inc__4574"/>
      <sheetName val="_BCI_Asia_Philippines_Inc__4575"/>
      <sheetName val="_ENGAGEMENT_FOLDER__DO_NOT_1433"/>
      <sheetName val="_ENGAGEMENT_FOLDER__DO_NOT_1434"/>
      <sheetName val="_ENGAGEMENT_FOLDER__DO_NOT_1435"/>
      <sheetName val="_ENGAGEMENT_FOLDER__DO_NOT_1436"/>
      <sheetName val="_BCI_Asia_Philippines_Inc__4576"/>
      <sheetName val="_BCI_Asia_Philippines_Inc__4577"/>
      <sheetName val="_BCI_Asia_Philippines_Inc__4578"/>
      <sheetName val="_ENGAGEMENT_FOLDER__DO_NOT_1437"/>
      <sheetName val="_ENGAGEMENT_FOLDER__DO_NOT_1438"/>
      <sheetName val="_ENGAGEMENT_FOLDER__DO_NOT_1439"/>
      <sheetName val="_BCI_Asia_Philippines_Inc__4579"/>
      <sheetName val="_ENGAGEMENT_FOLDER__DO_NOT_1440"/>
      <sheetName val="_ENGAGEMENT_FOLDER__DO_NOT_1441"/>
      <sheetName val="_BCI_Asia_Philippines_Inc__4580"/>
      <sheetName val="_BCI_Asia_Philippines_Inc__4581"/>
      <sheetName val="_BCI_Asia_Philippines_Inc__4582"/>
      <sheetName val="_BCI_Asia_Philippines_Inc__4583"/>
      <sheetName val="_ENGAGEMENT_FOLDER__DO_NOT_1442"/>
      <sheetName val="_ENGAGEMENT_FOLDER__DO_NOT_1443"/>
      <sheetName val="_BCI_Asia_Philippines_Inc__4584"/>
      <sheetName val="_BCI_Asia_Philippines_Inc__4585"/>
      <sheetName val="_BCI_Asia_Philippines_Inc__4586"/>
      <sheetName val="_ENGAGEMENT_FOLDER__DO_NOT_1444"/>
      <sheetName val="_BCI_Asia_Philippines_Inc__4587"/>
      <sheetName val="_ENGAGEMENT_FOLDER__DO_NOT_1445"/>
      <sheetName val="_BCI_Asia_Philippines_Inc__4588"/>
      <sheetName val="_BCI_Asia_Philippines_Inc__4589"/>
      <sheetName val="_ENGAGEMENT_FOLDER__DO_NOT_1446"/>
      <sheetName val="_ENGAGEMENT_FOLDER__DO_NOT_1447"/>
      <sheetName val="_BCI_Asia_Philippines_Inc__4590"/>
      <sheetName val="_BCI_Asia_Philippines_Inc__4591"/>
      <sheetName val="_BCI_Asia_Philippines_Inc__4592"/>
      <sheetName val="_BCI_Asia_Philippines_Inc__4593"/>
      <sheetName val="_BCI_Asia_Philippines_Inc__4594"/>
      <sheetName val="_ENGAGEMENT_FOLDER__DO_NOT_1448"/>
      <sheetName val="_BCI_Asia_Philippines_Inc__4595"/>
      <sheetName val="_BCI_Asia_Philippines_Inc__4596"/>
      <sheetName val="_BCI_Asia_Philippines_Inc__4597"/>
      <sheetName val="_BCI_Asia_Philippines_Inc__4598"/>
      <sheetName val="_BCI_Asia_Philippines_Inc__4599"/>
      <sheetName val="_BCI_Asia_Philippines_Inc__4600"/>
      <sheetName val="_BCI_Asia_Philippines_Inc__4601"/>
      <sheetName val="_ENGAGEMENT_FOLDER__DO_NOT_1449"/>
      <sheetName val="_BCI_Asia_Philippines_Inc__4602"/>
      <sheetName val="_BCI_Asia_Philippines_Inc__4603"/>
      <sheetName val="_BCI_Asia_Philippines_Inc__4604"/>
      <sheetName val="_BCI_Asia_Philippines_Inc__4605"/>
      <sheetName val="_BCI_Asia_Philippines_Inc__4606"/>
      <sheetName val="_ENGAGEMENT_FOLDER__DO_NOT_1450"/>
      <sheetName val="_ENGAGEMENT_FOLDER__DO_NOT_1451"/>
      <sheetName val="_BCI_Asia_Philippines_Inc__4607"/>
      <sheetName val="_BCI_Asia_Philippines_Inc__4608"/>
      <sheetName val="_ENGAGEMENT_FOLDER__DO_NOT_1452"/>
      <sheetName val="_ENGAGEMENT_FOLDER__DO_NOT_1453"/>
      <sheetName val="_BCI_Asia_Philippines_Inc__4609"/>
      <sheetName val="_ENGAGEMENT_FOLDER__DO_NOT_1454"/>
      <sheetName val="_ENGAGEMENT_FOLDER__DO_NOT_1455"/>
      <sheetName val="_BCI_Asia_Philippines_Inc__4610"/>
      <sheetName val="_BCI_Asia_Philippines_Inc__4611"/>
      <sheetName val="_ENGAGEMENT_FOLDER__DO_NOT_1456"/>
      <sheetName val="_BCI_Asia_Philippines_Inc__4612"/>
      <sheetName val="_ENGAGEMENT_FOLDER__DO_NOT_1457"/>
      <sheetName val="_BCI_Asia_Philippines_Inc__4613"/>
      <sheetName val="_BCI_Asia_Philippines_Inc__4614"/>
      <sheetName val="_BCI_Asia_Philippines_Inc__4615"/>
      <sheetName val="_BCI_Asia_Philippines_Inc__4616"/>
      <sheetName val="_BCI_Asia_Philippines_Inc__4617"/>
      <sheetName val="_BCI_Asia_Philippines_Inc__4618"/>
      <sheetName val="_ENGAGEMENT_FOLDER__DO_NOT_1458"/>
      <sheetName val="_BCI_Asia_Philippines_Inc__4619"/>
      <sheetName val="_ENGAGEMENT_FOLDER__DO_NOT_1459"/>
      <sheetName val="_ENGAGEMENT_FOLDER__DO_NOT_1460"/>
      <sheetName val="_ENGAGEMENT_FOLDER__DO_NOT_1461"/>
      <sheetName val="_BCI_Asia_Philippines_Inc__4620"/>
      <sheetName val="_BCI_Asia_Philippines_Inc__4621"/>
      <sheetName val="_BCI_Asia_Philippines_Inc__4622"/>
      <sheetName val="_BCI_Asia_Philippines_Inc__4623"/>
      <sheetName val="_ENGAGEMENT_FOLDER__DO_NOT_1462"/>
      <sheetName val="_ENGAGEMENT_FOLDER__DO_NOT_1463"/>
      <sheetName val="_BCI_Asia_Philippines_Inc__4624"/>
      <sheetName val="_ENGAGEMENT_FOLDER__DO_NOT_1464"/>
      <sheetName val="_ENGAGEMENT_FOLDER__DO_NOT_1465"/>
      <sheetName val="_BCI_Asia_Philippines_Inc__4625"/>
      <sheetName val="_BCI_Asia_Philippines_Inc__4626"/>
      <sheetName val="_BCI_Asia_Philippines_Inc__4627"/>
      <sheetName val="_BCI_Asia_Philippines_Inc__4628"/>
      <sheetName val="_BCI_Asia_Philippines_Inc__4629"/>
      <sheetName val="_BCI_Asia_Philippines_Inc__4630"/>
      <sheetName val="_BCI_Asia_Philippines_Inc__4631"/>
      <sheetName val="_BCI_Asia_Philippines_Inc__4632"/>
      <sheetName val="_BCI_Asia_Philippines_Inc__4633"/>
      <sheetName val="_BCI_Asia_Philippines_Inc__4634"/>
      <sheetName val="_BCI_Asia_Philippines_Inc__4635"/>
      <sheetName val="_BCI_Asia_Philippines_Inc__4636"/>
      <sheetName val="_BCI_Asia_Philippines_Inc__4637"/>
      <sheetName val="_BCI_Asia_Philippines_Inc__4638"/>
      <sheetName val="_BCI_Asia_Philippines_Inc__4639"/>
      <sheetName val="_BCI_Asia_Philippines_Inc__4640"/>
      <sheetName val="_ENGAGEMENT_FOLDER__DO_NOT_1466"/>
      <sheetName val="_BCI_Asia_Philippines_Inc__4641"/>
      <sheetName val="_BCI_Asia_Philippines_Inc__4642"/>
      <sheetName val="_BCI_Asia_Philippines_Inc__4643"/>
      <sheetName val="_ENGAGEMENT_FOLDER__DO_NOT_1467"/>
      <sheetName val="_ENGAGEMENT_FOLDER__DO_NOT_1468"/>
      <sheetName val="_ENGAGEMENT_FOLDER__DO_NOT_1469"/>
      <sheetName val="_ENGAGEMENT_FOLDER__DO_NOT_1470"/>
      <sheetName val="_ENGAGEMENT_FOLDER__DO_NOT_1471"/>
      <sheetName val="_BCI_Asia_Philippines_Inc__4644"/>
      <sheetName val="_BCI_Asia_Philippines_Inc__4645"/>
      <sheetName val="_BCI_Asia_Philippines_Inc__4646"/>
      <sheetName val="_BCI_Asia_Philippines_Inc__4647"/>
      <sheetName val="_BCI_Asia_Philippines_Inc__4648"/>
      <sheetName val="_BCI_Asia_Philippines_Inc__4649"/>
      <sheetName val="_ENGAGEMENT_FOLDER__DO_NOT_1472"/>
      <sheetName val="_ENGAGEMENT_FOLDER__DO_NOT_1473"/>
      <sheetName val="_BCI_Asia_Philippines_Inc__4650"/>
      <sheetName val="_ENGAGEMENT_FOLDER__DO_NOT_1474"/>
      <sheetName val="_ENGAGEMENT_FOLDER__DO_NOT_1475"/>
      <sheetName val="_BCI_Asia_Philippines_Inc__4651"/>
      <sheetName val="_BCI_Asia_Philippines_Inc__4652"/>
      <sheetName val="_BCI_Asia_Philippines_Inc__4653"/>
      <sheetName val="_BCI_Asia_Philippines_Inc__4654"/>
      <sheetName val="_BCI_Asia_Philippines_Inc__4655"/>
      <sheetName val="_BCI_Asia_Philippines_Inc__4656"/>
      <sheetName val="_BCI_Asia_Philippines_Inc__4657"/>
      <sheetName val="_BCI_Asia_Philippines_Inc__4658"/>
      <sheetName val="_BCI_Asia_Philippines_Inc__4659"/>
      <sheetName val="_BCI_Asia_Philippines_Inc__4660"/>
      <sheetName val="_ENGAGEMENT_FOLDER__DO_NOT_1476"/>
      <sheetName val="_BCI_Asia_Philippines_Inc__4661"/>
      <sheetName val="_BCI_Asia_Philippines_Inc__4662"/>
      <sheetName val="_BCI_Asia_Philippines_Inc__4663"/>
      <sheetName val="_BCI_Asia_Philippines_Inc__4664"/>
      <sheetName val="_BCI_Asia_Philippines_Inc__4665"/>
      <sheetName val="_BCI_Asia_Philippines_Inc__4666"/>
      <sheetName val="_ENGAGEMENT_FOLDER__DO_NOT_1477"/>
      <sheetName val="_BCI_Asia_Philippines_Inc__4667"/>
      <sheetName val="_BCI_Asia_Philippines_Inc__4668"/>
      <sheetName val="_ENGAGEMENT_FOLDER__DO_NOT_1478"/>
      <sheetName val="_ENGAGEMENT_FOLDER__DO_NOT_1479"/>
      <sheetName val="_ENGAGEMENT_FOLDER__DO_NOT_1480"/>
      <sheetName val="_BCI_Asia_Philippines_Inc__4669"/>
      <sheetName val="_BCI_Asia_Philippines_Inc__4670"/>
      <sheetName val="_BCI_Asia_Philippines_Inc__4671"/>
      <sheetName val="_BCI_Asia_Philippines_Inc__4672"/>
      <sheetName val="_ENGAGEMENT_FOLDER__DO_NOT_1481"/>
      <sheetName val="_BCI_Asia_Philippines_Inc__4673"/>
      <sheetName val="_BCI_Asia_Philippines_Inc__4674"/>
      <sheetName val="_ENGAGEMENT_FOLDER__DO_NOT_1482"/>
      <sheetName val="_BCI_Asia_Philippines_Inc__4675"/>
      <sheetName val="_BCI_Asia_Philippines_Inc__4676"/>
      <sheetName val="_BCI_Asia_Philippines_Inc__4677"/>
      <sheetName val="_BCI_Asia_Philippines_Inc__4678"/>
      <sheetName val="_BCI_Asia_Philippines_Inc__4679"/>
      <sheetName val="_ENGAGEMENT_FOLDER__DO_NOT_1483"/>
      <sheetName val="_BCI_Asia_Philippines_Inc__4680"/>
      <sheetName val="_BCI_Asia_Philippines_Inc__4681"/>
      <sheetName val="_ENGAGEMENT_FOLDER__DO_NOT_1484"/>
      <sheetName val="_BCI_Asia_Philippines_Inc__4682"/>
      <sheetName val="_BCI_Asia_Philippines_Inc__4683"/>
      <sheetName val="_BCI_Asia_Philippines_Inc__4684"/>
      <sheetName val="_ENGAGEMENT_FOLDER__DO_NOT_1485"/>
      <sheetName val="_BCI_Asia_Philippines_Inc__4685"/>
      <sheetName val="_BCI_Asia_Philippines_Inc__4686"/>
      <sheetName val="_ENGAGEMENT_FOLDER__DO_NOT_1486"/>
      <sheetName val="_BCI_Asia_Philippines_Inc__4687"/>
      <sheetName val="_BCI_Asia_Philippines_Inc__4688"/>
      <sheetName val="_BCI_Asia_Philippines_Inc__4689"/>
      <sheetName val="_BCI_Asia_Philippines_Inc__4690"/>
      <sheetName val="_BCI_Asia_Philippines_Inc__4691"/>
      <sheetName val="_BCI_Asia_Philippines_Inc__4692"/>
      <sheetName val="_BCI_Asia_Philippines_Inc__4693"/>
      <sheetName val="_BCI_Asia_Philippines_Inc__4694"/>
      <sheetName val="_BCI_Asia_Philippines_Inc__4695"/>
      <sheetName val="_BCI_Asia_Philippines_Inc__4696"/>
      <sheetName val="_BCI_Asia_Philippines_Inc__4697"/>
      <sheetName val="_BCI_Asia_Philippines_Inc__4698"/>
      <sheetName val="_BCI_Asia_Philippines_Inc__4699"/>
      <sheetName val="_BCI_Asia_Philippines_Inc__4700"/>
      <sheetName val="_ENGAGEMENT_FOLDER__DO_NOT_1487"/>
      <sheetName val="_BCI_Asia_Philippines_Inc__4701"/>
      <sheetName val="_BCI_Asia_Philippines_Inc__4702"/>
      <sheetName val="_ENGAGEMENT_FOLDER__DO_NOT_1488"/>
      <sheetName val="_BCI_Asia_Philippines_Inc__4703"/>
      <sheetName val="_BCI_Asia_Philippines_Inc__4704"/>
      <sheetName val="_ENGAGEMENT_FOLDER__DO_NOT_1489"/>
      <sheetName val="_BCI_Asia_Philippines_Inc__4705"/>
      <sheetName val="_BCI_Asia_Philippines_Inc__4706"/>
      <sheetName val="_BCI_Asia_Philippines_Inc__4707"/>
      <sheetName val="_BCI_Asia_Philippines_Inc__4708"/>
      <sheetName val="_BCI_Asia_Philippines_Inc__4709"/>
      <sheetName val="_BCI_Asia_Philippines_Inc__4710"/>
      <sheetName val="_BCI_Asia_Philippines_Inc__4711"/>
      <sheetName val="_BCI_Asia_Philippines_Inc__4712"/>
      <sheetName val="_BCI_Asia_Philippines_Inc__4713"/>
      <sheetName val="_BCI_Asia_Philippines_Inc__4714"/>
      <sheetName val="_BCI_Asia_Philippines_Inc__4715"/>
      <sheetName val="_BCI_Asia_Philippines_Inc__4716"/>
      <sheetName val="_BCI_Asia_Philippines_Inc__4717"/>
      <sheetName val="_BCI_Asia_Philippines_Inc__4718"/>
      <sheetName val="_BCI_Asia_Philippines_Inc__4719"/>
      <sheetName val="_BCI_Asia_Philippines_Inc__4720"/>
      <sheetName val="_BCI_Asia_Philippines_Inc__4721"/>
      <sheetName val="_BCI_Asia_Philippines_Inc__4722"/>
      <sheetName val="_BCI_Asia_Philippines_Inc__4723"/>
      <sheetName val="_BCI_Asia_Philippines_Inc__4724"/>
      <sheetName val="_BCI_Asia_Philippines_Inc__4725"/>
      <sheetName val="_BCI_Asia_Philippines_Inc__4726"/>
      <sheetName val="_BCI_Asia_Philippines_Inc__4727"/>
      <sheetName val="_BCI_Asia_Philippines_Inc__4728"/>
      <sheetName val="_BCI_Asia_Philippines_Inc__4729"/>
      <sheetName val="_BCI_Asia_Philippines_Inc__4730"/>
      <sheetName val="_BCI_Asia_Philippines_Inc__4731"/>
      <sheetName val="_BCI_Asia_Philippines_Inc__4732"/>
      <sheetName val="_BCI_Asia_Philippines_Inc__4733"/>
      <sheetName val="_BCI_Asia_Philippines_Inc__4734"/>
      <sheetName val="_BCI_Asia_Philippines_Inc__4735"/>
      <sheetName val="_BCI_Asia_Philippines_Inc__4736"/>
      <sheetName val="_BCI_Asia_Philippines_Inc__4737"/>
      <sheetName val="_BCI_Asia_Philippines_Inc__4738"/>
      <sheetName val="_BCI_Asia_Philippines_Inc__4739"/>
      <sheetName val="_BCI_Asia_Philippines_Inc__4740"/>
      <sheetName val="_BCI_Asia_Philippines_Inc__4741"/>
      <sheetName val="_BCI_Asia_Philippines_Inc__4742"/>
      <sheetName val="_BCI_Asia_Philippines_Inc__4743"/>
      <sheetName val="_ENGAGEMENT_FOLDER__DO_NOT_1490"/>
      <sheetName val="_BCI_Asia_Philippines_Inc__4744"/>
      <sheetName val="_BCI_Asia_Philippines_Inc__4745"/>
      <sheetName val="_BCI_Asia_Philippines_Inc__4746"/>
      <sheetName val="_BCI_Asia_Philippines_Inc__4747"/>
      <sheetName val="_BCI_Asia_Philippines_Inc__4748"/>
      <sheetName val="_BCI_Asia_Philippines_Inc__4749"/>
      <sheetName val="_BCI_Asia_Philippines_Inc__4750"/>
      <sheetName val="_BCI_Asia_Philippines_Inc__4751"/>
      <sheetName val="_ENGAGEMENT_FOLDER__DO_NOT_1491"/>
      <sheetName val="_BCI_Asia_Philippines_Inc__4752"/>
      <sheetName val="_BCI_Asia_Philippines_Inc__4753"/>
      <sheetName val="_BCI_Asia_Philippines_Inc__4754"/>
      <sheetName val="_BCI_Asia_Philippines_Inc__4755"/>
      <sheetName val="_BCI_Asia_Philippines_Inc__4756"/>
      <sheetName val="_ENGAGEMENT_FOLDER__DO_NOT_1492"/>
      <sheetName val="_BCI_Asia_Philippines_Inc__4757"/>
      <sheetName val="_BCI_Asia_Philippines_Inc__4758"/>
      <sheetName val="_ENGAGEMENT_FOLDER__DO_NOT_1493"/>
      <sheetName val="_BCI_Asia_Philippines_Inc__4759"/>
      <sheetName val="_BCI_Asia_Philippines_Inc__4760"/>
      <sheetName val="_BCI_Asia_Philippines_Inc__4761"/>
      <sheetName val="_BCI_Asia_Philippines_Inc__4762"/>
      <sheetName val="_BCI_Asia_Philippines_Inc__4763"/>
      <sheetName val="_BCI_Asia_Philippines_Inc__4764"/>
      <sheetName val="_BCI_Asia_Philippines_Inc__4765"/>
      <sheetName val="_BCI_Asia_Philippines_Inc__4766"/>
      <sheetName val="_BCI_Asia_Philippines_Inc__4767"/>
      <sheetName val="_BCI_Asia_Philippines_Inc__4768"/>
      <sheetName val="_ENGAGEMENT_FOLDER__DO_NOT_1494"/>
      <sheetName val="_BCI_Asia_Philippines_Inc__4769"/>
      <sheetName val="_BCI_Asia_Philippines_Inc__4770"/>
      <sheetName val="_BCI_Asia_Philippines_Inc__4771"/>
      <sheetName val="_BCI_Asia_Philippines_Inc__4772"/>
      <sheetName val="_BCI_Asia_Philippines_Inc__4773"/>
      <sheetName val="_BCI_Asia_Philippines_Inc__4774"/>
      <sheetName val="_BCI_Asia_Philippines_Inc__4775"/>
      <sheetName val="_BCI_Asia_Philippines_Inc__4776"/>
      <sheetName val="_BCI_Asia_Philippines_Inc__4777"/>
      <sheetName val="_BCI_Asia_Philippines_Inc__4778"/>
      <sheetName val="_BCI_Asia_Philippines_Inc__4779"/>
      <sheetName val="_BCI_Asia_Philippines_Inc__4780"/>
      <sheetName val="_BCI_Asia_Philippines_Inc__4781"/>
      <sheetName val="_BCI_Asia_Philippines_Inc__4782"/>
      <sheetName val="_BCI_Asia_Philippines_Inc__4783"/>
      <sheetName val="_BCI_Asia_Philippines_Inc__4784"/>
      <sheetName val="_BCI_Asia_Philippines_Inc__4785"/>
      <sheetName val="_BCI_Asia_Philippines_Inc__4786"/>
      <sheetName val="_BCI_Asia_Philippines_Inc__4787"/>
      <sheetName val="_BCI_Asia_Philippines_Inc__4788"/>
      <sheetName val="_BCI_Asia_Philippines_Inc__4789"/>
      <sheetName val="_ENGAGEMENT_FOLDER__DO_NOT_1495"/>
      <sheetName val="_BCI_Asia_Philippines_Inc__4790"/>
      <sheetName val="_BCI_Asia_Philippines_Inc__4791"/>
      <sheetName val="_BCI_Asia_Philippines_Inc__4792"/>
      <sheetName val="_BCI_Asia_Philippines_Inc__4793"/>
      <sheetName val="_BCI_Asia_Philippines_Inc__4794"/>
      <sheetName val="_BCI_Asia_Philippines_Inc__4795"/>
      <sheetName val="_BCI_Asia_Philippines_Inc__4796"/>
      <sheetName val="_BCI_Asia_Philippines_Inc__4797"/>
      <sheetName val="_BCI_Asia_Philippines_Inc__4798"/>
      <sheetName val="_ENGAGEMENT_FOLDER__DO_NOT_1496"/>
      <sheetName val="_BCI_Asia_Philippines_Inc__4799"/>
      <sheetName val="_ENGAGEMENT_FOLDER__DO_NOT_1497"/>
      <sheetName val="_BCI_Asia_Philippines_Inc__4800"/>
      <sheetName val="_BCI_Asia_Philippines_Inc__4801"/>
      <sheetName val="_BCI_Asia_Philippines_Inc__4802"/>
      <sheetName val="_BCI_Asia_Philippines_Inc__4803"/>
      <sheetName val="_BCI_Asia_Philippines_Inc__4804"/>
      <sheetName val="_BCI_Asia_Philippines_Inc__4805"/>
      <sheetName val="_BCI_Asia_Philippines_Inc__4806"/>
      <sheetName val="_ENGAGEMENT_FOLDER__DO_NOT_1498"/>
      <sheetName val="_BCI_Asia_Philippines_Inc__4807"/>
      <sheetName val="_BCI_Asia_Philippines_Inc__4808"/>
      <sheetName val="_BCI_Asia_Philippines_Inc__4809"/>
      <sheetName val="_BCI_Asia_Philippines_Inc__4810"/>
      <sheetName val="_BCI_Asia_Philippines_Inc__4811"/>
      <sheetName val="_ENGAGEMENT_FOLDER__DO_NOT_1499"/>
      <sheetName val="_BCI_Asia_Philippines_Inc__4812"/>
      <sheetName val="_BCI_Asia_Philippines_Inc__4813"/>
      <sheetName val="_BCI_Asia_Philippines_Inc__4814"/>
      <sheetName val="_BCI_Asia_Philippines_Inc__4815"/>
      <sheetName val="_ENGAGEMENT_FOLDER__DO_NOT_1500"/>
      <sheetName val="_BCI_Asia_Philippines_Inc__4816"/>
      <sheetName val="_BCI_Asia_Philippines_Inc__4817"/>
      <sheetName val="_BCI_Asia_Philippines_Inc__4818"/>
      <sheetName val="_BCI_Asia_Philippines_Inc__4819"/>
      <sheetName val="_BCI_Asia_Philippines_Inc__4820"/>
      <sheetName val="_BCI_Asia_Philippines_Inc__4821"/>
      <sheetName val="_BCI_Asia_Philippines_Inc__4822"/>
      <sheetName val="_BCI_Asia_Philippines_Inc__4823"/>
      <sheetName val="_ENGAGEMENT_FOLDER__DO_NOT_1501"/>
      <sheetName val="_BCI_Asia_Philippines_Inc__4824"/>
      <sheetName val="_BCI_Asia_Philippines_Inc__4825"/>
      <sheetName val="_BCI_Asia_Philippines_Inc__4826"/>
      <sheetName val="_BCI_Asia_Philippines_Inc__4827"/>
      <sheetName val="_BCI_Asia_Philippines_Inc__4828"/>
      <sheetName val="_BCI_Asia_Philippines_Inc__4829"/>
      <sheetName val="_BCI_Asia_Philippines_Inc__4830"/>
      <sheetName val="_ENGAGEMENT_FOLDER__DO_NOT_1502"/>
      <sheetName val="_ENGAGEMENT_FOLDER__DO_NOT_1503"/>
      <sheetName val="_BCI_Asia_Philippines_Inc__4831"/>
      <sheetName val="_ENGAGEMENT_FOLDER__DO_NOT_1504"/>
      <sheetName val="_BCI_Asia_Philippines_Inc__4832"/>
      <sheetName val="_BCI_Asia_Philippines_Inc__4833"/>
      <sheetName val="_BCI_Asia_Philippines_Inc__4834"/>
      <sheetName val="_BCI_Asia_Philippines_Inc__4835"/>
      <sheetName val="_BCI_Asia_Philippines_Inc__4836"/>
      <sheetName val="_BCI_Asia_Philippines_Inc__4837"/>
      <sheetName val="_BCI_Asia_Philippines_Inc__4838"/>
      <sheetName val="_BCI_Asia_Philippines_Inc__4839"/>
      <sheetName val="_BCI_Asia_Philippines_Inc__4840"/>
      <sheetName val="_BCI_Asia_Philippines_Inc__4841"/>
      <sheetName val="_BCI_Asia_Philippines_Inc__4842"/>
      <sheetName val="_BCI_Asia_Philippines_Inc__4843"/>
      <sheetName val="_BCI_Asia_Philippines_Inc__4844"/>
      <sheetName val="_BCI_Asia_Philippines_Inc__4845"/>
      <sheetName val="_BCI_Asia_Philippines_Inc__4846"/>
      <sheetName val="_BCI_Asia_Philippines_Inc__4847"/>
      <sheetName val="_BCI_Asia_Philippines_Inc__4848"/>
      <sheetName val="_ENGAGEMENT_FOLDER__DO_NOT_1505"/>
      <sheetName val="_BCI_Asia_Philippines_Inc__4849"/>
      <sheetName val="_BCI_Asia_Philippines_Inc__4850"/>
      <sheetName val="_BCI_Asia_Philippines_Inc__4851"/>
      <sheetName val="_BCI_Asia_Philippines_Inc__4852"/>
      <sheetName val="_BCI_Asia_Philippines_Inc__4853"/>
      <sheetName val="_BCI_Asia_Philippines_Inc__4854"/>
      <sheetName val="_BCI_Asia_Philippines_Inc__4855"/>
      <sheetName val="_BCI_Asia_Philippines_Inc__4856"/>
      <sheetName val="_BCI_Asia_Philippines_Inc__4857"/>
      <sheetName val="_ENGAGEMENT_FOLDER__DO_NOT_1506"/>
      <sheetName val="_ENGAGEMENT_FOLDER__DO_NOT_1507"/>
      <sheetName val="_ENGAGEMENT_FOLDER__DO_NOT_1508"/>
      <sheetName val="_BCI_Asia_Philippines_Inc__4858"/>
      <sheetName val="_ENGAGEMENT_FOLDER__DO_NOT_1509"/>
      <sheetName val="_ENGAGEMENT_FOLDER__DO_NOT_1510"/>
      <sheetName val="_BCI_Asia_Philippines_Inc__4859"/>
      <sheetName val="_BCI_Asia_Philippines_Inc__4860"/>
      <sheetName val="_ENGAGEMENT_FOLDER__DO_NOT_1511"/>
      <sheetName val="_ENGAGEMENT_FOLDER__DO_NOT_1512"/>
      <sheetName val="_ENGAGEMENT_FOLDER__DO_NOT_1513"/>
      <sheetName val="_ENGAGEMENT_FOLDER__DO_NOT_1514"/>
      <sheetName val="_ENGAGEMENT_FOLDER__DO_NOT_1515"/>
      <sheetName val="_ENGAGEMENT_FOLDER__DO_NOT_1516"/>
      <sheetName val="_ENGAGEMENT_FOLDER__DO_NOT_1517"/>
      <sheetName val="_ENGAGEMENT_FOLDER__DO_NOT_1518"/>
      <sheetName val="_ENGAGEMENT_FOLDER__DO_NOT_1519"/>
      <sheetName val="_ENGAGEMENT_FOLDER__DO_NOT_1520"/>
      <sheetName val="_ENGAGEMENT_FOLDER__DO_NOT_1521"/>
      <sheetName val="_ENGAGEMENT_FOLDER__DO_NOT_1522"/>
      <sheetName val="_ENGAGEMENT_FOLDER__DO_NOT_1523"/>
      <sheetName val="_ENGAGEMENT_FOLDER__DO_NOT_1524"/>
      <sheetName val="_ENGAGEMENT_FOLDER__DO_NOT_1525"/>
      <sheetName val="_ENGAGEMENT_FOLDER__DO_NOT_1526"/>
      <sheetName val="_ENGAGEMENT_FOLDER__DO_NOT_1527"/>
      <sheetName val="_ENGAGEMENT_FOLDER__DO_NOT_1528"/>
      <sheetName val="_ENGAGEMENT_FOLDER__DO_NOT_1529"/>
      <sheetName val="_ENGAGEMENT_FOLDER__DO_NOT_1530"/>
      <sheetName val="_ENGAGEMENT_FOLDER__DO_NOT_1531"/>
      <sheetName val="_ENGAGEMENT_FOLDER__DO_NOT_1532"/>
      <sheetName val="_ENGAGEMENT_FOLDER__DO_NOT_1533"/>
      <sheetName val="_ENGAGEMENT_FOLDER__DO_NOT_1534"/>
      <sheetName val="_ENGAGEMENT_FOLDER__DO_NOT_1535"/>
      <sheetName val="_ENGAGEMENT_FOLDER__DO_NOT_1536"/>
      <sheetName val="_ENGAGEMENT_FOLDER__DO_NOT_1537"/>
      <sheetName val="_ENGAGEMENT_FOLDER__DO_NOT_1538"/>
      <sheetName val="_ENGAGEMENT_FOLDER__DO_NOT_1539"/>
      <sheetName val="_ENGAGEMENT_FOLDER__DO_NOT_1540"/>
      <sheetName val="_ENGAGEMENT_FOLDER__DO_NOT_1541"/>
      <sheetName val="_ENGAGEMENT_FOLDER__DO_NOT_1542"/>
      <sheetName val="_ENGAGEMENT_FOLDER__DO_NOT_1543"/>
      <sheetName val="_ENGAGEMENT_FOLDER__DO_NOT_1544"/>
      <sheetName val="_ENGAGEMENT_FOLDER__DO_NOT_1545"/>
      <sheetName val="_ENGAGEMENT_FOLDER__DO_NOT_1546"/>
      <sheetName val="_ENGAGEMENT_FOLDER__DO_NOT_1547"/>
      <sheetName val="_ENGAGEMENT_FOLDER__DO_NOT_1548"/>
      <sheetName val="_ENGAGEMENT_FOLDER__DO_NOT_1549"/>
      <sheetName val="_ENGAGEMENT_FOLDER__DO_NOT_1550"/>
      <sheetName val="_ENGAGEMENT_FOLDER__DO_NOT_1551"/>
      <sheetName val="_ENGAGEMENT_FOLDER__DO_NOT_1552"/>
      <sheetName val="_ENGAGEMENT_FOLDER__DO_NOT_1553"/>
      <sheetName val="_ENGAGEMENT_FOLDER__DO_NOT_1554"/>
      <sheetName val="_ENGAGEMENT_FOLDER__DO_NOT_1555"/>
      <sheetName val="_ENGAGEMENT_FOLDER__DO_NOT_1556"/>
      <sheetName val="_ENGAGEMENT_FOLDER__DO_NOT_1557"/>
      <sheetName val="_ENGAGEMENT_FOLDER__DO_NOT_1558"/>
      <sheetName val="_ENGAGEMENT_FOLDER__DO_NOT_1559"/>
      <sheetName val="_ENGAGEMENT_FOLDER__DO_NOT_1560"/>
      <sheetName val="_ENGAGEMENT_FOLDER__DO_NOT_1561"/>
      <sheetName val="_ENGAGEMENT_FOLDER__DO_NOT_1562"/>
      <sheetName val="_ENGAGEMENT_FOLDER__DO_NOT_1563"/>
      <sheetName val="_ENGAGEMENT_FOLDER__DO_NOT_1564"/>
      <sheetName val="_ENGAGEMENT_FOLDER__DO_NOT_1565"/>
      <sheetName val="_ENGAGEMENT_FOLDER__DO_NOT_1566"/>
      <sheetName val="_ENGAGEMENT_FOLDER__DO_NOT_1567"/>
      <sheetName val="_ENGAGEMENT_FOLDER__DO_NOT_1568"/>
      <sheetName val="_ENGAGEMENT_FOLDER__DO_NOT_1569"/>
      <sheetName val="_ENGAGEMENT_FOLDER__DO_NOT_1570"/>
      <sheetName val="_ENGAGEMENT_FOLDER__DO_NOT_1571"/>
      <sheetName val="_ENGAGEMENT_FOLDER__DO_NOT_1572"/>
      <sheetName val="_ENGAGEMENT_FOLDER__DO_NOT_1573"/>
      <sheetName val="_ENGAGEMENT_FOLDER__DO_NOT_1574"/>
      <sheetName val="_ENGAGEMENT_FOLDER__DO_NOT_1575"/>
      <sheetName val="_ENGAGEMENT_FOLDER__DO_NOT_1576"/>
      <sheetName val="_ENGAGEMENT_FOLDER__DO_NOT_1577"/>
      <sheetName val="_ENGAGEMENT_FOLDER__DO_NOT_1578"/>
      <sheetName val="_ENGAGEMENT_FOLDER__DO_NOT_1579"/>
      <sheetName val="_ENGAGEMENT_FOLDER__DO_NOT_1580"/>
      <sheetName val="_ENGAGEMENT_FOLDER__DO_NOT_1581"/>
      <sheetName val="_ENGAGEMENT_FOLDER__DO_NOT_1582"/>
      <sheetName val="_ENGAGEMENT_FOLDER__DO_NOT_1583"/>
      <sheetName val="_ENGAGEMENT_FOLDER__DO_NOT_1584"/>
      <sheetName val="_ENGAGEMENT_FOLDER__DO_NOT_1585"/>
      <sheetName val="_ENGAGEMENT_FOLDER__DO_NOT_1586"/>
      <sheetName val="_ENGAGEMENT_FOLDER__DO_NOT_1587"/>
      <sheetName val="_ENGAGEMENT_FOLDER__DO_NOT_1588"/>
      <sheetName val="_ENGAGEMENT_FOLDER__DO_NOT_1589"/>
      <sheetName val="_ENGAGEMENT_FOLDER__DO_NOT_1590"/>
      <sheetName val="_ENGAGEMENT_FOLDER__DO_NOT_1591"/>
      <sheetName val="_ENGAGEMENT_FOLDER__DO_NOT_1592"/>
      <sheetName val="_ENGAGEMENT_FOLDER__DO_NOT_1593"/>
      <sheetName val="_ENGAGEMENT_FOLDER__DO_NOT_1594"/>
      <sheetName val="_ENGAGEMENT_FOLDER__DO_NOT_1595"/>
      <sheetName val="_ENGAGEMENT_FOLDER__DO_NOT_1596"/>
      <sheetName val="_ENGAGEMENT_FOLDER__DO_NOT_1597"/>
      <sheetName val="_ENGAGEMENT_FOLDER__DO_NOT_1598"/>
      <sheetName val="_ENGAGEMENT_FOLDER__DO_NOT_1599"/>
      <sheetName val="_ENGAGEMENT_FOLDER__DO_NOT_1600"/>
      <sheetName val="_ENGAGEMENT_FOLDER__DO_NOT_1601"/>
      <sheetName val="_ENGAGEMENT_FOLDER__DO_NOT_1602"/>
      <sheetName val="_ENGAGEMENT_FOLDER__DO_NOT_1603"/>
      <sheetName val="_ENGAGEMENT_FOLDER__DO_NOT_1604"/>
      <sheetName val="_ENGAGEMENT_FOLDER__DO_NOT_1605"/>
      <sheetName val="_ENGAGEMENT_FOLDER__DO_NOT_1606"/>
      <sheetName val="_ENGAGEMENT_FOLDER__DO_NOT_1607"/>
      <sheetName val="_ENGAGEMENT_FOLDER__DO_NOT_1608"/>
      <sheetName val="_ENGAGEMENT_FOLDER__DO_NOT_1609"/>
      <sheetName val="_ENGAGEMENT_FOLDER__DO_NOT_1610"/>
      <sheetName val="_ENGAGEMENT_FOLDER__DO_NOT_1611"/>
      <sheetName val="_ENGAGEMENT_FOLDER__DO_NOT_1612"/>
      <sheetName val="_ENGAGEMENT_FOLDER__DO_NOT_1613"/>
      <sheetName val="_ENGAGEMENT_FOLDER__DO_NOT_1614"/>
      <sheetName val="_ENGAGEMENT_FOLDER__DO_NOT_1615"/>
      <sheetName val="_ENGAGEMENT_FOLDER__DO_NOT_1616"/>
      <sheetName val="_ENGAGEMENT_FOLDER__DO_NOT_1617"/>
      <sheetName val="_ENGAGEMENT_FOLDER__DO_NOT_1618"/>
      <sheetName val="_ENGAGEMENT_FOLDER__DO_NOT_1619"/>
      <sheetName val="_ENGAGEMENT_FOLDER__DO_NOT_1620"/>
      <sheetName val="_ENGAGEMENT_FOLDER__DO_NOT_1621"/>
      <sheetName val="_ENGAGEMENT_FOLDER__DO_NOT_1622"/>
      <sheetName val="_ENGAGEMENT_FOLDER__DO_NOT_1623"/>
      <sheetName val="_ENGAGEMENT_FOLDER__DO_NOT_1624"/>
      <sheetName val="_ENGAGEMENT_FOLDER__DO_NOT_1625"/>
      <sheetName val="_ENGAGEMENT_FOLDER__DO_NOT_1626"/>
      <sheetName val="_ENGAGEMENT_FOLDER__DO_NOT_1627"/>
      <sheetName val="_ENGAGEMENT_FOLDER__DO_NOT_1628"/>
      <sheetName val="_ENGAGEMENT_FOLDER__DO_NOT_1629"/>
      <sheetName val="_ENGAGEMENT_FOLDER__DO_NOT_1630"/>
      <sheetName val="_ENGAGEMENT_FOLDER__DO_NOT_1631"/>
      <sheetName val="_ENGAGEMENT_FOLDER__DO_NOT_1632"/>
      <sheetName val="_ENGAGEMENT_FOLDER__DO_NOT_1633"/>
      <sheetName val="_ENGAGEMENT_FOLDER__DO_NOT_1634"/>
      <sheetName val="_ENGAGEMENT_FOLDER__DO_NOT_1635"/>
      <sheetName val="_ENGAGEMENT_FOLDER__DO_NOT_1636"/>
      <sheetName val="_ENGAGEMENT_FOLDER__DO_NOT_1637"/>
      <sheetName val="_ENGAGEMENT_FOLDER__DO_NOT_1638"/>
      <sheetName val="_ENGAGEMENT_FOLDER__DO_NOT_1639"/>
      <sheetName val="_ENGAGEMENT_FOLDER__DO_NOT_1640"/>
      <sheetName val="_ENGAGEMENT_FOLDER__DO_NOT_1641"/>
      <sheetName val="_ENGAGEMENT_FOLDER__DO_NOT_1642"/>
      <sheetName val="_ENGAGEMENT_FOLDER__DO_NOT_1643"/>
      <sheetName val="_ENGAGEMENT_FOLDER__DO_NOT_1644"/>
      <sheetName val="_ENGAGEMENT_FOLDER__DO_NOT_1645"/>
      <sheetName val="_ENGAGEMENT_FOLDER__DO_NOT_1646"/>
      <sheetName val="_ENGAGEMENT_FOLDER__DO_NOT_1647"/>
      <sheetName val="_ENGAGEMENT_FOLDER__DO_NOT_1648"/>
      <sheetName val="_ENGAGEMENT_FOLDER__DO_NOT_1649"/>
      <sheetName val="_ENGAGEMENT_FOLDER__DO_NOT_1650"/>
      <sheetName val="_ENGAGEMENT_FOLDER__DO_NOT_1651"/>
      <sheetName val="_ENGAGEMENT_FOLDER__DO_NOT_1652"/>
      <sheetName val="_ENGAGEMENT_FOLDER__DO_NOT_1653"/>
      <sheetName val="_ENGAGEMENT_FOLDER__DO_NOT_1654"/>
      <sheetName val="_ENGAGEMENT_FOLDER__DO_NOT_1655"/>
      <sheetName val="_ENGAGEMENT_FOLDER__DO_NOT_1656"/>
      <sheetName val="_ENGAGEMENT_FOLDER__DO_NOT_1657"/>
      <sheetName val="_ENGAGEMENT_FOLDER__DO_NOT_1658"/>
      <sheetName val="_ENGAGEMENT_FOLDER__DO_NOT_1659"/>
      <sheetName val="_ENGAGEMENT_FOLDER__DO_NOT_1660"/>
      <sheetName val="_ENGAGEMENT_FOLDER__DO_NOT_1661"/>
      <sheetName val="_ENGAGEMENT_FOLDER__DO_NOT_1662"/>
      <sheetName val="_ENGAGEMENT_FOLDER__DO_NOT_1663"/>
      <sheetName val="_ENGAGEMENT_FOLDER__DO_NOT_1664"/>
      <sheetName val="_ENGAGEMENT_FOLDER__DO_NOT_1665"/>
      <sheetName val="_ENGAGEMENT_FOLDER__DO_NOT_1666"/>
      <sheetName val="_ENGAGEMENT_FOLDER__DO_NOT_1667"/>
      <sheetName val="_ENGAGEMENT_FOLDER__DO_NOT_1668"/>
      <sheetName val="_ENGAGEMENT_FOLDER__DO_NOT_1669"/>
      <sheetName val="_ENGAGEMENT_FOLDER__DO_NOT_1670"/>
      <sheetName val="_ENGAGEMENT_FOLDER__DO_NOT_1671"/>
      <sheetName val="_ENGAGEMENT_FOLDER__DO_NOT_1672"/>
      <sheetName val="_ENGAGEMENT_FOLDER__DO_NOT_1673"/>
      <sheetName val="_ENGAGEMENT_FOLDER__DO_NOT_1674"/>
      <sheetName val="_ENGAGEMENT_FOLDER__DO_NOT_1675"/>
      <sheetName val="_ENGAGEMENT_FOLDER__DO_NOT_1676"/>
      <sheetName val="_ENGAGEMENT_FOLDER__DO_NOT_1677"/>
      <sheetName val="_ENGAGEMENT_FOLDER__DO_NOT_1678"/>
      <sheetName val="_ENGAGEMENT_FOLDER__DO_NOT_1679"/>
      <sheetName val="_ENGAGEMENT_FOLDER__DO_NOT_1680"/>
      <sheetName val="_ENGAGEMENT_FOLDER__DO_NOT_1681"/>
      <sheetName val="_ENGAGEMENT_FOLDER__DO_NOT_1682"/>
      <sheetName val="_ENGAGEMENT_FOLDER__DO_NOT_1683"/>
      <sheetName val="_ENGAGEMENT_FOLDER__DO_NOT_1684"/>
      <sheetName val="_ENGAGEMENT_FOLDER__DO_NOT_1685"/>
      <sheetName val="_ENGAGEMENT_FOLDER__DO_NOT_1686"/>
      <sheetName val="_ENGAGEMENT_FOLDER__DO_NOT_1687"/>
      <sheetName val="_ENGAGEMENT_FOLDER__DO_NOT_1688"/>
      <sheetName val="_ENGAGEMENT_FOLDER__DO_NOT_1689"/>
      <sheetName val="_ENGAGEMENT_FOLDER__DO_NOT_1690"/>
      <sheetName val="_ENGAGEMENT_FOLDER__DO_NOT_1691"/>
      <sheetName val="_ENGAGEMENT_FOLDER__DO_NOT_1692"/>
      <sheetName val="_ENGAGEMENT_FOLDER__DO_NOT_1693"/>
      <sheetName val="_ENGAGEMENT_FOLDER__DO_NOT_1694"/>
      <sheetName val="_ENGAGEMENT_FOLDER__DO_NOT_1695"/>
      <sheetName val="_ENGAGEMENT_FOLDER__DO_NOT_1696"/>
      <sheetName val="_ENGAGEMENT_FOLDER__DO_NOT_1697"/>
      <sheetName val="_ENGAGEMENT_FOLDER__DO_NOT_1698"/>
      <sheetName val="_ENGAGEMENT_FOLDER__DO_NOT_1699"/>
      <sheetName val="_ENGAGEMENT_FOLDER__DO_NOT_1700"/>
      <sheetName val="_ENGAGEMENT_FOLDER__DO_NOT_1701"/>
      <sheetName val="_ENGAGEMENT_FOLDER__DO_NOT_1702"/>
      <sheetName val="_ENGAGEMENT_FOLDER__DO_NOT_1703"/>
      <sheetName val="_ENGAGEMENT_FOLDER__DO_NOT_1704"/>
      <sheetName val="_ENGAGEMENT_FOLDER__DO_NOT_1705"/>
      <sheetName val="_ENGAGEMENT_FOLDER__DO_NOT_1706"/>
      <sheetName val="_ENGAGEMENT_FOLDER__DO_NOT_1707"/>
      <sheetName val="_ENGAGEMENT_FOLDER__DO_NOT_1708"/>
      <sheetName val="_ENGAGEMENT_FOLDER__DO_NOT_1709"/>
      <sheetName val="_ENGAGEMENT_FOLDER__DO_NOT_1710"/>
      <sheetName val="_ENGAGEMENT_FOLDER__DO_NOT_1711"/>
      <sheetName val="_ENGAGEMENT_FOLDER__DO_NOT_1712"/>
      <sheetName val="_ENGAGEMENT_FOLDER__DO_NOT_1713"/>
      <sheetName val="_ENGAGEMENT_FOLDER__DO_NOT_1714"/>
      <sheetName val="_ENGAGEMENT_FOLDER__DO_NOT_1715"/>
      <sheetName val="_ENGAGEMENT_FOLDER__DO_NOT_1716"/>
      <sheetName val="_ENGAGEMENT_FOLDER__DO_NOT_1717"/>
      <sheetName val="_ENGAGEMENT_FOLDER__DO_NOT_1718"/>
      <sheetName val="_ENGAGEMENT_FOLDER__DO_NOT_1719"/>
      <sheetName val="_ENGAGEMENT_FOLDER__DO_NOT_1720"/>
      <sheetName val="_ENGAGEMENT_FOLDER__DO_NOT_1721"/>
      <sheetName val="_ENGAGEMENT_FOLDER__DO_NOT_1722"/>
      <sheetName val="_ENGAGEMENT_FOLDER__DO_NOT_1723"/>
      <sheetName val="_ENGAGEMENT_FOLDER__DO_NOT_1724"/>
      <sheetName val="_ENGAGEMENT_FOLDER__DO_NOT_1725"/>
      <sheetName val="_ENGAGEMENT_FOLDER__DO_NOT_1726"/>
      <sheetName val="_ENGAGEMENT_FOLDER__DO_NOT_1727"/>
      <sheetName val="_ENGAGEMENT_FOLDER__DO_NOT_1728"/>
      <sheetName val="_ENGAGEMENT_FOLDER__DO_NOT_1729"/>
      <sheetName val="_ENGAGEMENT_FOLDER__DO_NOT_1730"/>
      <sheetName val="_ENGAGEMENT_FOLDER__DO_NOT_1731"/>
      <sheetName val="_ENGAGEMENT_FOLDER__DO_NOT_1732"/>
      <sheetName val="_ENGAGEMENT_FOLDER__DO_NOT_1733"/>
      <sheetName val="_ENGAGEMENT_FOLDER__DO_NOT_1734"/>
      <sheetName val="_ENGAGEMENT_FOLDER__DO_NOT_1735"/>
      <sheetName val="_ENGAGEMENT_FOLDER__DO_NOT_1736"/>
      <sheetName val="_ENGAGEMENT_FOLDER__DO_NOT_1737"/>
      <sheetName val="_ENGAGEMENT_FOLDER__DO_NOT_1738"/>
      <sheetName val="_ENGAGEMENT_FOLDER__DO_NOT_1739"/>
      <sheetName val="_ENGAGEMENT_FOLDER__DO_NOT_1740"/>
      <sheetName val="_ENGAGEMENT_FOLDER__DO_NOT_1741"/>
      <sheetName val="_ENGAGEMENT_FOLDER__DO_NOT_1742"/>
      <sheetName val="_ENGAGEMENT_FOLDER__DO_NOT_1743"/>
      <sheetName val="_ENGAGEMENT_FOLDER__DO_NOT_1744"/>
      <sheetName val="_ENGAGEMENT_FOLDER__DO_NOT_1745"/>
      <sheetName val="_ENGAGEMENT_FOLDER__DO_NOT_1746"/>
      <sheetName val="_ENGAGEMENT_FOLDER__DO_NOT_1747"/>
      <sheetName val="_ENGAGEMENT_FOLDER__DO_NOT_1748"/>
      <sheetName val="_ENGAGEMENT_FOLDER__DO_NOT_1749"/>
      <sheetName val="_ENGAGEMENT_FOLDER__DO_NOT_1750"/>
      <sheetName val="_ENGAGEMENT_FOLDER__DO_NOT_1751"/>
      <sheetName val="_ENGAGEMENT_FOLDER__DO_NOT_1752"/>
      <sheetName val="_ENGAGEMENT_FOLDER__DO_NOT_1753"/>
      <sheetName val="_ENGAGEMENT_FOLDER__DO_NOT_1754"/>
      <sheetName val="_ENGAGEMENT_FOLDER__DO_NOT_1755"/>
      <sheetName val="_ENGAGEMENT_FOLDER__DO_NOT_1756"/>
      <sheetName val="_ENGAGEMENT_FOLDER__DO_NOT_1757"/>
      <sheetName val="_ENGAGEMENT_FOLDER__DO_NOT_1758"/>
      <sheetName val="_ENGAGEMENT_FOLDER__DO_NOT_1759"/>
      <sheetName val="_ENGAGEMENT_FOLDER__DO_NOT_1760"/>
      <sheetName val="_ENGAGEMENT_FOLDER__DO_NOT_1761"/>
      <sheetName val="_ENGAGEMENT_FOLDER__DO_NOT_1762"/>
      <sheetName val="_ENGAGEMENT_FOLDER__DO_NOT_1763"/>
      <sheetName val="_ENGAGEMENT_FOLDER__DO_NOT_1764"/>
      <sheetName val="_ENGAGEMENT_FOLDER__DO_NOT_1765"/>
      <sheetName val="_ENGAGEMENT_FOLDER__DO_NOT_1766"/>
      <sheetName val="_ENGAGEMENT_FOLDER__DO_NOT_1767"/>
      <sheetName val="_ENGAGEMENT_FOLDER__DO_NOT_1768"/>
      <sheetName val="_ENGAGEMENT_FOLDER__DO_NOT_1769"/>
      <sheetName val="_ENGAGEMENT_FOLDER__DO_NOT_1770"/>
      <sheetName val="_ENGAGEMENT_FOLDER__DO_NOT_1771"/>
      <sheetName val="_ENGAGEMENT_FOLDER__DO_NOT_1772"/>
      <sheetName val="_ENGAGEMENT_FOLDER__DO_NOT_1773"/>
      <sheetName val="_ENGAGEMENT_FOLDER__DO_NOT_1774"/>
      <sheetName val="_ENGAGEMENT_FOLDER__DO_NOT_1775"/>
      <sheetName val="_ENGAGEMENT_FOLDER__DO_NOT_1776"/>
      <sheetName val="_ENGAGEMENT_FOLDER__DO_NOT_1777"/>
      <sheetName val="_ENGAGEMENT_FOLDER__DO_NOT_1778"/>
      <sheetName val="_ENGAGEMENT_FOLDER__DO_NOT_1779"/>
      <sheetName val="_ENGAGEMENT_FOLDER__DO_NOT_1780"/>
      <sheetName val="_ENGAGEMENT_FOLDER__DO_NOT_1781"/>
      <sheetName val="_ENGAGEMENT_FOLDER__DO_NOT_1782"/>
      <sheetName val="_ENGAGEMENT_FOLDER__DO_NOT_1783"/>
      <sheetName val="_ENGAGEMENT_FOLDER__DO_NOT_1784"/>
      <sheetName val="_ENGAGEMENT_FOLDER__DO_NOT_1785"/>
      <sheetName val="_ENGAGEMENT_FOLDER__DO_NOT_1786"/>
      <sheetName val="_ENGAGEMENT_FOLDER__DO_NOT_1787"/>
      <sheetName val="_ENGAGEMENT_FOLDER__DO_NOT_1788"/>
      <sheetName val="_ENGAGEMENT_FOLDER__DO_NOT_1789"/>
      <sheetName val="_ENGAGEMENT_FOLDER__DO_NOT_1790"/>
      <sheetName val="_ENGAGEMENT_FOLDER__DO_NOT_1791"/>
      <sheetName val="_ENGAGEMENT_FOLDER__DO_NOT_1792"/>
      <sheetName val="_ENGAGEMENT_FOLDER__DO_NOT_1793"/>
      <sheetName val="_ENGAGEMENT_FOLDER__DO_NOT_1794"/>
      <sheetName val="_ENGAGEMENT_FOLDER__DO_NOT_1795"/>
      <sheetName val="_ENGAGEMENT_FOLDER__DO_NOT_1796"/>
      <sheetName val="_ENGAGEMENT_FOLDER__DO_NOT_1797"/>
      <sheetName val="_ENGAGEMENT_FOLDER__DO_NOT_1798"/>
      <sheetName val="_ENGAGEMENT_FOLDER__DO_NOT_1799"/>
      <sheetName val="_ENGAGEMENT_FOLDER__DO_NOT_1800"/>
      <sheetName val="_ENGAGEMENT_FOLDER__DO_NOT_1801"/>
      <sheetName val="_ENGAGEMENT_FOLDER__DO_NOT_1802"/>
      <sheetName val="_ENGAGEMENT_FOLDER__DO_NOT_1803"/>
      <sheetName val="_ENGAGEMENT_FOLDER__DO_NOT_1804"/>
      <sheetName val="_ENGAGEMENT_FOLDER__DO_NOT_1805"/>
      <sheetName val="_ENGAGEMENT_FOLDER__DO_NOT_1806"/>
      <sheetName val="_ENGAGEMENT_FOLDER__DO_NOT_1807"/>
      <sheetName val="_ENGAGEMENT_FOLDER__DO_NOT_1808"/>
      <sheetName val="_ENGAGEMENT_FOLDER__DO_NOT_1809"/>
      <sheetName val="_ENGAGEMENT_FOLDER__DO_NOT_1810"/>
      <sheetName val="_ENGAGEMENT_FOLDER__DO_NOT_1811"/>
      <sheetName val="_ENGAGEMENT_FOLDER__DO_NOT_1812"/>
      <sheetName val="_ENGAGEMENT_FOLDER__DO_NOT_1813"/>
      <sheetName val="_ENGAGEMENT_FOLDER__DO_NOT_1814"/>
      <sheetName val="_ENGAGEMENT_FOLDER__DO_NOT_1815"/>
      <sheetName val="_ENGAGEMENT_FOLDER__DO_NOT_1816"/>
      <sheetName val="_ENGAGEMENT_FOLDER__DO_NOT_1817"/>
      <sheetName val="_ENGAGEMENT_FOLDER__DO_NOT_1818"/>
      <sheetName val="_ENGAGEMENT_FOLDER__DO_NOT_1819"/>
      <sheetName val="_ENGAGEMENT_FOLDER__DO_NOT_1820"/>
      <sheetName val="_ENGAGEMENT_FOLDER__DO_NOT_1821"/>
      <sheetName val="_ENGAGEMENT_FOLDER__DO_NOT_1822"/>
      <sheetName val="_ENGAGEMENT_FOLDER__DO_NOT_1823"/>
      <sheetName val="_ENGAGEMENT_FOLDER__DO_NOT_1824"/>
      <sheetName val="_ENGAGEMENT_FOLDER__DO_NOT_1825"/>
      <sheetName val="_ENGAGEMENT_FOLDER__DO_NOT_1826"/>
      <sheetName val="_ENGAGEMENT_FOLDER__DO_NOT_1827"/>
      <sheetName val="_ENGAGEMENT_FOLDER__DO_NOT_1828"/>
      <sheetName val="_ENGAGEMENT_FOLDER__DO_NOT_1829"/>
      <sheetName val="_ENGAGEMENT_FOLDER__DO_NOT_1830"/>
      <sheetName val="_ENGAGEMENT_FOLDER__DO_NOT_1831"/>
      <sheetName val="_ENGAGEMENT_FOLDER__DO_NOT_1832"/>
      <sheetName val="_ENGAGEMENT_FOLDER__DO_NOT_1833"/>
      <sheetName val="_ENGAGEMENT_FOLDER__DO_NOT_1834"/>
      <sheetName val="_ENGAGEMENT_FOLDER__DO_NOT_1835"/>
      <sheetName val="_ENGAGEMENT_FOLDER__DO_NOT_1836"/>
      <sheetName val="_ENGAGEMENT_FOLDER__DO_NOT_1837"/>
      <sheetName val="_ENGAGEMENT_FOLDER__DO_NOT_1838"/>
      <sheetName val="_ENGAGEMENT_FOLDER__DO_NOT_1839"/>
      <sheetName val="_ENGAGEMENT_FOLDER__DO_NOT_1840"/>
      <sheetName val="_ENGAGEMENT_FOLDER__DO_NOT_1841"/>
      <sheetName val="_ENGAGEMENT_FOLDER__DO_NOT_1842"/>
      <sheetName val="_ENGAGEMENT_FOLDER__DO_NOT_1843"/>
      <sheetName val="_ENGAGEMENT_FOLDER__DO_NOT_1844"/>
      <sheetName val="_ENGAGEMENT_FOLDER__DO_NOT_1845"/>
      <sheetName val="_ENGAGEMENT_FOLDER__DO_NOT_1846"/>
      <sheetName val="_ENGAGEMENT_FOLDER__DO_NOT_1847"/>
      <sheetName val="_ENGAGEMENT_FOLDER__DO_NOT_1848"/>
      <sheetName val="_ENGAGEMENT_FOLDER__DO_NOT_1849"/>
      <sheetName val="_ENGAGEMENT_FOLDER__DO_NOT_1850"/>
      <sheetName val="_ENGAGEMENT_FOLDER__DO_NOT_1851"/>
      <sheetName val="_ENGAGEMENT_FOLDER__DO_NOT_1852"/>
      <sheetName val="_ENGAGEMENT_FOLDER__DO_NOT_1853"/>
      <sheetName val="_ENGAGEMENT_FOLDER__DO_NOT_1854"/>
      <sheetName val="_ENGAGEMENT_FOLDER__DO_NOT_1855"/>
      <sheetName val="_ENGAGEMENT_FOLDER__DO_NOT_1856"/>
      <sheetName val="_ENGAGEMENT_FOLDER__DO_NOT_1857"/>
      <sheetName val="_ENGAGEMENT_FOLDER__DO_NOT_1858"/>
      <sheetName val="_ENGAGEMENT_FOLDER__DO_NOT_1859"/>
      <sheetName val="_ENGAGEMENT_FOLDER__DO_NOT_1860"/>
      <sheetName val="_ENGAGEMENT_FOLDER__DO_NOT_1861"/>
      <sheetName val="_ENGAGEMENT_FOLDER__DO_NOT_1862"/>
      <sheetName val="_ENGAGEMENT_FOLDER__DO_NOT_1863"/>
      <sheetName val="_ENGAGEMENT_FOLDER__DO_NOT_1864"/>
      <sheetName val="_ENGAGEMENT_FOLDER__DO_NOT_1865"/>
      <sheetName val="_ENGAGEMENT_FOLDER__DO_NOT_1866"/>
      <sheetName val="_ENGAGEMENT_FOLDER__DO_NOT_1867"/>
      <sheetName val="_ENGAGEMENT_FOLDER__DO_NOT_1868"/>
      <sheetName val="_ENGAGEMENT_FOLDER__DO_NOT_1869"/>
      <sheetName val="_ENGAGEMENT_FOLDER__DO_NOT_1870"/>
      <sheetName val="_ENGAGEMENT_FOLDER__DO_NOT_1871"/>
      <sheetName val="_ENGAGEMENT_FOLDER__DO_NOT_1872"/>
      <sheetName val="_ENGAGEMENT_FOLDER__DO_NOT_1873"/>
      <sheetName val="_ENGAGEMENT_FOLDER__DO_NOT_1874"/>
      <sheetName val="_ENGAGEMENT_FOLDER__DO_NOT_1875"/>
      <sheetName val="_ENGAGEMENT_FOLDER__DO_NOT_1876"/>
      <sheetName val="_ENGAGEMENT_FOLDER__DO_NOT_1877"/>
      <sheetName val="_ENGAGEMENT_FOLDER__DO_NOT_1878"/>
      <sheetName val="_ENGAGEMENT_FOLDER__DO_NOT_1879"/>
      <sheetName val="_ENGAGEMENT_FOLDER__DO_NOT_1880"/>
      <sheetName val="_ENGAGEMENT_FOLDER__DO_NOT_1881"/>
      <sheetName val="_ENGAGEMENT_FOLDER__DO_NOT_1882"/>
      <sheetName val="_ENGAGEMENT_FOLDER__DO_NOT_1883"/>
      <sheetName val="_ENGAGEMENT_FOLDER__DO_NOT_1884"/>
      <sheetName val="_ENGAGEMENT_FOLDER__DO_NOT_1885"/>
      <sheetName val="_ENGAGEMENT_FOLDER__DO_NOT_1886"/>
      <sheetName val="_ENGAGEMENT_FOLDER__DO_NOT_1887"/>
      <sheetName val="_ENGAGEMENT_FOLDER__DO_NOT_1888"/>
      <sheetName val="_ENGAGEMENT_FOLDER__DO_NOT_1889"/>
      <sheetName val="_ENGAGEMENT_FOLDER__DO_NOT_1890"/>
      <sheetName val="_ENGAGEMENT_FOLDER__DO_NOT_1891"/>
      <sheetName val="_ENGAGEMENT_FOLDER__DO_NOT_1892"/>
      <sheetName val="_ENGAGEMENT_FOLDER__DO_NOT_1893"/>
      <sheetName val="_ENGAGEMENT_FOLDER__DO_NOT_1894"/>
      <sheetName val="_ENGAGEMENT_FOLDER__DO_NOT_1895"/>
      <sheetName val="_ENGAGEMENT_FOLDER__DO_NOT_1896"/>
      <sheetName val="_ENGAGEMENT_FOLDER__DO_NOT_1897"/>
      <sheetName val="_ENGAGEMENT_FOLDER__DO_NOT_1898"/>
      <sheetName val="_ENGAGEMENT_FOLDER__DO_NOT_1899"/>
      <sheetName val="_ENGAGEMENT_FOLDER__DO_NOT_1900"/>
      <sheetName val="_ENGAGEMENT_FOLDER__DO_NOT_1901"/>
      <sheetName val="_ENGAGEMENT_FOLDER__DO_NOT_1902"/>
      <sheetName val="_ENGAGEMENT_FOLDER__DO_NOT_1903"/>
      <sheetName val="_ENGAGEMENT_FOLDER__DO_NOT_1904"/>
      <sheetName val="_ENGAGEMENT_FOLDER__DO_NOT_1905"/>
      <sheetName val="_ENGAGEMENT_FOLDER__DO_NOT_1906"/>
      <sheetName val="_ENGAGEMENT_FOLDER__DO_NOT_1907"/>
      <sheetName val="_ENGAGEMENT_FOLDER__DO_NOT_1908"/>
      <sheetName val="_ENGAGEMENT_FOLDER__DO_NOT_1909"/>
      <sheetName val="_ENGAGEMENT_FOLDER__DO_NOT_1910"/>
      <sheetName val="_ENGAGEMENT_FOLDER__DO_NOT_1911"/>
      <sheetName val="_ENGAGEMENT_FOLDER__DO_NOT_1912"/>
      <sheetName val="_ENGAGEMENT_FOLDER__DO_NOT_1913"/>
      <sheetName val="_ENGAGEMENT_FOLDER__DO_NOT_1914"/>
      <sheetName val="_ENGAGEMENT_FOLDER__DO_NOT_1915"/>
      <sheetName val="_ENGAGEMENT_FOLDER__DO_NOT_1916"/>
      <sheetName val="_ENGAGEMENT_FOLDER__DO_NOT_1917"/>
      <sheetName val="_ENGAGEMENT_FOLDER__DO_NOT_1918"/>
      <sheetName val="_ENGAGEMENT_FOLDER__DO_NOT_1919"/>
      <sheetName val="_ENGAGEMENT_FOLDER__DO_NOT_1920"/>
      <sheetName val="_ENGAGEMENT_FOLDER__DO_NOT_1921"/>
      <sheetName val="_ENGAGEMENT_FOLDER__DO_NOT_1922"/>
      <sheetName val="_ENGAGEMENT_FOLDER__DO_NOT_1923"/>
      <sheetName val="_ENGAGEMENT_FOLDER__DO_NOT_1924"/>
      <sheetName val="_ENGAGEMENT_FOLDER__DO_NOT_1925"/>
      <sheetName val="_ENGAGEMENT_FOLDER__DO_NOT_1926"/>
      <sheetName val="_ENGAGEMENT_FOLDER__DO_NOT_1927"/>
      <sheetName val="_ENGAGEMENT_FOLDER__DO_NOT_1928"/>
      <sheetName val="_ENGAGEMENT_FOLDER__DO_NOT_1929"/>
      <sheetName val="_ENGAGEMENT_FOLDER__DO_NOT_1930"/>
      <sheetName val="_ENGAGEMENT_FOLDER__DO_NOT_1931"/>
      <sheetName val="_ENGAGEMENT_FOLDER__DO_NOT_1932"/>
      <sheetName val="_ENGAGEMENT_FOLDER__DO_NOT_1933"/>
      <sheetName val="_ENGAGEMENT_FOLDER__DO_NOT_1934"/>
      <sheetName val="_ENGAGEMENT_FOLDER__DO_NOT_1935"/>
      <sheetName val="_ENGAGEMENT_FOLDER__DO_NOT_1936"/>
      <sheetName val="_ENGAGEMENT_FOLDER__DO_NOT_1937"/>
      <sheetName val="_ENGAGEMENT_FOLDER__DO_NOT_1938"/>
      <sheetName val="_ENGAGEMENT_FOLDER__DO_NOT_1939"/>
      <sheetName val="_ENGAGEMENT_FOLDER__DO_NOT_1940"/>
      <sheetName val="_ENGAGEMENT_FOLDER__DO_NOT_1941"/>
      <sheetName val="_ENGAGEMENT_FOLDER__DO_NOT_1942"/>
      <sheetName val="_ENGAGEMENT_FOLDER__DO_NOT_1943"/>
      <sheetName val="_ENGAGEMENT_FOLDER__DO_NOT_1944"/>
      <sheetName val="_ENGAGEMENT_FOLDER__DO_NOT_1945"/>
      <sheetName val="_ENGAGEMENT_FOLDER__DO_NOT_1946"/>
      <sheetName val="_ENGAGEMENT_FOLDER__DO_NOT_1947"/>
      <sheetName val="_ENGAGEMENT_FOLDER__DO_NOT_1948"/>
      <sheetName val="_ENGAGEMENT_FOLDER__DO_NOT_1949"/>
      <sheetName val="_ENGAGEMENT_FOLDER__DO_NOT_1950"/>
      <sheetName val="_ENGAGEMENT_FOLDER__DO_NOT_1951"/>
      <sheetName val="_ENGAGEMENT_FOLDER__DO_NOT_1952"/>
      <sheetName val="_ENGAGEMENT_FOLDER__DO_NOT_1953"/>
      <sheetName val="_ENGAGEMENT_FOLDER__DO_NOT_1954"/>
      <sheetName val="_ENGAGEMENT_FOLDER__DO_NOT_1955"/>
      <sheetName val="_ENGAGEMENT_FOLDER__DO_NOT_1956"/>
      <sheetName val="_ENGAGEMENT_FOLDER__DO_NOT_1957"/>
      <sheetName val="_ENGAGEMENT_FOLDER__DO_NOT_1958"/>
      <sheetName val="_ENGAGEMENT_FOLDER__DO_NOT_1959"/>
      <sheetName val="_ENGAGEMENT_FOLDER__DO_NOT_1960"/>
      <sheetName val="_ENGAGEMENT_FOLDER__DO_NOT_1961"/>
      <sheetName val="_ENGAGEMENT_FOLDER__DO_NOT_1962"/>
      <sheetName val="_ENGAGEMENT_FOLDER__DO_NOT_1963"/>
      <sheetName val="_ENGAGEMENT_FOLDER__DO_NOT_1964"/>
      <sheetName val="_ENGAGEMENT_FOLDER__DO_NOT_1965"/>
      <sheetName val="_ENGAGEMENT_FOLDER__DO_NOT_1966"/>
      <sheetName val="_ENGAGEMENT_FOLDER__DO_NOT_1967"/>
      <sheetName val="_ENGAGEMENT_FOLDER__DO_NOT_1968"/>
      <sheetName val="_ENGAGEMENT_FOLDER__DO_NOT_1969"/>
      <sheetName val="_ENGAGEMENT_FOLDER__DO_NOT_1970"/>
      <sheetName val="_ENGAGEMENT_FOLDER__DO_NOT_1971"/>
      <sheetName val="_ENGAGEMENT_FOLDER__DO_NOT_1972"/>
      <sheetName val="_ENGAGEMENT_FOLDER__DO_NOT_1973"/>
      <sheetName val="_ENGAGEMENT_FOLDER__DO_NOT_1974"/>
      <sheetName val="_ENGAGEMENT_FOLDER__DO_NOT_1975"/>
      <sheetName val="_ENGAGEMENT_FOLDER__DO_NOT_1976"/>
      <sheetName val="_ENGAGEMENT_FOLDER__DO_NOT_1977"/>
      <sheetName val="_ENGAGEMENT_FOLDER__DO_NOT_1978"/>
      <sheetName val="_ENGAGEMENT_FOLDER__DO_NOT_1979"/>
      <sheetName val="_ENGAGEMENT_FOLDER__DO_NOT_1980"/>
      <sheetName val="_ENGAGEMENT_FOLDER__DO_NOT_1981"/>
      <sheetName val="_ENGAGEMENT_FOLDER__DO_NOT_1982"/>
      <sheetName val="_ENGAGEMENT_FOLDER__DO_NOT_1983"/>
      <sheetName val="_ENGAGEMENT_FOLDER__DO_NOT_1984"/>
      <sheetName val="_ENGAGEMENT_FOLDER__DO_NOT_1985"/>
      <sheetName val="_ENGAGEMENT_FOLDER__DO_NOT_1986"/>
      <sheetName val="_ENGAGEMENT_FOLDER__DO_NOT_1987"/>
      <sheetName val="_ENGAGEMENT_FOLDER__DO_NOT_1988"/>
      <sheetName val="_ENGAGEMENT_FOLDER__DO_NOT_1989"/>
      <sheetName val="_ENGAGEMENT_FOLDER__DO_NOT_1990"/>
      <sheetName val="_ENGAGEMENT_FOLDER__DO_NOT_1991"/>
      <sheetName val="_ENGAGEMENT_FOLDER__DO_NOT_1992"/>
      <sheetName val="_ENGAGEMENT_FOLDER__DO_NOT_1993"/>
      <sheetName val="_ENGAGEMENT_FOLDER__DO_NOT_1994"/>
      <sheetName val="_ENGAGEMENT_FOLDER__DO_NOT_1995"/>
      <sheetName val="_ENGAGEMENT_FOLDER__DO_NOT_1996"/>
      <sheetName val="_ENGAGEMENT_FOLDER__DO_NOT_1997"/>
      <sheetName val="_ENGAGEMENT_FOLDER__DO_NOT_1998"/>
      <sheetName val="_ENGAGEMENT_FOLDER__DO_NOT_1999"/>
      <sheetName val="_ENGAGEMENT_FOLDER__DO_NOT_2000"/>
      <sheetName val="_ENGAGEMENT_FOLDER__DO_NOT_2001"/>
      <sheetName val="_ENGAGEMENT_FOLDER__DO_NOT_2002"/>
      <sheetName val="_ENGAGEMENT_FOLDER__DO_NOT_2003"/>
      <sheetName val="_ENGAGEMENT_FOLDER__DO_NOT_2004"/>
      <sheetName val="_ENGAGEMENT_FOLDER__DO_NOT_2005"/>
      <sheetName val="_ENGAGEMENT_FOLDER__DO_NOT_2006"/>
      <sheetName val="_ENGAGEMENT_FOLDER__DO_NOT_2007"/>
      <sheetName val="_ENGAGEMENT_FOLDER__DO_NOT_2008"/>
      <sheetName val="_ENGAGEMENT_FOLDER__DO_NOT_2009"/>
      <sheetName val="_ENGAGEMENT_FOLDER__DO_NOT_2010"/>
      <sheetName val="_ENGAGEMENT_FOLDER__DO_NOT_2011"/>
      <sheetName val="_ENGAGEMENT_FOLDER__DO_NOT_2014"/>
      <sheetName val="_ENGAGEMENT_FOLDER__DO_NOT_2015"/>
      <sheetName val="_ENGAGEMENT_FOLDER__DO_NOT_2016"/>
      <sheetName val="_ENGAGEMENT_FOLDER__DO_NOT_2017"/>
      <sheetName val="_ENGAGEMENT_FOLDER__DO_NOT_2018"/>
      <sheetName val="_ENGAGEMENT_FOLDER__DO_NOT_2019"/>
      <sheetName val="_ENGAGEMENT_FOLDER__DO_NOT_2020"/>
      <sheetName val="_ENGAGEMENT_FOLDER__DO_NOT_2021"/>
      <sheetName val="_ENGAGEMENT_FOLDER__DO_NOT_2022"/>
      <sheetName val="_ENGAGEMENT_FOLDER__DO_NOT_2023"/>
      <sheetName val="_ENGAGEMENT_FOLDER__DO_NOT_2024"/>
      <sheetName val="_ENGAGEMENT_FOLDER__DO_NOT_2025"/>
      <sheetName val="_ENGAGEMENT_FOLDER__DO_NOT_2026"/>
      <sheetName val="_ENGAGEMENT_FOLDER__DO_NOT_2027"/>
      <sheetName val="_ENGAGEMENT_FOLDER__DO_NOT_2028"/>
      <sheetName val="_ENGAGEMENT_FOLDER__DO_NOT_2029"/>
      <sheetName val="_ENGAGEMENT_FOLDER__DO_NOT_2030"/>
      <sheetName val="_ENGAGEMENT_FOLDER__DO_NOT_2031"/>
      <sheetName val="_ENGAGEMENT_FOLDER__DO_NOT_2032"/>
      <sheetName val="_ENGAGEMENT_FOLDER__DO_NOT_2033"/>
      <sheetName val="_ENGAGEMENT_FOLDER__DO_NOT_2034"/>
      <sheetName val="_ENGAGEMENT_FOLDER__DO_NOT_2035"/>
      <sheetName val="_ENGAGEMENT_FOLDER__DO_NOT_2036"/>
      <sheetName val="_ENGAGEMENT_FOLDER__DO_NOT_2037"/>
      <sheetName val="_ENGAGEMENT_FOLDER__DO_NOT_2038"/>
      <sheetName val="_ENGAGEMENT_FOLDER__DO_NOT_2039"/>
      <sheetName val="_ENGAGEMENT_FOLDER__DO_NOT_2040"/>
      <sheetName val="_ENGAGEMENT_FOLDER__DO_NOT_2041"/>
      <sheetName val="_ENGAGEMENT_FOLDER__DO_NOT_2042"/>
      <sheetName val="_ENGAGEMENT_FOLDER__DO_NOT_2043"/>
      <sheetName val="_ENGAGEMENT_FOLDER__DO_NOT_2044"/>
      <sheetName val="_ENGAGEMENT_FOLDER__DO_NOT_2045"/>
      <sheetName val="_ENGAGEMENT_FOLDER__DO_NOT_2046"/>
      <sheetName val="_ENGAGEMENT_FOLDER__DO_NOT_2047"/>
      <sheetName val="_ENGAGEMENT_FOLDER__DO_NOT_2048"/>
      <sheetName val="_ENGAGEMENT_FOLDER__DO_NOT_2049"/>
      <sheetName val="_ENGAGEMENT_FOLDER__DO_NOT_2050"/>
      <sheetName val="_ENGAGEMENT_FOLDER__DO_NOT_2051"/>
      <sheetName val="_ENGAGEMENT_FOLDER__DO_NOT_2052"/>
      <sheetName val="_ENGAGEMENT_FOLDER__DO_NOT_2053"/>
      <sheetName val="_ENGAGEMENT_FOLDER__DO_NOT_2054"/>
      <sheetName val="_ENGAGEMENT_FOLDER__DO_NOT_2055"/>
      <sheetName val="_ENGAGEMENT_FOLDER__DO_NOT_2056"/>
      <sheetName val="_ENGAGEMENT_FOLDER__DO_NOT_2057"/>
      <sheetName val="_ENGAGEMENT_FOLDER__DO_NOT_2058"/>
      <sheetName val="_ENGAGEMENT_FOLDER__DO_NOT_2059"/>
      <sheetName val="_ENGAGEMENT_FOLDER__DO_NOT_2060"/>
      <sheetName val="_ENGAGEMENT_FOLDER__DO_NOT_2061"/>
      <sheetName val="_ENGAGEMENT_FOLDER__DO_NOT_2062"/>
      <sheetName val="_ENGAGEMENT_FOLDER__DO_NOT_2063"/>
      <sheetName val="_ENGAGEMENT_FOLDER__DO_NOT_2064"/>
      <sheetName val="_ENGAGEMENT_FOLDER__DO_NOT_2065"/>
      <sheetName val="_ENGAGEMENT_FOLDER__DO_NOT_2066"/>
      <sheetName val="_ENGAGEMENT_FOLDER__DO_NOT_2067"/>
      <sheetName val="_ENGAGEMENT_FOLDER__DO_NOT_2068"/>
      <sheetName val="_ENGAGEMENT_FOLDER__DO_NOT_2069"/>
      <sheetName val="_ENGAGEMENT_FOLDER__DO_NOT_2070"/>
      <sheetName val="_ENGAGEMENT_FOLDER__DO_NOT_2071"/>
      <sheetName val="_ENGAGEMENT_FOLDER__DO_NOT_2072"/>
      <sheetName val="_ENGAGEMENT_FOLDER__DO_NOT_2073"/>
      <sheetName val="_ENGAGEMENT_FOLDER__DO_NOT_2074"/>
      <sheetName val="_ENGAGEMENT_FOLDER__DO_NOT_2075"/>
      <sheetName val="_ENGAGEMENT_FOLDER__DO_NOT_2076"/>
      <sheetName val="_ENGAGEMENT_FOLDER__DO_NOT_2077"/>
      <sheetName val="_ENGAGEMENT_FOLDER__DO_NOT_2078"/>
      <sheetName val="_ENGAGEMENT_FOLDER__DO_NOT_2079"/>
      <sheetName val="_ENGAGEMENT_FOLDER__DO_NOT_2080"/>
      <sheetName val="_ENGAGEMENT_FOLDER__DO_NOT_2081"/>
      <sheetName val="_ENGAGEMENT_FOLDER__DO_NOT_2082"/>
      <sheetName val="_ENGAGEMENT_FOLDER__DO_NOT_2083"/>
      <sheetName val="_ENGAGEMENT_FOLDER__DO_NOT_2084"/>
      <sheetName val="_ENGAGEMENT_FOLDER__DO_NOT_2085"/>
      <sheetName val="_ENGAGEMENT_FOLDER__DO_NOT_2086"/>
      <sheetName val="_ENGAGEMENT_FOLDER__DO_NOT_2087"/>
      <sheetName val="_ENGAGEMENT_FOLDER__DO_NOT_2088"/>
      <sheetName val="_ENGAGEMENT_FOLDER__DO_NOT_2089"/>
      <sheetName val="_ENGAGEMENT_FOLDER__DO_NOT_2090"/>
      <sheetName val="_ENGAGEMENT_FOLDER__DO_NOT_2091"/>
      <sheetName val="_ENGAGEMENT_FOLDER__DO_NOT_2092"/>
      <sheetName val="_ENGAGEMENT_FOLDER__DO_NOT_2093"/>
      <sheetName val="_ENGAGEMENT_FOLDER__DO_NOT_2094"/>
      <sheetName val="_ENGAGEMENT_FOLDER__DO_NOT_2095"/>
      <sheetName val="_ENGAGEMENT_FOLDER__DO_NOT_2096"/>
      <sheetName val="_ENGAGEMENT_FOLDER__DO_NOT_2097"/>
      <sheetName val="_ENGAGEMENT_FOLDER__DO_NOT_2098"/>
      <sheetName val="_ENGAGEMENT_FOLDER__DO_NOT_2099"/>
      <sheetName val="_ENGAGEMENT_FOLDER__DO_NOT_2100"/>
      <sheetName val="_ENGAGEMENT_FOLDER__DO_NOT_2101"/>
      <sheetName val="_ENGAGEMENT_FOLDER__DO_NOT_2102"/>
      <sheetName val="_ENGAGEMENT_FOLDER__DO_NOT_2103"/>
      <sheetName val="_ENGAGEMENT_FOLDER__DO_NOT_2104"/>
      <sheetName val="_ENGAGEMENT_FOLDER__DO_NOT_2105"/>
      <sheetName val="_ENGAGEMENT_FOLDER__DO_NOT_2106"/>
      <sheetName val="_ENGAGEMENT_FOLDER__DO_NOT_2107"/>
      <sheetName val="_ENGAGEMENT_FOLDER__DO_NOT_2108"/>
      <sheetName val="_ENGAGEMENT_FOLDER__DO_NOT_2109"/>
      <sheetName val="_ENGAGEMENT_FOLDER__DO_NOT_2110"/>
      <sheetName val="_ENGAGEMENT_FOLDER__DO_NOT_2111"/>
      <sheetName val="_ENGAGEMENT_FOLDER__DO_NOT_2112"/>
      <sheetName val="_ENGAGEMENT_FOLDER__DO_NOT_2113"/>
      <sheetName val="_ENGAGEMENT_FOLDER__DO_NOT_2114"/>
      <sheetName val="_ENGAGEMENT_FOLDER__DO_NOT_2115"/>
      <sheetName val="_ENGAGEMENT_FOLDER__DO_NOT_2116"/>
      <sheetName val="_ENGAGEMENT_FOLDER__DO_NOT_2117"/>
      <sheetName val="_ENGAGEMENT_FOLDER__DO_NOT_2118"/>
      <sheetName val="_ENGAGEMENT_FOLDER__DO_NOT_2119"/>
      <sheetName val="_ENGAGEMENT_FOLDER__DO_NOT_2120"/>
      <sheetName val="_ENGAGEMENT_FOLDER__DO_NOT_2121"/>
      <sheetName val="_ENGAGEMENT_FOLDER__DO_NOT_2122"/>
      <sheetName val="_ENGAGEMENT_FOLDER__DO_NOT_2123"/>
      <sheetName val="_ENGAGEMENT_FOLDER__DO_NOT_2124"/>
      <sheetName val="_ENGAGEMENT_FOLDER__DO_NOT_2125"/>
      <sheetName val="_ENGAGEMENT_FOLDER__DO_NOT_2126"/>
      <sheetName val="_ENGAGEMENT_FOLDER__DO_NOT_2127"/>
      <sheetName val="_ENGAGEMENT_FOLDER__DO_NOT_2128"/>
      <sheetName val="_ENGAGEMENT_FOLDER__DO_NOT_2129"/>
      <sheetName val="_ENGAGEMENT_FOLDER__DO_NOT_2130"/>
      <sheetName val="_ENGAGEMENT_FOLDER__DO_NOT_2131"/>
      <sheetName val="_ENGAGEMENT_FOLDER__DO_NOT_2132"/>
      <sheetName val="_ENGAGEMENT_FOLDER__DO_NOT_2133"/>
      <sheetName val="_ENGAGEMENT_FOLDER__DO_NOT_2134"/>
      <sheetName val="_ENGAGEMENT_FOLDER__DO_NOT_2135"/>
      <sheetName val="_ENGAGEMENT_FOLDER__DO_NOT_2136"/>
      <sheetName val="_ENGAGEMENT_FOLDER__DO_NOT_2137"/>
      <sheetName val="_ENGAGEMENT_FOLDER__DO_NOT_2138"/>
      <sheetName val="_ENGAGEMENT_FOLDER__DO_NOT_2139"/>
      <sheetName val="_ENGAGEMENT_FOLDER__DO_NOT_2140"/>
      <sheetName val="_ENGAGEMENT_FOLDER__DO_NOT_2141"/>
      <sheetName val="_ENGAGEMENT_FOLDER__DO_NOT_2142"/>
      <sheetName val="_ENGAGEMENT_FOLDER__DO_NOT_2143"/>
      <sheetName val="_ENGAGEMENT_FOLDER__DO_NOT_2144"/>
      <sheetName val="_ENGAGEMENT_FOLDER__DO_NOT_2145"/>
      <sheetName val="_ENGAGEMENT_FOLDER__DO_NOT_2146"/>
      <sheetName val="_ENGAGEMENT_FOLDER__DO_NOT_2147"/>
      <sheetName val="_ENGAGEMENT_FOLDER__DO_NOT_2148"/>
      <sheetName val="_ENGAGEMENT_FOLDER__DO_NOT_2149"/>
      <sheetName val="_ENGAGEMENT_FOLDER__DO_NOT_2150"/>
      <sheetName val="_ENGAGEMENT_FOLDER__DO_NOT_2151"/>
      <sheetName val="_ENGAGEMENT_FOLDER__DO_NOT_2152"/>
      <sheetName val="_ENGAGEMENT_FOLDER__DO_NOT_2153"/>
      <sheetName val="_ENGAGEMENT_FOLDER__DO_NOT_2154"/>
      <sheetName val="_ENGAGEMENT_FOLDER__DO_NOT_2155"/>
      <sheetName val="_ENGAGEMENT_FOLDER__DO_NOT_2156"/>
      <sheetName val="_ENGAGEMENT_FOLDER__DO_NOT_2157"/>
      <sheetName val="_ENGAGEMENT_FOLDER__DO_NOT_2158"/>
      <sheetName val="_ENGAGEMENT_FOLDER__DO_NOT_2159"/>
      <sheetName val="_ENGAGEMENT_FOLDER__DO_NOT_2160"/>
      <sheetName val="_ENGAGEMENT_FOLDER__DO_NOT_2161"/>
      <sheetName val="_ENGAGEMENT_FOLDER__DO_NOT_2162"/>
      <sheetName val="_ENGAGEMENT_FOLDER__DO_NOT_2163"/>
      <sheetName val="_ENGAGEMENT_FOLDER__DO_NOT_2164"/>
      <sheetName val="_ENGAGEMENT_FOLDER__DO_NOT_2165"/>
      <sheetName val="_ENGAGEMENT_FOLDER__DO_NOT_2166"/>
      <sheetName val="_ENGAGEMENT_FOLDER__DO_NOT_2167"/>
      <sheetName val="_ENGAGEMENT_FOLDER__DO_NOT_2168"/>
      <sheetName val="_ENGAGEMENT_FOLDER__DO_NOT_2169"/>
      <sheetName val="_ENGAGEMENT_FOLDER__DO_NOT_2170"/>
      <sheetName val="_ENGAGEMENT_FOLDER__DO_NOT_2171"/>
      <sheetName val="_ENGAGEMENT_FOLDER__DO_NOT_2172"/>
      <sheetName val="_ENGAGEMENT_FOLDER__DO_NOT_2173"/>
      <sheetName val="_ENGAGEMENT_FOLDER__DO_NOT_2174"/>
      <sheetName val="_ENGAGEMENT_FOLDER__DO_NOT_2175"/>
      <sheetName val="_ENGAGEMENT_FOLDER__DO_NOT_2176"/>
      <sheetName val="_ENGAGEMENT_FOLDER__DO_NOT_2177"/>
      <sheetName val="_ENGAGEMENT_FOLDER__DO_NOT_2178"/>
      <sheetName val="_ENGAGEMENT_FOLDER__DO_NOT_2179"/>
      <sheetName val="_ENGAGEMENT_FOLDER__DO_NOT_2180"/>
      <sheetName val="_ENGAGEMENT_FOLDER__DO_NOT_2181"/>
      <sheetName val="_ENGAGEMENT_FOLDER__DO_NOT_2182"/>
      <sheetName val="_ENGAGEMENT_FOLDER__DO_NOT_2183"/>
      <sheetName val="_ENGAGEMENT_FOLDER__DO_NOT_2184"/>
      <sheetName val="_ENGAGEMENT_FOLDER__DO_NOT_2185"/>
      <sheetName val="_ENGAGEMENT_FOLDER__DO_NOT_2186"/>
      <sheetName val="_ENGAGEMENT_FOLDER__DO_NOT_2187"/>
      <sheetName val="_ENGAGEMENT_FOLDER__DO_NOT_2188"/>
      <sheetName val="_ENGAGEMENT_FOLDER__DO_NOT_2189"/>
      <sheetName val="_ENGAGEMENT_FOLDER__DO_NOT_2190"/>
      <sheetName val="_ENGAGEMENT_FOLDER__DO_NOT_2191"/>
      <sheetName val="_ENGAGEMENT_FOLDER__DO_NOT_2192"/>
      <sheetName val="_ENGAGEMENT_FOLDER__DO_NOT_2193"/>
      <sheetName val="_ENGAGEMENT_FOLDER__DO_NOT_2194"/>
      <sheetName val="_ENGAGEMENT_FOLDER__DO_NOT_2195"/>
      <sheetName val="_ENGAGEMENT_FOLDER__DO_NOT_2196"/>
      <sheetName val="_ENGAGEMENT_FOLDER__DO_NOT_2197"/>
      <sheetName val="_ENGAGEMENT_FOLDER__DO_NOT_2198"/>
      <sheetName val="_ENGAGEMENT_FOLDER__DO_NOT_2199"/>
      <sheetName val="_ENGAGEMENT_FOLDER__DO_NOT_2200"/>
      <sheetName val="_ENGAGEMENT_FOLDER__DO_NOT_2201"/>
      <sheetName val="_ENGAGEMENT_FOLDER__DO_NOT_2202"/>
      <sheetName val="_ENGAGEMENT_FOLDER__DO_NOT_2203"/>
      <sheetName val="_ENGAGEMENT_FOLDER__DO_NOT_2204"/>
      <sheetName val="_ENGAGEMENT_FOLDER__DO_NOT_2205"/>
      <sheetName val="_ENGAGEMENT_FOLDER__DO_NOT_2206"/>
      <sheetName val="_ENGAGEMENT_FOLDER__DO_NOT_2207"/>
      <sheetName val="_ENGAGEMENT_FOLDER__DO_NOT_2208"/>
      <sheetName val="_ENGAGEMENT_FOLDER__DO_NOT_2209"/>
      <sheetName val="_ENGAGEMENT_FOLDER__DO_NOT_2210"/>
      <sheetName val="_ENGAGEMENT_FOLDER__DO_NOT_2211"/>
      <sheetName val="_ENGAGEMENT_FOLDER__DO_NOT_2212"/>
      <sheetName val="_ENGAGEMENT_FOLDER__DO_NOT_2213"/>
      <sheetName val="_ENGAGEMENT_FOLDER__DO_NOT_2214"/>
      <sheetName val="_ENGAGEMENT_FOLDER__DO_NOT_2215"/>
      <sheetName val="_ENGAGEMENT_FOLDER__DO_NOT_2216"/>
      <sheetName val="_ENGAGEMENT_FOLDER__DO_NOT_2217"/>
      <sheetName val="_ENGAGEMENT_FOLDER__DO_NOT_2218"/>
      <sheetName val="_ENGAGEMENT_FOLDER__DO_NOT_2219"/>
      <sheetName val="_ENGAGEMENT_FOLDER__DO_NOT_2220"/>
      <sheetName val="_ENGAGEMENT_FOLDER__DO_NOT_2221"/>
      <sheetName val="_ENGAGEMENT_FOLDER__DO_NOT_2222"/>
      <sheetName val="_ENGAGEMENT_FOLDER__DO_NOT_2223"/>
      <sheetName val="_ENGAGEMENT_FOLDER__DO_NOT_2224"/>
      <sheetName val="_ENGAGEMENT_FOLDER__DO_NOT_2225"/>
      <sheetName val="_ENGAGEMENT_FOLDER__DO_NOT_2226"/>
      <sheetName val="_ENGAGEMENT_FOLDER__DO_NOT_2227"/>
      <sheetName val="_ENGAGEMENT_FOLDER__DO_NOT_2228"/>
      <sheetName val="_ENGAGEMENT_FOLDER__DO_NOT_2229"/>
      <sheetName val="_ENGAGEMENT_FOLDER__DO_NOT_2230"/>
      <sheetName val="_ENGAGEMENT_FOLDER__DO_NOT_2231"/>
      <sheetName val="_ENGAGEMENT_FOLDER__DO_NOT_2232"/>
      <sheetName val="_ENGAGEMENT_FOLDER__DO_NOT_2233"/>
      <sheetName val="_ENGAGEMENT_FOLDER__DO_NOT_2234"/>
      <sheetName val="_ENGAGEMENT_FOLDER__DO_NOT_2235"/>
      <sheetName val="_ENGAGEMENT_FOLDER__DO_NOT_2236"/>
      <sheetName val="_ENGAGEMENT_FOLDER__DO_NOT_2237"/>
      <sheetName val="_ENGAGEMENT_FOLDER__DO_NOT_2238"/>
      <sheetName val="_ENGAGEMENT_FOLDER__DO_NOT_2239"/>
      <sheetName val="_ENGAGEMENT_FOLDER__DO_NOT_2240"/>
      <sheetName val="_ENGAGEMENT_FOLDER__DO_NOT_2241"/>
      <sheetName val="_ENGAGEMENT_FOLDER__DO_NOT_2242"/>
      <sheetName val="_ENGAGEMENT_FOLDER__DO_NOT_2243"/>
      <sheetName val="_ENGAGEMENT_FOLDER__DO_NOT_2244"/>
      <sheetName val="_ENGAGEMENT_FOLDER__DO_NOT_2245"/>
      <sheetName val="_ENGAGEMENT_FOLDER__DO_NOT_2246"/>
      <sheetName val="_ENGAGEMENT_FOLDER__DO_NOT_2247"/>
      <sheetName val="_ENGAGEMENT_FOLDER__DO_NOT_2248"/>
      <sheetName val="_ENGAGEMENT_FOLDER__DO_NOT_2249"/>
      <sheetName val="_ENGAGEMENT_FOLDER__DO_NOT_2250"/>
      <sheetName val="_ENGAGEMENT_FOLDER__DO_NOT_2251"/>
      <sheetName val="_ENGAGEMENT_FOLDER__DO_NOT_2252"/>
      <sheetName val="_ENGAGEMENT_FOLDER__DO_NOT_2253"/>
      <sheetName val="_ENGAGEMENT_FOLDER__DO_NOT_2254"/>
      <sheetName val="_ENGAGEMENT_FOLDER__DO_NOT_2255"/>
      <sheetName val="_ENGAGEMENT_FOLDER__DO_NOT_2256"/>
      <sheetName val="_ENGAGEMENT_FOLDER__DO_NOT_2257"/>
      <sheetName val="_ENGAGEMENT_FOLDER__DO_NOT_2258"/>
      <sheetName val="_ENGAGEMENT_FOLDER__DO_NOT_2259"/>
      <sheetName val="_ENGAGEMENT_FOLDER__DO_NOT_2260"/>
      <sheetName val="_ENGAGEMENT_FOLDER__DO_NOT_2261"/>
      <sheetName val="_ENGAGEMENT_FOLDER__DO_NOT_2262"/>
      <sheetName val="_ENGAGEMENT_FOLDER__DO_NOT_2263"/>
      <sheetName val="_ENGAGEMENT_FOLDER__DO_NOT_2264"/>
      <sheetName val="_ENGAGEMENT_FOLDER__DO_NOT_2265"/>
      <sheetName val="_ENGAGEMENT_FOLDER__DO_NOT_2266"/>
      <sheetName val="_ENGAGEMENT_FOLDER__DO_NOT_2267"/>
      <sheetName val="_ENGAGEMENT_FOLDER__DO_NOT_2268"/>
      <sheetName val="_ENGAGEMENT_FOLDER__DO_NOT_2269"/>
      <sheetName val="_ENGAGEMENT_FOLDER__DO_NOT_2270"/>
      <sheetName val="_ENGAGEMENT_FOLDER__DO_NOT_2271"/>
      <sheetName val="_ENGAGEMENT_FOLDER__DO_NOT_2272"/>
      <sheetName val="_ENGAGEMENT_FOLDER__DO_NOT_2273"/>
      <sheetName val="_ENGAGEMENT_FOLDER__DO_NOT_2274"/>
      <sheetName val="_ENGAGEMENT_FOLDER__DO_NOT_2275"/>
      <sheetName val="_ENGAGEMENT_FOLDER__DO_NOT_2276"/>
      <sheetName val="_ENGAGEMENT_FOLDER__DO_NOT_2277"/>
      <sheetName val="_ENGAGEMENT_FOLDER__DO_NOT_2278"/>
      <sheetName val="_ENGAGEMENT_FOLDER__DO_NOT_2279"/>
      <sheetName val="_ENGAGEMENT_FOLDER__DO_NOT_2280"/>
      <sheetName val="_ENGAGEMENT_FOLDER__DO_NOT_2281"/>
      <sheetName val="_ENGAGEMENT_FOLDER__DO_NOT_2282"/>
      <sheetName val="_ENGAGEMENT_FOLDER__DO_NOT_2283"/>
      <sheetName val="_ENGAGEMENT_FOLDER__DO_NOT_2284"/>
      <sheetName val="_ENGAGEMENT_FOLDER__DO_NOT_2285"/>
      <sheetName val="_ENGAGEMENT_FOLDER__DO_NOT_2286"/>
      <sheetName val="_ENGAGEMENT_FOLDER__DO_NOT_2287"/>
      <sheetName val="_ENGAGEMENT_FOLDER__DO_NOT_2288"/>
      <sheetName val="_ENGAGEMENT_FOLDER__DO_NOT_2289"/>
      <sheetName val="_ENGAGEMENT_FOLDER__DO_NOT_2290"/>
      <sheetName val="_ENGAGEMENT_FOLDER__DO_NOT_2291"/>
      <sheetName val="_ENGAGEMENT_FOLDER__DO_NOT_2292"/>
      <sheetName val="_ENGAGEMENT_FOLDER__DO_NOT_2293"/>
      <sheetName val="_ENGAGEMENT_FOLDER__DO_NOT_2294"/>
      <sheetName val="_ENGAGEMENT_FOLDER__DO_NOT_2295"/>
      <sheetName val="_ENGAGEMENT_FOLDER__DO_NOT_2296"/>
      <sheetName val="_ENGAGEMENT_FOLDER__DO_NOT_2297"/>
      <sheetName val="_ENGAGEMENT_FOLDER__DO_NOT_2298"/>
      <sheetName val="_ENGAGEMENT_FOLDER__DO_NOT_2299"/>
      <sheetName val="_ENGAGEMENT_FOLDER__DO_NOT_2300"/>
      <sheetName val="_ENGAGEMENT_FOLDER__DO_NOT_2301"/>
      <sheetName val="_ENGAGEMENT_FOLDER__DO_NOT_2302"/>
      <sheetName val="_ENGAGEMENT_FOLDER__DO_NOT_2303"/>
      <sheetName val="_ENGAGEMENT_FOLDER__DO_NOT_2304"/>
      <sheetName val="_ENGAGEMENT_FOLDER__DO_NOT_2305"/>
      <sheetName val="_ENGAGEMENT_FOLDER__DO_NOT_2306"/>
      <sheetName val="_ENGAGEMENT_FOLDER__DO_NOT_2307"/>
      <sheetName val="_ENGAGEMENT_FOLDER__DO_NOT_2308"/>
      <sheetName val="_ENGAGEMENT_FOLDER__DO_NOT_2309"/>
      <sheetName val="_ENGAGEMENT_FOLDER__DO_NOT_2310"/>
      <sheetName val="_ENGAGEMENT_FOLDER__DO_NOT_2311"/>
      <sheetName val="_ENGAGEMENT_FOLDER__DO_NOT_2312"/>
      <sheetName val="_ENGAGEMENT_FOLDER__DO_NOT_2313"/>
      <sheetName val="_ENGAGEMENT_FOLDER__DO_NOT_2314"/>
      <sheetName val="_ENGAGEMENT_FOLDER__DO_NOT_2315"/>
      <sheetName val="_ENGAGEMENT_FOLDER__DO_NOT_2316"/>
      <sheetName val="_ENGAGEMENT_FOLDER__DO_NOT_2317"/>
      <sheetName val="_ENGAGEMENT_FOLDER__DO_NOT_2318"/>
      <sheetName val="_ENGAGEMENT_FOLDER__DO_NOT_2319"/>
      <sheetName val="_ENGAGEMENT_FOLDER__DO_NOT_2320"/>
      <sheetName val="_ENGAGEMENT_FOLDER__DO_NOT_2321"/>
      <sheetName val="_ENGAGEMENT_FOLDER__DO_NOT_2322"/>
      <sheetName val="_ENGAGEMENT_FOLDER__DO_NOT_2323"/>
      <sheetName val="_ENGAGEMENT_FOLDER__DO_NOT_2324"/>
      <sheetName val="_ENGAGEMENT_FOLDER__DO_NOT_2325"/>
      <sheetName val="_ENGAGEMENT_FOLDER__DO_NOT_2326"/>
      <sheetName val="_ENGAGEMENT_FOLDER__DO_NOT_2327"/>
      <sheetName val="_ENGAGEMENT_FOLDER__DO_NOT_2328"/>
      <sheetName val="_ENGAGEMENT_FOLDER__DO_NOT_2329"/>
      <sheetName val="_ENGAGEMENT_FOLDER__DO_NOT_2330"/>
      <sheetName val="_ENGAGEMENT_FOLDER__DO_NOT_2331"/>
      <sheetName val="_ENGAGEMENT_FOLDER__DO_NOT_2332"/>
      <sheetName val="_ENGAGEMENT_FOLDER__DO_NOT_2333"/>
      <sheetName val="_ENGAGEMENT_FOLDER__DO_NOT_2334"/>
      <sheetName val="_ENGAGEMENT_FOLDER__DO_NOT_2335"/>
      <sheetName val="_ENGAGEMENT_FOLDER__DO_NOT_2336"/>
      <sheetName val="_ENGAGEMENT_FOLDER__DO_NOT_2337"/>
      <sheetName val="_ENGAGEMENT_FOLDER__DO_NOT_2338"/>
      <sheetName val="_ENGAGEMENT_FOLDER__DO_NOT_2339"/>
      <sheetName val="_ENGAGEMENT_FOLDER__DO_NOT_2340"/>
      <sheetName val="_ENGAGEMENT_FOLDER__DO_NOT_2341"/>
      <sheetName val="_ENGAGEMENT_FOLDER__DO_NOT_2342"/>
      <sheetName val="_ENGAGEMENT_FOLDER__DO_NOT_2343"/>
      <sheetName val="_ENGAGEMENT_FOLDER__DO_NOT_2344"/>
      <sheetName val="_ENGAGEMENT_FOLDER__DO_NOT_2345"/>
      <sheetName val="_ENGAGEMENT_FOLDER__DO_NOT_2346"/>
      <sheetName val="_ENGAGEMENT_FOLDER__DO_NOT_2347"/>
      <sheetName val="_ENGAGEMENT_FOLDER__DO_NOT_2348"/>
      <sheetName val="_ENGAGEMENT_FOLDER__DO_NOT_2349"/>
      <sheetName val="_ENGAGEMENT_FOLDER__DO_NOT_2350"/>
      <sheetName val="_ENGAGEMENT_FOLDER__DO_NOT_2351"/>
      <sheetName val="_ENGAGEMENT_FOLDER__DO_NOT_2352"/>
      <sheetName val="_ENGAGEMENT_FOLDER__DO_NOT_2353"/>
      <sheetName val="_ENGAGEMENT_FOLDER__DO_NOT_2354"/>
      <sheetName val="_ENGAGEMENT_FOLDER__DO_NOT_2355"/>
      <sheetName val="_ENGAGEMENT_FOLDER__DO_NOT_2356"/>
      <sheetName val="_ENGAGEMENT_FOLDER__DO_NOT_2357"/>
      <sheetName val="_ENGAGEMENT_FOLDER__DO_NOT_2358"/>
      <sheetName val="_ENGAGEMENT_FOLDER__DO_NOT_2359"/>
      <sheetName val="_ENGAGEMENT_FOLDER__DO_NOT_2360"/>
      <sheetName val="_ENGAGEMENT_FOLDER__DO_NOT_2361"/>
      <sheetName val="_ENGAGEMENT_FOLDER__DO_NOT_2362"/>
      <sheetName val="_ENGAGEMENT_FOLDER__DO_NOT_2363"/>
      <sheetName val="_ENGAGEMENT_FOLDER__DO_NOT_2364"/>
      <sheetName val="_ENGAGEMENT_FOLDER__DO_NOT_2365"/>
      <sheetName val="_ENGAGEMENT_FOLDER__DO_NOT_2366"/>
      <sheetName val="_ENGAGEMENT_FOLDER__DO_NOT_2367"/>
      <sheetName val="_ENGAGEMENT_FOLDER__DO_NOT_2368"/>
      <sheetName val="_ENGAGEMENT_FOLDER__DO_NOT_2369"/>
      <sheetName val="_ENGAGEMENT_FOLDER__DO_NOT_2370"/>
      <sheetName val="_ENGAGEMENT_FOLDER__DO_NOT_2371"/>
      <sheetName val="_ENGAGEMENT_FOLDER__DO_NOT_2372"/>
      <sheetName val="_ENGAGEMENT_FOLDER__DO_NOT_2373"/>
      <sheetName val="_ENGAGEMENT_FOLDER__DO_NOT_2374"/>
      <sheetName val="_ENGAGEMENT_FOLDER__DO_NOT_2375"/>
      <sheetName val="_ENGAGEMENT_FOLDER__DO_NOT_2376"/>
      <sheetName val="_ENGAGEMENT_FOLDER__DO_NOT_2377"/>
      <sheetName val="_ENGAGEMENT_FOLDER__DO_NOT_2378"/>
      <sheetName val="_ENGAGEMENT_FOLDER__DO_NOT_2379"/>
      <sheetName val="_ENGAGEMENT_FOLDER__DO_NOT_2380"/>
      <sheetName val="_ENGAGEMENT_FOLDER__DO_NOT_2381"/>
      <sheetName val="_ENGAGEMENT_FOLDER__DO_NOT_2382"/>
      <sheetName val="_ENGAGEMENT_FOLDER__DO_NOT_2383"/>
      <sheetName val="_ENGAGEMENT_FOLDER__DO_NOT_2384"/>
      <sheetName val="_ENGAGEMENT_FOLDER__DO_NOT_2385"/>
      <sheetName val="_ENGAGEMENT_FOLDER__DO_NOT_2386"/>
      <sheetName val="_ENGAGEMENT_FOLDER__DO_NOT_2387"/>
      <sheetName val="_ENGAGEMENT_FOLDER__DO_NOT_2388"/>
      <sheetName val="_ENGAGEMENT_FOLDER__DO_NOT_2389"/>
      <sheetName val="_ENGAGEMENT_FOLDER__DO_NOT_2390"/>
      <sheetName val="_ENGAGEMENT_FOLDER__DO_NOT_2391"/>
      <sheetName val="_ENGAGEMENT_FOLDER__DO_NOT_2392"/>
      <sheetName val="_ENGAGEMENT_FOLDER__DO_NOT_2393"/>
      <sheetName val="_ENGAGEMENT_FOLDER__DO_NOT_2394"/>
      <sheetName val="_ENGAGEMENT_FOLDER__DO_NOT_2395"/>
      <sheetName val="_ENGAGEMENT_FOLDER__DO_NOT_2396"/>
      <sheetName val="_ENGAGEMENT_FOLDER__DO_NOT_2397"/>
      <sheetName val="_ENGAGEMENT_FOLDER__DO_NOT_2398"/>
      <sheetName val="_ENGAGEMENT_FOLDER__DO_NOT_2399"/>
      <sheetName val="_ENGAGEMENT_FOLDER__DO_NOT_2400"/>
      <sheetName val="_ENGAGEMENT_FOLDER__DO_NOT_2401"/>
      <sheetName val="_ENGAGEMENT_FOLDER__DO_NOT_2402"/>
      <sheetName val="_ENGAGEMENT_FOLDER__DO_NOT_2403"/>
      <sheetName val="_ENGAGEMENT_FOLDER__DO_NOT_2404"/>
      <sheetName val="_ENGAGEMENT_FOLDER__DO_NOT_2405"/>
      <sheetName val="_ENGAGEMENT_FOLDER__DO_NOT_2406"/>
      <sheetName val="_ENGAGEMENT_FOLDER__DO_NOT_2407"/>
      <sheetName val="_ENGAGEMENT_FOLDER__DO_NOT_2408"/>
      <sheetName val="_ENGAGEMENT_FOLDER__DO_NOT_2409"/>
      <sheetName val="_ENGAGEMENT_FOLDER__DO_NOT_2410"/>
      <sheetName val="_ENGAGEMENT_FOLDER__DO_NOT_2411"/>
      <sheetName val="_ENGAGEMENT_FOLDER__DO_NOT_2412"/>
      <sheetName val="_ENGAGEMENT_FOLDER__DO_NOT_2413"/>
      <sheetName val="_ENGAGEMENT_FOLDER__DO_NOT_2414"/>
      <sheetName val="_ENGAGEMENT_FOLDER__DO_NOT_2415"/>
      <sheetName val="_ENGAGEMENT_FOLDER__DO_NOT_2416"/>
      <sheetName val="_ENGAGEMENT_FOLDER__DO_NOT_2417"/>
      <sheetName val="_ENGAGEMENT_FOLDER__DO_NOT_2418"/>
      <sheetName val="_ENGAGEMENT_FOLDER__DO_NOT_2419"/>
      <sheetName val="_ENGAGEMENT_FOLDER__DO_NOT_2420"/>
      <sheetName val="_ENGAGEMENT_FOLDER__DO_NOT_2421"/>
      <sheetName val="_ENGAGEMENT_FOLDER__DO_NOT_2422"/>
      <sheetName val="_ENGAGEMENT_FOLDER__DO_NOT_2423"/>
      <sheetName val="_ENGAGEMENT_FOLDER__DO_NOT_2424"/>
      <sheetName val="_ENGAGEMENT_FOLDER__DO_NOT_2425"/>
      <sheetName val="_ENGAGEMENT_FOLDER__DO_NOT_2426"/>
      <sheetName val="_ENGAGEMENT_FOLDER__DO_NOT_2427"/>
      <sheetName val="_ENGAGEMENT_FOLDER__DO_NOT_2428"/>
      <sheetName val="_ENGAGEMENT_FOLDER__DO_NOT_2429"/>
      <sheetName val="_ENGAGEMENT_FOLDER__DO_NOT_2430"/>
      <sheetName val="_ENGAGEMENT_FOLDER__DO_NOT_2431"/>
      <sheetName val="_ENGAGEMENT_FOLDER__DO_NOT_2432"/>
      <sheetName val="_ENGAGEMENT_FOLDER__DO_NOT_2433"/>
      <sheetName val="_ENGAGEMENT_FOLDER__DO_NOT_2434"/>
      <sheetName val="_ENGAGEMENT_FOLDER__DO_NOT_2435"/>
      <sheetName val="_ENGAGEMENT_FOLDER__DO_NOT_2436"/>
      <sheetName val="_ENGAGEMENT_FOLDER__DO_NOT_2437"/>
      <sheetName val="_ENGAGEMENT_FOLDER__DO_NOT_2438"/>
      <sheetName val="_ENGAGEMENT_FOLDER__DO_NOT_2439"/>
      <sheetName val="_ENGAGEMENT_FOLDER__DO_NOT_2440"/>
      <sheetName val="_ENGAGEMENT_FOLDER__DO_NOT_2441"/>
      <sheetName val="_ENGAGEMENT_FOLDER__DO_NOT_2442"/>
      <sheetName val="_ENGAGEMENT_FOLDER__DO_NOT_2443"/>
      <sheetName val="_ENGAGEMENT_FOLDER__DO_NOT_2444"/>
      <sheetName val="_ENGAGEMENT_FOLDER__DO_NOT_2445"/>
      <sheetName val="_ENGAGEMENT_FOLDER__DO_NOT_2446"/>
      <sheetName val="_ENGAGEMENT_FOLDER__DO_NOT_2447"/>
      <sheetName val="_ENGAGEMENT_FOLDER__DO_NOT_2448"/>
      <sheetName val="_ENGAGEMENT_FOLDER__DO_NOT_2449"/>
      <sheetName val="_ENGAGEMENT_FOLDER__DO_NOT_2450"/>
      <sheetName val="_ENGAGEMENT_FOLDER__DO_NOT_2451"/>
      <sheetName val="_ENGAGEMENT_FOLDER__DO_NOT_2452"/>
      <sheetName val="_ENGAGEMENT_FOLDER__DO_NOT_2453"/>
      <sheetName val="_ENGAGEMENT_FOLDER__DO_NOT_2454"/>
      <sheetName val="_ENGAGEMENT_FOLDER__DO_NOT_2455"/>
      <sheetName val="_ENGAGEMENT_FOLDER__DO_NOT_2456"/>
      <sheetName val="_ENGAGEMENT_FOLDER__DO_NOT_2457"/>
      <sheetName val="_ENGAGEMENT_FOLDER__DO_NOT_2458"/>
      <sheetName val="_ENGAGEMENT_FOLDER__DO_NOT_2459"/>
      <sheetName val="_ENGAGEMENT_FOLDER__DO_NOT_2460"/>
      <sheetName val="_ENGAGEMENT_FOLDER__DO_NOT_2461"/>
      <sheetName val="_ENGAGEMENT_FOLDER__DO_NOT_2462"/>
      <sheetName val="_ENGAGEMENT_FOLDER__DO_NOT_2463"/>
      <sheetName val="_ENGAGEMENT_FOLDER__DO_NOT_2464"/>
      <sheetName val="_ENGAGEMENT_FOLDER__DO_NOT_2465"/>
      <sheetName val="_ENGAGEMENT_FOLDER__DO_NOT_2466"/>
      <sheetName val="_ENGAGEMENT_FOLDER__DO_NOT_2467"/>
      <sheetName val="_ENGAGEMENT_FOLDER__DO_NOT_2468"/>
      <sheetName val="_ENGAGEMENT_FOLDER__DO_NOT_2469"/>
      <sheetName val="_ENGAGEMENT_FOLDER__DO_NOT_2470"/>
      <sheetName val="_ENGAGEMENT_FOLDER__DO_NOT_2471"/>
      <sheetName val="_ENGAGEMENT_FOLDER__DO_NOT_2472"/>
      <sheetName val="_ENGAGEMENT_FOLDER__DO_NOT_2473"/>
      <sheetName val="_ENGAGEMENT_FOLDER__DO_NOT_2474"/>
      <sheetName val="_ENGAGEMENT_FOLDER__DO_NOT_2475"/>
      <sheetName val="_ENGAGEMENT_FOLDER__DO_NOT_2476"/>
      <sheetName val="_ENGAGEMENT_FOLDER__DO_NOT_2477"/>
      <sheetName val="_ENGAGEMENT_FOLDER__DO_NOT_2478"/>
      <sheetName val="_ENGAGEMENT_FOLDER__DO_NOT_2479"/>
      <sheetName val="_ENGAGEMENT_FOLDER__DO_NOT_2480"/>
      <sheetName val="_ENGAGEMENT_FOLDER__DO_NOT_2481"/>
      <sheetName val="_ENGAGEMENT_FOLDER__DO_NOT_2482"/>
      <sheetName val="_ENGAGEMENT_FOLDER__DO_NOT_2483"/>
      <sheetName val="_ENGAGEMENT_FOLDER__DO_NOT_2484"/>
      <sheetName val="_ENGAGEMENT_FOLDER__DO_NOT_2485"/>
      <sheetName val="_ENGAGEMENT_FOLDER__DO_NOT_2486"/>
      <sheetName val="_ENGAGEMENT_FOLDER__DO_NOT_2487"/>
      <sheetName val="_ENGAGEMENT_FOLDER__DO_NOT_2488"/>
      <sheetName val="_ENGAGEMENT_FOLDER__DO_NOT_2489"/>
      <sheetName val="_ENGAGEMENT_FOLDER__DO_NOT_2490"/>
      <sheetName val="_ENGAGEMENT_FOLDER__DO_NOT_2491"/>
      <sheetName val="_ENGAGEMENT_FOLDER__DO_NOT_2492"/>
      <sheetName val="_ENGAGEMENT_FOLDER__DO_NOT_2493"/>
      <sheetName val="_ENGAGEMENT_FOLDER__DO_NOT_2494"/>
      <sheetName val="_ENGAGEMENT_FOLDER__DO_NOT_2495"/>
      <sheetName val="_ENGAGEMENT_FOLDER__DO_NOT_2496"/>
      <sheetName val="_ENGAGEMENT_FOLDER__DO_NOT_2497"/>
      <sheetName val="_ENGAGEMENT_FOLDER__DO_NOT_2498"/>
      <sheetName val="_ENGAGEMENT_FOLDER__DO_NOT_2499"/>
      <sheetName val="_ENGAGEMENT_FOLDER__DO_NOT_2500"/>
      <sheetName val="_ENGAGEMENT_FOLDER__DO_NOT_2501"/>
      <sheetName val="_ENGAGEMENT_FOLDER__DO_NOT_2502"/>
      <sheetName val="_ENGAGEMENT_FOLDER__DO_NOT_2503"/>
      <sheetName val="_ENGAGEMENT_FOLDER__DO_NOT_2504"/>
      <sheetName val="_ENGAGEMENT_FOLDER__DO_NOT_2505"/>
      <sheetName val="_ENGAGEMENT_FOLDER__DO_NOT_2506"/>
      <sheetName val="_ENGAGEMENT_FOLDER__DO_NOT_2507"/>
      <sheetName val="_ENGAGEMENT_FOLDER__DO_NOT_2508"/>
      <sheetName val="_ENGAGEMENT_FOLDER__DO_NOT_2509"/>
      <sheetName val="_ENGAGEMENT_FOLDER__DO_NOT_2510"/>
      <sheetName val="_ENGAGEMENT_FOLDER__DO_NOT_2511"/>
      <sheetName val="_ENGAGEMENT_FOLDER__DO_NOT_2512"/>
      <sheetName val="_ENGAGEMENT_FOLDER__DO_NOT_2513"/>
      <sheetName val="_ENGAGEMENT_FOLDER__DO_NOT_2514"/>
      <sheetName val="_ENGAGEMENT_FOLDER__DO_NOT_2515"/>
      <sheetName val="_ENGAGEMENT_FOLDER__DO_NOT_2516"/>
      <sheetName val="_ENGAGEMENT_FOLDER__DO_NOT_2517"/>
      <sheetName val="_ENGAGEMENT_FOLDER__DO_NOT_2518"/>
      <sheetName val="_ENGAGEMENT_FOLDER__DO_NOT_2519"/>
      <sheetName val="_ENGAGEMENT_FOLDER__DO_NOT_2520"/>
      <sheetName val="_ENGAGEMENT_FOLDER__DO_NOT_2521"/>
      <sheetName val="_ENGAGEMENT_FOLDER__DO_NOT_2522"/>
      <sheetName val="_ENGAGEMENT_FOLDER__DO_NOT_2523"/>
      <sheetName val="_ENGAGEMENT_FOLDER__DO_NOT_2524"/>
      <sheetName val="_ENGAGEMENT_FOLDER__DO_NOT_2525"/>
      <sheetName val="_ENGAGEMENT_FOLDER__DO_NOT_2526"/>
      <sheetName val="_ENGAGEMENT_FOLDER__DO_NOT_2527"/>
      <sheetName val="_ENGAGEMENT_FOLDER__DO_NOT_2528"/>
      <sheetName val="_ENGAGEMENT_FOLDER__DO_NOT_2529"/>
      <sheetName val="_ENGAGEMENT_FOLDER__DO_NOT_2530"/>
      <sheetName val="_ENGAGEMENT_FOLDER__DO_NOT_2531"/>
      <sheetName val="_ENGAGEMENT_FOLDER__DO_NOT_2532"/>
      <sheetName val="_ENGAGEMENT_FOLDER__DO_NOT_2533"/>
      <sheetName val="_ENGAGEMENT_FOLDER__DO_NOT_2534"/>
      <sheetName val="_ENGAGEMENT_FOLDER__DO_NOT_2535"/>
      <sheetName val="_ENGAGEMENT_FOLDER__DO_NOT_2536"/>
      <sheetName val="_ENGAGEMENT_FOLDER__DO_NOT_2537"/>
      <sheetName val="_ENGAGEMENT_FOLDER__DO_NOT_2538"/>
      <sheetName val="_ENGAGEMENT_FOLDER__DO_NOT_2539"/>
      <sheetName val="_ENGAGEMENT_FOLDER__DO_NOT_2540"/>
      <sheetName val="_ENGAGEMENT_FOLDER__DO_NOT_2541"/>
      <sheetName val="_ENGAGEMENT_FOLDER__DO_NOT_2542"/>
      <sheetName val="_ENGAGEMENT_FOLDER__DO_NOT_2543"/>
      <sheetName val="_ENGAGEMENT_FOLDER__DO_NOT_2544"/>
      <sheetName val="_ENGAGEMENT_FOLDER__DO_NOT_2545"/>
      <sheetName val="_ENGAGEMENT_FOLDER__DO_NOT_2546"/>
      <sheetName val="_ENGAGEMENT_FOLDER__DO_NOT_2547"/>
      <sheetName val="_ENGAGEMENT_FOLDER__DO_NOT_2548"/>
      <sheetName val="_ENGAGEMENT_FOLDER__DO_NOT_2549"/>
      <sheetName val="_ENGAGEMENT_FOLDER__DO_NOT_2550"/>
      <sheetName val="_ENGAGEMENT_FOLDER__DO_NOT_2551"/>
      <sheetName val="_ENGAGEMENT_FOLDER__DO_NOT_2552"/>
      <sheetName val="_ENGAGEMENT_FOLDER__DO_NOT_2553"/>
      <sheetName val="_ENGAGEMENT_FOLDER__DO_NOT_2554"/>
      <sheetName val="_ENGAGEMENT_FOLDER__DO_NOT_2555"/>
      <sheetName val="_ENGAGEMENT_FOLDER__DO_NOT_2556"/>
      <sheetName val="_ENGAGEMENT_FOLDER__DO_NOT_2557"/>
      <sheetName val="_ENGAGEMENT_FOLDER__DO_NOT_2558"/>
      <sheetName val="_ENGAGEMENT_FOLDER__DO_NOT_2559"/>
      <sheetName val="_ENGAGEMENT_FOLDER__DO_NOT_2560"/>
      <sheetName val="_ENGAGEMENT_FOLDER__DO_NOT_2561"/>
      <sheetName val="_ENGAGEMENT_FOLDER__DO_NOT_2562"/>
      <sheetName val="_ENGAGEMENT_FOLDER__DO_NOT_2563"/>
      <sheetName val="_ENGAGEMENT_FOLDER__DO_NOT_2564"/>
      <sheetName val="_ENGAGEMENT_FOLDER__DO_NOT_2565"/>
      <sheetName val="_ENGAGEMENT_FOLDER__DO_NOT_2566"/>
      <sheetName val="_ENGAGEMENT_FOLDER__DO_NOT_2567"/>
      <sheetName val="_ENGAGEMENT_FOLDER__DO_NOT_2568"/>
      <sheetName val="_ENGAGEMENT_FOLDER__DO_NOT_2569"/>
      <sheetName val="_ENGAGEMENT_FOLDER__DO_NOT_2570"/>
      <sheetName val="_ENGAGEMENT_FOLDER__DO_NOT_2571"/>
      <sheetName val="_ENGAGEMENT_FOLDER__DO_NOT_2572"/>
      <sheetName val="_ENGAGEMENT_FOLDER__DO_NOT_2573"/>
      <sheetName val="_ENGAGEMENT_FOLDER__DO_NOT_2574"/>
      <sheetName val="_ENGAGEMENT_FOLDER__DO_NOT_2575"/>
      <sheetName val="_ENGAGEMENT_FOLDER__DO_NOT_2576"/>
      <sheetName val="_ENGAGEMENT_FOLDER__DO_NOT_2577"/>
      <sheetName val="_ENGAGEMENT_FOLDER__DO_NOT_2578"/>
      <sheetName val="_ENGAGEMENT_FOLDER__DO_NOT_2579"/>
      <sheetName val="_ENGAGEMENT_FOLDER__DO_NOT_2580"/>
      <sheetName val="_ENGAGEMENT_FOLDER__DO_NOT_2581"/>
      <sheetName val="_ENGAGEMENT_FOLDER__DO_NOT_2582"/>
      <sheetName val="_ENGAGEMENT_FOLDER__DO_NOT_2583"/>
      <sheetName val="_ENGAGEMENT_FOLDER__DO_NOT_2584"/>
      <sheetName val="_ENGAGEMENT_FOLDER__DO_NOT_2585"/>
      <sheetName val="_ENGAGEMENT_FOLDER__DO_NOT_2586"/>
      <sheetName val="_ENGAGEMENT_FOLDER__DO_NOT_2587"/>
      <sheetName val="_ENGAGEMENT_FOLDER__DO_NOT_2588"/>
      <sheetName val="_ENGAGEMENT_FOLDER__DO_NOT_2589"/>
      <sheetName val="_ENGAGEMENT_FOLDER__DO_NOT_2590"/>
      <sheetName val="_ENGAGEMENT_FOLDER__DO_NOT_2591"/>
      <sheetName val="_ENGAGEMENT_FOLDER__DO_NOT_2592"/>
      <sheetName val="_ENGAGEMENT_FOLDER__DO_NOT_2593"/>
      <sheetName val="_ENGAGEMENT_FOLDER__DO_NOT_2594"/>
      <sheetName val="_ENGAGEMENT_FOLDER__DO_NOT_2595"/>
      <sheetName val="_ENGAGEMENT_FOLDER__DO_NOT_2596"/>
      <sheetName val="_ENGAGEMENT_FOLDER__DO_NOT_2597"/>
      <sheetName val="_ENGAGEMENT_FOLDER__DO_NOT_2598"/>
      <sheetName val="_ENGAGEMENT_FOLDER__DO_NOT_2599"/>
      <sheetName val="_ENGAGEMENT_FOLDER__DO_NOT_2600"/>
      <sheetName val="_ENGAGEMENT_FOLDER__DO_NOT_2601"/>
      <sheetName val="_ENGAGEMENT_FOLDER__DO_NOT_2602"/>
      <sheetName val="_ENGAGEMENT_FOLDER__DO_NOT_2603"/>
      <sheetName val="_ENGAGEMENT_FOLDER__DO_NOT_2604"/>
      <sheetName val="_ENGAGEMENT_FOLDER__DO_NOT_2605"/>
      <sheetName val="_ENGAGEMENT_FOLDER__DO_NOT_2606"/>
      <sheetName val="_ENGAGEMENT_FOLDER__DO_NOT_2607"/>
      <sheetName val="_ENGAGEMENT_FOLDER__DO_NOT_2608"/>
      <sheetName val="_ENGAGEMENT_FOLDER__DO_NOT_2609"/>
      <sheetName val="_ENGAGEMENT_FOLDER__DO_NOT_2610"/>
      <sheetName val="_ENGAGEMENT_FOLDER__DO_NOT_2611"/>
      <sheetName val="_ENGAGEMENT_FOLDER__DO_NOT_2612"/>
      <sheetName val="_ENGAGEMENT_FOLDER__DO_NOT_2613"/>
      <sheetName val="_ENGAGEMENT_FOLDER__DO_NOT_2614"/>
      <sheetName val="_ENGAGEMENT_FOLDER__DO_NOT_2615"/>
      <sheetName val="_ENGAGEMENT_FOLDER__DO_NOT_2616"/>
      <sheetName val="_ENGAGEMENT_FOLDER__DO_NOT_2617"/>
      <sheetName val="_ENGAGEMENT_FOLDER__DO_NOT_2618"/>
      <sheetName val="_ENGAGEMENT_FOLDER__DO_NOT_2619"/>
      <sheetName val="_ENGAGEMENT_FOLDER__DO_NOT_2620"/>
      <sheetName val="_ENGAGEMENT_FOLDER__DO_NOT_2621"/>
      <sheetName val="_ENGAGEMENT_FOLDER__DO_NOT_2622"/>
      <sheetName val="_ENGAGEMENT_FOLDER__DO_NOT_2623"/>
      <sheetName val="_ENGAGEMENT_FOLDER__DO_NOT_2624"/>
      <sheetName val="_ENGAGEMENT_FOLDER__DO_NOT_2625"/>
      <sheetName val="_ENGAGEMENT_FOLDER__DO_NOT_2626"/>
      <sheetName val="_ENGAGEMENT_FOLDER__DO_NOT_2627"/>
      <sheetName val="_ENGAGEMENT_FOLDER__DO_NOT_2628"/>
      <sheetName val="_ENGAGEMENT_FOLDER__DO_NOT_2629"/>
      <sheetName val="_ENGAGEMENT_FOLDER__DO_NOT_2630"/>
      <sheetName val="_ENGAGEMENT_FOLDER__DO_NOT_2631"/>
      <sheetName val="_ENGAGEMENT_FOLDER__DO_NOT_2632"/>
      <sheetName val="_ENGAGEMENT_FOLDER__DO_NOT_2633"/>
      <sheetName val="_ENGAGEMENT_FOLDER__DO_NOT_2634"/>
      <sheetName val="_ENGAGEMENT_FOLDER__DO_NOT_2635"/>
      <sheetName val="_ENGAGEMENT_FOLDER__DO_NOT_2636"/>
      <sheetName val="_ENGAGEMENT_FOLDER__DO_NOT_2637"/>
      <sheetName val="_ENGAGEMENT_FOLDER__DO_NOT_2638"/>
      <sheetName val="_ENGAGEMENT_FOLDER__DO_NOT_2639"/>
      <sheetName val="_ENGAGEMENT_FOLDER__DO_NOT_2640"/>
      <sheetName val="_ENGAGEMENT_FOLDER__DO_NOT_2641"/>
      <sheetName val="_ENGAGEMENT_FOLDER__DO_NOT_2642"/>
      <sheetName val="_ENGAGEMENT_FOLDER__DO_NOT_2643"/>
      <sheetName val="_ENGAGEMENT_FOLDER__DO_NOT_2644"/>
      <sheetName val="_ENGAGEMENT_FOLDER__DO_NOT_2645"/>
      <sheetName val="_ENGAGEMENT_FOLDER__DO_NOT_2646"/>
      <sheetName val="_ENGAGEMENT_FOLDER__DO_NOT_2647"/>
      <sheetName val="_ENGAGEMENT_FOLDER__DO_NOT_2648"/>
      <sheetName val="_ENGAGEMENT_FOLDER__DO_NOT_2649"/>
      <sheetName val="_ENGAGEMENT_FOLDER__DO_NOT_2650"/>
      <sheetName val="_ENGAGEMENT_FOLDER__DO_NOT_2651"/>
      <sheetName val="_ENGAGEMENT_FOLDER__DO_NOT_2652"/>
      <sheetName val="_ENGAGEMENT_FOLDER__DO_NOT_2653"/>
      <sheetName val="_ENGAGEMENT_FOLDER__DO_NOT_2654"/>
      <sheetName val="_ENGAGEMENT_FOLDER__DO_NOT_2655"/>
      <sheetName val="_ENGAGEMENT_FOLDER__DO_NOT_2656"/>
      <sheetName val="_ENGAGEMENT_FOLDER__DO_NOT_2657"/>
      <sheetName val="_ENGAGEMENT_FOLDER__DO_NOT_2658"/>
      <sheetName val="_ENGAGEMENT_FOLDER__DO_NOT_2659"/>
      <sheetName val="_ENGAGEMENT_FOLDER__DO_NOT_2660"/>
      <sheetName val="_ENGAGEMENT_FOLDER__DO_NOT_2661"/>
      <sheetName val="_ENGAGEMENT_FOLDER__DO_NOT_2662"/>
      <sheetName val="_ENGAGEMENT_FOLDER__DO_NOT_2663"/>
      <sheetName val="_ENGAGEMENT_FOLDER__DO_NOT_2664"/>
      <sheetName val="_ENGAGEMENT_FOLDER__DO_NOT_2665"/>
      <sheetName val="_ENGAGEMENT_FOLDER__DO_NOT_2666"/>
      <sheetName val="_ENGAGEMENT_FOLDER__DO_NOT_2667"/>
      <sheetName val="_ENGAGEMENT_FOLDER__DO_NOT_2668"/>
      <sheetName val="_ENGAGEMENT_FOLDER__DO_NOT_2669"/>
      <sheetName val="_ENGAGEMENT_FOLDER__DO_NOT_2670"/>
      <sheetName val="_ENGAGEMENT_FOLDER__DO_NOT_2671"/>
      <sheetName val="_ENGAGEMENT_FOLDER__DO_NOT_2672"/>
      <sheetName val="_ENGAGEMENT_FOLDER__DO_NOT_2673"/>
      <sheetName val="_ENGAGEMENT_FOLDER__DO_NOT_2674"/>
      <sheetName val="_ENGAGEMENT_FOLDER__DO_NOT_2675"/>
      <sheetName val="_ENGAGEMENT_FOLDER__DO_NOT_2676"/>
      <sheetName val="_ENGAGEMENT_FOLDER__DO_NOT_2677"/>
      <sheetName val="_ENGAGEMENT_FOLDER__DO_NOT_2678"/>
      <sheetName val="_ENGAGEMENT_FOLDER__DO_NOT_2679"/>
      <sheetName val="_ENGAGEMENT_FOLDER__DO_NOT_2680"/>
      <sheetName val="_ENGAGEMENT_FOLDER__DO_NOT_2681"/>
      <sheetName val="_ENGAGEMENT_FOLDER__DO_NOT_2682"/>
      <sheetName val="_ENGAGEMENT_FOLDER__DO_NOT_2683"/>
      <sheetName val="_ENGAGEMENT_FOLDER__DO_NOT_2684"/>
      <sheetName val="_ENGAGEMENT_FOLDER__DO_NOT_2685"/>
      <sheetName val="_ENGAGEMENT_FOLDER__DO_NOT_2686"/>
      <sheetName val="_ENGAGEMENT_FOLDER__DO_NOT_2687"/>
      <sheetName val="_ENGAGEMENT_FOLDER__DO_NOT_2688"/>
      <sheetName val="_ENGAGEMENT_FOLDER__DO_NOT_2689"/>
      <sheetName val="_ENGAGEMENT_FOLDER__DO_NOT_2690"/>
      <sheetName val="_ENGAGEMENT_FOLDER__DO_NOT_2691"/>
      <sheetName val="_ENGAGEMENT_FOLDER__DO_NOT_2692"/>
      <sheetName val="_ENGAGEMENT_FOLDER__DO_NOT_2693"/>
      <sheetName val="_ENGAGEMENT_FOLDER__DO_NOT_2694"/>
      <sheetName val="_ENGAGEMENT_FOLDER__DO_NOT_2695"/>
      <sheetName val="_ENGAGEMENT_FOLDER__DO_NOT_2696"/>
      <sheetName val="_ENGAGEMENT_FOLDER__DO_NOT_2697"/>
      <sheetName val="_ENGAGEMENT_FOLDER__DO_NOT_2698"/>
      <sheetName val="_ENGAGEMENT_FOLDER__DO_NOT_2699"/>
      <sheetName val="_ENGAGEMENT_FOLDER__DO_NOT_2700"/>
      <sheetName val="_ENGAGEMENT_FOLDER__DO_NOT_2701"/>
      <sheetName val="_ENGAGEMENT_FOLDER__DO_NOT_2702"/>
      <sheetName val="_ENGAGEMENT_FOLDER__DO_NOT_2703"/>
      <sheetName val="_ENGAGEMENT_FOLDER__DO_NOT_2704"/>
      <sheetName val="_ENGAGEMENT_FOLDER__DO_NOT_2705"/>
      <sheetName val="_ENGAGEMENT_FOLDER__DO_NOT_2706"/>
      <sheetName val="_ENGAGEMENT_FOLDER__DO_NOT_2707"/>
      <sheetName val="_ENGAGEMENT_FOLDER__DO_NOT_2708"/>
      <sheetName val="_ENGAGEMENT_FOLDER__DO_NOT_2709"/>
      <sheetName val="_ENGAGEMENT_FOLDER__DO_NOT_2710"/>
      <sheetName val="_ENGAGEMENT_FOLDER__DO_NOT_2711"/>
      <sheetName val="_ENGAGEMENT_FOLDER__DO_NOT_2712"/>
      <sheetName val="_ENGAGEMENT_FOLDER__DO_NOT_2713"/>
      <sheetName val="_ENGAGEMENT_FOLDER__DO_NOT_2714"/>
      <sheetName val="_ENGAGEMENT_FOLDER__DO_NOT_2715"/>
      <sheetName val="_ENGAGEMENT_FOLDER__DO_NOT_2716"/>
      <sheetName val="_ENGAGEMENT_FOLDER__DO_NOT_2717"/>
      <sheetName val="_ENGAGEMENT_FOLDER__DO_NOT_2718"/>
      <sheetName val="_ENGAGEMENT_FOLDER__DO_NOT_2719"/>
      <sheetName val="_ENGAGEMENT_FOLDER__DO_NOT_2720"/>
      <sheetName val="_ENGAGEMENT_FOLDER__DO_NOT_2721"/>
      <sheetName val="_ENGAGEMENT_FOLDER__DO_NOT_2722"/>
      <sheetName val="_ENGAGEMENT_FOLDER__DO_NOT_2723"/>
      <sheetName val="_ENGAGEMENT_FOLDER__DO_NOT_2724"/>
      <sheetName val="_ENGAGEMENT_FOLDER__DO_NOT_2725"/>
      <sheetName val="_ENGAGEMENT_FOLDER__DO_NOT_2726"/>
      <sheetName val="_ENGAGEMENT_FOLDER__DO_NOT_2727"/>
      <sheetName val="_ENGAGEMENT_FOLDER__DO_NOT_2728"/>
      <sheetName val="_ENGAGEMENT_FOLDER__DO_NOT_2729"/>
      <sheetName val="_ENGAGEMENT_FOLDER__DO_NOT_2730"/>
      <sheetName val="_ENGAGEMENT_FOLDER__DO_NOT_2731"/>
      <sheetName val="_ENGAGEMENT_FOLDER__DO_NOT_2732"/>
      <sheetName val="_ENGAGEMENT_FOLDER__DO_NOT_2733"/>
      <sheetName val="_ENGAGEMENT_FOLDER__DO_NOT_2734"/>
      <sheetName val="_ENGAGEMENT_FOLDER__DO_NOT_2735"/>
      <sheetName val="_ENGAGEMENT_FOLDER__DO_NOT_2736"/>
      <sheetName val="_ENGAGEMENT_FOLDER__DO_NOT_2737"/>
      <sheetName val="_ENGAGEMENT_FOLDER__DO_NOT_2738"/>
      <sheetName val="_ENGAGEMENT_FOLDER__DO_NOT_2739"/>
      <sheetName val="_ENGAGEMENT_FOLDER__DO_NOT_2740"/>
      <sheetName val="_ENGAGEMENT_FOLDER__DO_NOT_2741"/>
      <sheetName val="_ENGAGEMENT_FOLDER__DO_NOT_2742"/>
      <sheetName val="_ENGAGEMENT_FOLDER__DO_NOT_2743"/>
      <sheetName val="_ENGAGEMENT_FOLDER__DO_NOT_2744"/>
      <sheetName val="_ENGAGEMENT_FOLDER__DO_NOT_2745"/>
      <sheetName val="_ENGAGEMENT_FOLDER__DO_NOT_2746"/>
      <sheetName val="_ENGAGEMENT_FOLDER__DO_NOT_2747"/>
      <sheetName val="_ENGAGEMENT_FOLDER__DO_NOT_2748"/>
      <sheetName val="_ENGAGEMENT_FOLDER__DO_NOT_2749"/>
      <sheetName val="_ENGAGEMENT_FOLDER__DO_NOT_2750"/>
      <sheetName val="_ENGAGEMENT_FOLDER__DO_NOT_2751"/>
      <sheetName val="_ENGAGEMENT_FOLDER__DO_NOT_2752"/>
      <sheetName val="_ENGAGEMENT_FOLDER__DO_NOT_2753"/>
      <sheetName val="_ENGAGEMENT_FOLDER__DO_NOT_2754"/>
      <sheetName val="_ENGAGEMENT_FOLDER__DO_NOT_2755"/>
      <sheetName val="_ENGAGEMENT_FOLDER__DO_NOT_2756"/>
      <sheetName val="_ENGAGEMENT_FOLDER__DO_NOT_2757"/>
      <sheetName val="_ENGAGEMENT_FOLDER__DO_NOT_2758"/>
      <sheetName val="_ENGAGEMENT_FOLDER__DO_NOT_2759"/>
      <sheetName val="_ENGAGEMENT_FOLDER__DO_NOT_2760"/>
      <sheetName val="_ENGAGEMENT_FOLDER__DO_NOT_2761"/>
      <sheetName val="_ENGAGEMENT_FOLDER__DO_NOT_2762"/>
      <sheetName val="_ENGAGEMENT_FOLDER__DO_NOT_2763"/>
      <sheetName val="_ENGAGEMENT_FOLDER__DO_NOT_2764"/>
      <sheetName val="_ENGAGEMENT_FOLDER__DO_NOT_2765"/>
      <sheetName val="_ENGAGEMENT_FOLDER__DO_NOT_2766"/>
      <sheetName val="_ENGAGEMENT_FOLDER__DO_NOT_2767"/>
      <sheetName val="_ENGAGEMENT_FOLDER__DO_NOT_2768"/>
      <sheetName val="_ENGAGEMENT_FOLDER__DO_NOT_2769"/>
      <sheetName val="_ENGAGEMENT_FOLDER__DO_NOT_2770"/>
      <sheetName val="_ENGAGEMENT_FOLDER__DO_NOT_2771"/>
      <sheetName val="_ENGAGEMENT_FOLDER__DO_NOT_2772"/>
      <sheetName val="_ENGAGEMENT_FOLDER__DO_NOT_2773"/>
      <sheetName val="_ENGAGEMENT_FOLDER__DO_NOT_2774"/>
      <sheetName val="_ENGAGEMENT_FOLDER__DO_NOT_2775"/>
      <sheetName val="_ENGAGEMENT_FOLDER__DO_NOT_2776"/>
      <sheetName val="_ENGAGEMENT_FOLDER__DO_NOT_2777"/>
      <sheetName val="_ENGAGEMENT_FOLDER__DO_NOT_2778"/>
      <sheetName val="_ENGAGEMENT_FOLDER__DO_NOT_2779"/>
      <sheetName val="_ENGAGEMENT_FOLDER__DO_NOT_2780"/>
      <sheetName val="_ENGAGEMENT_FOLDER__DO_NOT_2781"/>
      <sheetName val="_ENGAGEMENT_FOLDER__DO_NOT_2782"/>
      <sheetName val="_ENGAGEMENT_FOLDER__DO_NOT_2783"/>
      <sheetName val="_ENGAGEMENT_FOLDER__DO_NOT_2784"/>
      <sheetName val="_ENGAGEMENT_FOLDER__DO_NOT_2785"/>
      <sheetName val="_ENGAGEMENT_FOLDER__DO_NOT_2786"/>
      <sheetName val="_ENGAGEMENT_FOLDER__DO_NOT_2787"/>
      <sheetName val="_ENGAGEMENT_FOLDER__DO_NOT_2788"/>
      <sheetName val="_ENGAGEMENT_FOLDER__DO_NOT_2789"/>
      <sheetName val="_ENGAGEMENT_FOLDER__DO_NOT_2790"/>
      <sheetName val="_ENGAGEMENT_FOLDER__DO_NOT_2791"/>
      <sheetName val="_ENGAGEMENT_FOLDER__DO_NOT_2792"/>
      <sheetName val="_ENGAGEMENT_FOLDER__DO_NOT_2793"/>
      <sheetName val="_ENGAGEMENT_FOLDER__DO_NOT_2794"/>
      <sheetName val="_ENGAGEMENT_FOLDER__DO_NOT_2795"/>
      <sheetName val="_ENGAGEMENT_FOLDER__DO_NOT_2796"/>
      <sheetName val="_ENGAGEMENT_FOLDER__DO_NOT_2797"/>
      <sheetName val="_ENGAGEMENT_FOLDER__DO_NOT_2798"/>
      <sheetName val="_ENGAGEMENT_FOLDER__DO_NOT_2799"/>
      <sheetName val="_ENGAGEMENT_FOLDER__DO_NOT_2800"/>
      <sheetName val="_ENGAGEMENT_FOLDER__DO_NOT_2801"/>
      <sheetName val="_ENGAGEMENT_FOLDER__DO_NOT_2802"/>
      <sheetName val="_ENGAGEMENT_FOLDER__DO_NOT_2803"/>
      <sheetName val="_ENGAGEMENT_FOLDER__DO_NOT_2804"/>
      <sheetName val="_ENGAGEMENT_FOLDER__DO_NOT_2805"/>
      <sheetName val="_ENGAGEMENT_FOLDER__DO_NOT_2806"/>
      <sheetName val="_ENGAGEMENT_FOLDER__DO_NOT_2807"/>
      <sheetName val="_ENGAGEMENT_FOLDER__DO_NOT_2808"/>
      <sheetName val="_ENGAGEMENT_FOLDER__DO_NOT_2809"/>
      <sheetName val="_ENGAGEMENT_FOLDER__DO_NOT_2810"/>
      <sheetName val="_ENGAGEMENT_FOLDER__DO_NOT_2811"/>
      <sheetName val="_ENGAGEMENT_FOLDER__DO_NOT_2812"/>
      <sheetName val="_ENGAGEMENT_FOLDER__DO_NOT_2813"/>
      <sheetName val="_ENGAGEMENT_FOLDER__DO_NOT_2814"/>
      <sheetName val="_ENGAGEMENT_FOLDER__DO_NOT_2815"/>
      <sheetName val="_ENGAGEMENT_FOLDER__DO_NOT_2816"/>
      <sheetName val="_ENGAGEMENT_FOLDER__DO_NOT_2817"/>
      <sheetName val="_ENGAGEMENT_FOLDER__DO_NOT_2818"/>
      <sheetName val="_ENGAGEMENT_FOLDER__DO_NOT_2819"/>
      <sheetName val="_ENGAGEMENT_FOLDER__DO_NOT_2820"/>
      <sheetName val="_ENGAGEMENT_FOLDER__DO_NOT_2821"/>
      <sheetName val="_ENGAGEMENT_FOLDER__DO_NOT_2822"/>
      <sheetName val="_ENGAGEMENT_FOLDER__DO_NOT_2823"/>
      <sheetName val="_ENGAGEMENT_FOLDER__DO_NOT_2824"/>
      <sheetName val="_ENGAGEMENT_FOLDER__DO_NOT_2825"/>
      <sheetName val="_ENGAGEMENT_FOLDER__DO_NOT_2826"/>
      <sheetName val="_ENGAGEMENT_FOLDER__DO_NOT_2827"/>
      <sheetName val="_ENGAGEMENT_FOLDER__DO_NOT_2828"/>
      <sheetName val="_ENGAGEMENT_FOLDER__DO_NOT_2829"/>
      <sheetName val="_ENGAGEMENT_FOLDER__DO_NOT_2830"/>
      <sheetName val="_ENGAGEMENT_FOLDER__DO_NOT_2831"/>
      <sheetName val="_ENGAGEMENT_FOLDER__DO_NOT_2832"/>
      <sheetName val="_ENGAGEMENT_FOLDER__DO_NOT_2833"/>
      <sheetName val="_ENGAGEMENT_FOLDER__DO_NOT_2834"/>
      <sheetName val="_ENGAGEMENT_FOLDER__DO_NOT_2835"/>
      <sheetName val="_ENGAGEMENT_FOLDER__DO_NOT_2836"/>
      <sheetName val="_ENGAGEMENT_FOLDER__DO_NOT_2837"/>
      <sheetName val="_ENGAGEMENT_FOLDER__DO_NOT_2838"/>
      <sheetName val="_ENGAGEMENT_FOLDER__DO_NOT_2839"/>
      <sheetName val="_ENGAGEMENT_FOLDER__DO_NOT_2840"/>
      <sheetName val="_ENGAGEMENT_FOLDER__DO_NOT_2841"/>
      <sheetName val="_ENGAGEMENT_FOLDER__DO_NOT_2842"/>
      <sheetName val="_ENGAGEMENT_FOLDER__DO_NOT_2843"/>
      <sheetName val="_ENGAGEMENT_FOLDER__DO_NOT_2844"/>
      <sheetName val="_ENGAGEMENT_FOLDER__DO_NOT_2845"/>
      <sheetName val="_ENGAGEMENT_FOLDER__DO_NOT_2846"/>
      <sheetName val="_ENGAGEMENT_FOLDER__DO_NOT_2847"/>
      <sheetName val="_ENGAGEMENT_FOLDER__DO_NOT_2848"/>
      <sheetName val="_ENGAGEMENT_FOLDER__DO_NOT_2849"/>
      <sheetName val="_ENGAGEMENT_FOLDER__DO_NOT_2850"/>
      <sheetName val="_ENGAGEMENT_FOLDER__DO_NOT_2851"/>
      <sheetName val="_ENGAGEMENT_FOLDER__DO_NOT_2852"/>
      <sheetName val="_ENGAGEMENT_FOLDER__DO_NOT_2853"/>
      <sheetName val="_ENGAGEMENT_FOLDER__DO_NOT_2854"/>
      <sheetName val="_ENGAGEMENT_FOLDER__DO_NOT_2855"/>
      <sheetName val="_ENGAGEMENT_FOLDER__DO_NOT_2856"/>
      <sheetName val="_ENGAGEMENT_FOLDER__DO_NOT_2857"/>
      <sheetName val="_ENGAGEMENT_FOLDER__DO_NOT_2858"/>
      <sheetName val="_ENGAGEMENT_FOLDER__DO_NOT_2859"/>
      <sheetName val="_ENGAGEMENT_FOLDER__DO_NOT_2860"/>
      <sheetName val="_ENGAGEMENT_FOLDER__DO_NOT_2861"/>
      <sheetName val="_ENGAGEMENT_FOLDER__DO_NOT_2862"/>
      <sheetName val="_ENGAGEMENT_FOLDER__DO_NOT_2863"/>
      <sheetName val="_ENGAGEMENT_FOLDER__DO_NOT_2864"/>
      <sheetName val="_ENGAGEMENT_FOLDER__DO_NOT_2865"/>
      <sheetName val="_ENGAGEMENT_FOLDER__DO_NOT_2866"/>
      <sheetName val="_ENGAGEMENT_FOLDER__DO_NOT_2867"/>
      <sheetName val="_ENGAGEMENT_FOLDER__DO_NOT_2868"/>
      <sheetName val="_ENGAGEMENT_FOLDER__DO_NOT_2869"/>
      <sheetName val="_ENGAGEMENT_FOLDER__DO_NOT_2870"/>
      <sheetName val="_ENGAGEMENT_FOLDER__DO_NOT_2871"/>
      <sheetName val="_ENGAGEMENT_FOLDER__DO_NOT_2872"/>
      <sheetName val="_ENGAGEMENT_FOLDER__DO_NOT_2873"/>
      <sheetName val="_ENGAGEMENT_FOLDER__DO_NOT_2874"/>
      <sheetName val="_ENGAGEMENT_FOLDER__DO_NOT_2875"/>
      <sheetName val="_ENGAGEMENT_FOLDER__DO_NOT_2876"/>
      <sheetName val="_ENGAGEMENT_FOLDER__DO_NOT_2877"/>
      <sheetName val="_ENGAGEMENT_FOLDER__DO_NOT_2878"/>
      <sheetName val="_ENGAGEMENT_FOLDER__DO_NOT_2879"/>
      <sheetName val="_ENGAGEMENT_FOLDER__DO_NOT_2880"/>
      <sheetName val="_ENGAGEMENT_FOLDER__DO_NOT_2881"/>
      <sheetName val="_ENGAGEMENT_FOLDER__DO_NOT_2882"/>
      <sheetName val="_ENGAGEMENT_FOLDER__DO_NOT_2883"/>
      <sheetName val="_ENGAGEMENT_FOLDER__DO_NOT_2884"/>
      <sheetName val="_ENGAGEMENT_FOLDER__DO_NOT_2885"/>
      <sheetName val="_ENGAGEMENT_FOLDER__DO_NOT_2886"/>
      <sheetName val="_ENGAGEMENT_FOLDER__DO_NOT_2887"/>
      <sheetName val="_ENGAGEMENT_FOLDER__DO_NOT_2888"/>
      <sheetName val="_ENGAGEMENT_FOLDER__DO_NOT_2889"/>
      <sheetName val="_ENGAGEMENT_FOLDER__DO_NOT_2890"/>
      <sheetName val="_ENGAGEMENT_FOLDER__DO_NOT_2891"/>
      <sheetName val="_ENGAGEMENT_FOLDER__DO_NOT_2892"/>
      <sheetName val="_ENGAGEMENT_FOLDER__DO_NOT_2893"/>
      <sheetName val="_ENGAGEMENT_FOLDER__DO_NOT_2894"/>
      <sheetName val="_ENGAGEMENT_FOLDER__DO_NOT_2895"/>
      <sheetName val="_ENGAGEMENT_FOLDER__DO_NOT_2896"/>
      <sheetName val="_ENGAGEMENT_FOLDER__DO_NOT_2897"/>
      <sheetName val="_ENGAGEMENT_FOLDER__DO_NOT_2898"/>
      <sheetName val="_ENGAGEMENT_FOLDER__DO_NOT_2899"/>
      <sheetName val="_ENGAGEMENT_FOLDER__DO_NOT_2900"/>
      <sheetName val="_ENGAGEMENT_FOLDER__DO_NOT_2901"/>
      <sheetName val="_ENGAGEMENT_FOLDER__DO_NOT_2902"/>
      <sheetName val="_ENGAGEMENT_FOLDER__DO_NOT_2903"/>
      <sheetName val="_ENGAGEMENT_FOLDER__DO_NOT_2904"/>
      <sheetName val="_ENGAGEMENT_FOLDER__DO_NOT_2905"/>
      <sheetName val="_ENGAGEMENT_FOLDER__DO_NOT_2906"/>
      <sheetName val="_ENGAGEMENT_FOLDER__DO_NOT_2907"/>
      <sheetName val="_ENGAGEMENT_FOLDER__DO_NOT_2908"/>
      <sheetName val="_ENGAGEMENT_FOLDER__DO_NOT_2909"/>
      <sheetName val="_ENGAGEMENT_FOLDER__DO_NOT_2910"/>
      <sheetName val="_ENGAGEMENT_FOLDER__DO_NOT_2911"/>
      <sheetName val="_ENGAGEMENT_FOLDER__DO_NOT_2912"/>
      <sheetName val="_ENGAGEMENT_FOLDER__DO_NOT_2913"/>
      <sheetName val="_ENGAGEMENT_FOLDER__DO_NOT_2914"/>
      <sheetName val="_ENGAGEMENT_FOLDER__DO_NOT_2915"/>
      <sheetName val="_ENGAGEMENT_FOLDER__DO_NOT_2916"/>
      <sheetName val="_ENGAGEMENT_FOLDER__DO_NOT_2917"/>
      <sheetName val="_ENGAGEMENT_FOLDER__DO_NOT_2918"/>
      <sheetName val="_ENGAGEMENT_FOLDER__DO_NOT_2919"/>
      <sheetName val="_ENGAGEMENT_FOLDER__DO_NOT_2920"/>
      <sheetName val="_ENGAGEMENT_FOLDER__DO_NOT_2921"/>
      <sheetName val="_ENGAGEMENT_FOLDER__DO_NOT_2922"/>
      <sheetName val="_ENGAGEMENT_FOLDER__DO_NOT_2923"/>
      <sheetName val="_ENGAGEMENT_FOLDER__DO_NOT_2924"/>
      <sheetName val="_ENGAGEMENT_FOLDER__DO_NOT_2925"/>
      <sheetName val="_ENGAGEMENT_FOLDER__DO_NOT_2926"/>
      <sheetName val="_ENGAGEMENT_FOLDER__DO_NOT_2927"/>
      <sheetName val="_ENGAGEMENT_FOLDER__DO_NOT_2928"/>
      <sheetName val="_ENGAGEMENT_FOLDER__DO_NOT_2929"/>
      <sheetName val="_ENGAGEMENT_FOLDER__DO_NOT_2930"/>
      <sheetName val="_ENGAGEMENT_FOLDER__DO_NOT_2931"/>
      <sheetName val="_ENGAGEMENT_FOLDER__DO_NOT_2932"/>
      <sheetName val="_ENGAGEMENT_FOLDER__DO_NOT_2933"/>
      <sheetName val="_ENGAGEMENT_FOLDER__DO_NOT_2934"/>
      <sheetName val="_ENGAGEMENT_FOLDER__DO_NOT_2935"/>
      <sheetName val="_ENGAGEMENT_FOLDER__DO_NOT_2936"/>
      <sheetName val="_ENGAGEMENT_FOLDER__DO_NOT_2937"/>
      <sheetName val="_ENGAGEMENT_FOLDER__DO_NOT_2938"/>
      <sheetName val="_ENGAGEMENT_FOLDER__DO_NOT_2939"/>
      <sheetName val="_ENGAGEMENT_FOLDER__DO_NOT_2940"/>
      <sheetName val="_ENGAGEMENT_FOLDER__DO_NOT_2941"/>
      <sheetName val="_ENGAGEMENT_FOLDER__DO_NOT_2942"/>
      <sheetName val="_ENGAGEMENT_FOLDER__DO_NOT_2943"/>
      <sheetName val="_ENGAGEMENT_FOLDER__DO_NOT_2944"/>
      <sheetName val="_ENGAGEMENT_FOLDER__DO_NOT_2945"/>
      <sheetName val="_ENGAGEMENT_FOLDER__DO_NOT_2946"/>
      <sheetName val="_ENGAGEMENT_FOLDER__DO_NOT_2947"/>
      <sheetName val="_ENGAGEMENT_FOLDER__DO_NOT_2948"/>
      <sheetName val="_ENGAGEMENT_FOLDER__DO_NOT_2949"/>
      <sheetName val="_ENGAGEMENT_FOLDER__DO_NOT_2950"/>
      <sheetName val="_ENGAGEMENT_FOLDER__DO_NOT_2951"/>
      <sheetName val="_ENGAGEMENT_FOLDER__DO_NOT_2952"/>
      <sheetName val="_ENGAGEMENT_FOLDER__DO_NOT_2953"/>
      <sheetName val="_ENGAGEMENT_FOLDER__DO_NOT_2954"/>
      <sheetName val="_ENGAGEMENT_FOLDER__DO_NOT_2955"/>
      <sheetName val="_ENGAGEMENT_FOLDER__DO_NOT_2956"/>
      <sheetName val="_ENGAGEMENT_FOLDER__DO_NOT_2957"/>
      <sheetName val="_ENGAGEMENT_FOLDER__DO_NOT_2958"/>
      <sheetName val="_ENGAGEMENT_FOLDER__DO_NOT_2959"/>
      <sheetName val="_ENGAGEMENT_FOLDER__DO_NOT_2960"/>
      <sheetName val="_ENGAGEMENT_FOLDER__DO_NOT_2961"/>
      <sheetName val="_ENGAGEMENT_FOLDER__DO_NOT_2962"/>
      <sheetName val="_ENGAGEMENT_FOLDER__DO_NOT_2963"/>
      <sheetName val="_ENGAGEMENT_FOLDER__DO_NOT_2964"/>
      <sheetName val="_ENGAGEMENT_FOLDER__DO_NOT_2965"/>
      <sheetName val="_ENGAGEMENT_FOLDER__DO_NOT_2966"/>
      <sheetName val="_ENGAGEMENT_FOLDER__DO_NOT_2967"/>
      <sheetName val="_ENGAGEMENT_FOLDER__DO_NOT_2968"/>
      <sheetName val="_ENGAGEMENT_FOLDER__DO_NOT_2969"/>
      <sheetName val="_ENGAGEMENT_FOLDER__DO_NOT_2970"/>
      <sheetName val="_ENGAGEMENT_FOLDER__DO_NOT_2971"/>
      <sheetName val="_ENGAGEMENT_FOLDER__DO_NOT_2972"/>
      <sheetName val="_ENGAGEMENT_FOLDER__DO_NOT_2973"/>
      <sheetName val="_ENGAGEMENT_FOLDER__DO_NOT_2974"/>
      <sheetName val="_ENGAGEMENT_FOLDER__DO_NOT_2975"/>
      <sheetName val="_ENGAGEMENT_FOLDER__DO_NOT_2976"/>
      <sheetName val="_ENGAGEMENT_FOLDER__DO_NOT_2977"/>
      <sheetName val="_ENGAGEMENT_FOLDER__DO_NOT_2978"/>
      <sheetName val="_ENGAGEMENT_FOLDER__DO_NOT_2979"/>
      <sheetName val="_ENGAGEMENT_FOLDER__DO_NOT_2980"/>
      <sheetName val="_ENGAGEMENT_FOLDER__DO_NOT_2981"/>
      <sheetName val="_ENGAGEMENT_FOLDER__DO_NOT_2982"/>
      <sheetName val="_ENGAGEMENT_FOLDER__DO_NOT_2983"/>
      <sheetName val="_ENGAGEMENT_FOLDER__DO_NOT_2984"/>
      <sheetName val="_ENGAGEMENT_FOLDER__DO_NOT_2985"/>
      <sheetName val="_ENGAGEMENT_FOLDER__DO_NOT_2986"/>
      <sheetName val="_ENGAGEMENT_FOLDER__DO_NOT_2987"/>
      <sheetName val="_ENGAGEMENT_FOLDER__DO_NOT_2988"/>
      <sheetName val="_ENGAGEMENT_FOLDER__DO_NOT_2989"/>
      <sheetName val="_ENGAGEMENT_FOLDER__DO_NOT_2990"/>
      <sheetName val="_ENGAGEMENT_FOLDER__DO_NOT_2991"/>
      <sheetName val="_ENGAGEMENT_FOLDER__DO_NOT_2992"/>
      <sheetName val="_ENGAGEMENT_FOLDER__DO_NOT_2993"/>
      <sheetName val="_ENGAGEMENT_FOLDER__DO_NOT_2994"/>
      <sheetName val="_ENGAGEMENT_FOLDER__DO_NOT_2995"/>
      <sheetName val="_ENGAGEMENT_FOLDER__DO_NOT_2996"/>
      <sheetName val="_ENGAGEMENT_FOLDER__DO_NOT_2997"/>
      <sheetName val="_ENGAGEMENT_FOLDER__DO_NOT_2998"/>
      <sheetName val="_ENGAGEMENT_FOLDER__DO_NOT_2999"/>
      <sheetName val="_ENGAGEMENT_FOLDER__DO_NOT_3000"/>
      <sheetName val="_ENGAGEMENT_FOLDER__DO_NOT_3001"/>
      <sheetName val="_ENGAGEMENT_FOLDER__DO_NOT_3002"/>
      <sheetName val="_ENGAGEMENT_FOLDER__DO_NOT_3003"/>
      <sheetName val="_ENGAGEMENT_FOLDER__DO_NOT_3004"/>
      <sheetName val="_ENGAGEMENT_FOLDER__DO_NOT_3005"/>
      <sheetName val="_ENGAGEMENT_FOLDER__DO_NOT_3006"/>
      <sheetName val="_ENGAGEMENT_FOLDER__DO_NOT_3007"/>
      <sheetName val="_ENGAGEMENT_FOLDER__DO_NOT_3008"/>
      <sheetName val="_ENGAGEMENT_FOLDER__DO_NOT_3009"/>
      <sheetName val="_ENGAGEMENT_FOLDER__DO_NOT_3010"/>
      <sheetName val="_ENGAGEMENT_FOLDER__DO_NOT_3011"/>
      <sheetName val="_ENGAGEMENT_FOLDER__DO_NOT_3012"/>
      <sheetName val="_ENGAGEMENT_FOLDER__DO_NOT_3013"/>
      <sheetName val="_ENGAGEMENT_FOLDER__DO_NOT_3014"/>
      <sheetName val="_ENGAGEMENT_FOLDER__DO_NOT_3015"/>
      <sheetName val="_ENGAGEMENT_FOLDER__DO_NOT_3016"/>
      <sheetName val="_ENGAGEMENT_FOLDER__DO_NOT_3017"/>
      <sheetName val="_ENGAGEMENT_FOLDER__DO_NOT_3018"/>
      <sheetName val="_ENGAGEMENT_FOLDER__DO_NOT_3019"/>
      <sheetName val="_ENGAGEMENT_FOLDER__DO_NOT_3020"/>
      <sheetName val="_ENGAGEMENT_FOLDER__DO_NOT_3021"/>
      <sheetName val="_ENGAGEMENT_FOLDER__DO_NOT_3022"/>
      <sheetName val="_ENGAGEMENT_FOLDER__DO_NOT_3023"/>
      <sheetName val="_ENGAGEMENT_FOLDER__DO_NOT_3024"/>
      <sheetName val="_ENGAGEMENT_FOLDER__DO_NOT_3025"/>
      <sheetName val="_ENGAGEMENT_FOLDER__DO_NOT_3026"/>
      <sheetName val="_ENGAGEMENT_FOLDER__DO_NOT_3027"/>
      <sheetName val="_ENGAGEMENT_FOLDER__DO_NOT_3028"/>
      <sheetName val="_ENGAGEMENT_FOLDER__DO_NOT_3029"/>
      <sheetName val="_ENGAGEMENT_FOLDER__DO_NOT_3030"/>
      <sheetName val="_ENGAGEMENT_FOLDER__DO_NOT_3031"/>
      <sheetName val="_ENGAGEMENT_FOLDER__DO_NOT_3032"/>
      <sheetName val="_ENGAGEMENT_FOLDER__DO_NOT_3033"/>
      <sheetName val="_ENGAGEMENT_FOLDER__DO_NOT_3034"/>
      <sheetName val="_ENGAGEMENT_FOLDER__DO_NOT_3035"/>
      <sheetName val="_ENGAGEMENT_FOLDER__DO_NOT_3036"/>
      <sheetName val="_ENGAGEMENT_FOLDER__DO_NOT_3037"/>
      <sheetName val="_ENGAGEMENT_FOLDER__DO_NOT_3038"/>
      <sheetName val="_ENGAGEMENT_FOLDER__DO_NOT_3039"/>
      <sheetName val="_ENGAGEMENT_FOLDER__DO_NOT_3040"/>
      <sheetName val="_ENGAGEMENT_FOLDER__DO_NOT_3041"/>
      <sheetName val="_ENGAGEMENT_FOLDER__DO_NOT_3042"/>
      <sheetName val="_ENGAGEMENT_FOLDER__DO_NOT_3043"/>
      <sheetName val="_ENGAGEMENT_FOLDER__DO_NOT_3044"/>
      <sheetName val="_ENGAGEMENT_FOLDER__DO_NOT_3045"/>
      <sheetName val="_ENGAGEMENT_FOLDER__DO_NOT_3046"/>
      <sheetName val="_ENGAGEMENT_FOLDER__DO_NOT_3047"/>
      <sheetName val="_ENGAGEMENT_FOLDER__DO_NOT_3048"/>
      <sheetName val="_ENGAGEMENT_FOLDER__DO_NOT_3049"/>
      <sheetName val="_ENGAGEMENT_FOLDER__DO_NOT_3050"/>
      <sheetName val="_ENGAGEMENT_FOLDER__DO_NOT_3051"/>
      <sheetName val="_ENGAGEMENT_FOLDER__DO_NOT_3052"/>
      <sheetName val="_ENGAGEMENT_FOLDER__DO_NOT_3053"/>
      <sheetName val="_ENGAGEMENT_FOLDER__DO_NOT_3054"/>
      <sheetName val="_ENGAGEMENT_FOLDER__DO_NOT_3055"/>
      <sheetName val="_ENGAGEMENT_FOLDER__DO_NOT_3056"/>
      <sheetName val="_ENGAGEMENT_FOLDER__DO_NOT_3057"/>
      <sheetName val="_ENGAGEMENT_FOLDER__DO_NOT_3058"/>
      <sheetName val="_ENGAGEMENT_FOLDER__DO_NOT_3059"/>
      <sheetName val="_ENGAGEMENT_FOLDER__DO_NOT_3060"/>
      <sheetName val="_ENGAGEMENT_FOLDER__DO_NOT_3061"/>
      <sheetName val="_ENGAGEMENT_FOLDER__DO_NOT_3062"/>
      <sheetName val="_ENGAGEMENT_FOLDER__DO_NOT_3063"/>
      <sheetName val="_ENGAGEMENT_FOLDER__DO_NOT_3064"/>
      <sheetName val="_ENGAGEMENT_FOLDER__DO_NOT_3065"/>
      <sheetName val="_ENGAGEMENT_FOLDER__DO_NOT_3066"/>
      <sheetName val="_ENGAGEMENT_FOLDER__DO_NOT_3067"/>
      <sheetName val="_ENGAGEMENT_FOLDER__DO_NOT_3068"/>
      <sheetName val="_ENGAGEMENT_FOLDER__DO_NOT_3069"/>
      <sheetName val="_ENGAGEMENT_FOLDER__DO_NOT_3070"/>
      <sheetName val="_ENGAGEMENT_FOLDER__DO_NOT_3071"/>
      <sheetName val="_ENGAGEMENT_FOLDER__DO_NOT_3072"/>
      <sheetName val="_ENGAGEMENT_FOLDER__DO_NOT_3073"/>
      <sheetName val="_ENGAGEMENT_FOLDER__DO_NOT_3074"/>
      <sheetName val="_ENGAGEMENT_FOLDER__DO_NOT_3075"/>
      <sheetName val="_ENGAGEMENT_FOLDER__DO_NOT_3076"/>
      <sheetName val="_ENGAGEMENT_FOLDER__DO_NOT_3077"/>
      <sheetName val="_ENGAGEMENT_FOLDER__DO_NOT_3078"/>
      <sheetName val="_ENGAGEMENT_FOLDER__DO_NOT_3079"/>
      <sheetName val="_ENGAGEMENT_FOLDER__DO_NOT_3080"/>
      <sheetName val="_ENGAGEMENT_FOLDER__DO_NOT_3081"/>
      <sheetName val="_ENGAGEMENT_FOLDER__DO_NOT_3082"/>
      <sheetName val="_ENGAGEMENT_FOLDER__DO_NOT_3083"/>
      <sheetName val="_ENGAGEMENT_FOLDER__DO_NOT_3084"/>
      <sheetName val="_ENGAGEMENT_FOLDER__DO_NOT_3085"/>
      <sheetName val="_ENGAGEMENT_FOLDER__DO_NOT_3086"/>
      <sheetName val="_ENGAGEMENT_FOLDER__DO_NOT_3087"/>
      <sheetName val="_ENGAGEMENT_FOLDER__DO_NOT_3088"/>
      <sheetName val="_ENGAGEMENT_FOLDER__DO_NOT_3089"/>
      <sheetName val="_ENGAGEMENT_FOLDER__DO_NOT_3090"/>
      <sheetName val="_ENGAGEMENT_FOLDER__DO_NOT_3091"/>
      <sheetName val="_ENGAGEMENT_FOLDER__DO_NOT_3092"/>
      <sheetName val="_ENGAGEMENT_FOLDER__DO_NOT_3093"/>
      <sheetName val="_ENGAGEMENT_FOLDER__DO_NOT_3094"/>
      <sheetName val="_ENGAGEMENT_FOLDER__DO_NOT_3095"/>
      <sheetName val="_ENGAGEMENT_FOLDER__DO_NOT_3096"/>
      <sheetName val="_ENGAGEMENT_FOLDER__DO_NOT_3097"/>
      <sheetName val="_ENGAGEMENT_FOLDER__DO_NOT_3098"/>
      <sheetName val="_ENGAGEMENT_FOLDER__DO_NOT_3099"/>
      <sheetName val="_ENGAGEMENT_FOLDER__DO_NOT_3100"/>
      <sheetName val="_ENGAGEMENT_FOLDER__DO_NOT_3101"/>
      <sheetName val="_ENGAGEMENT_FOLDER__DO_NOT_3102"/>
      <sheetName val="_ENGAGEMENT_FOLDER__DO_NOT_3103"/>
      <sheetName val="_ENGAGEMENT_FOLDER__DO_NOT_3104"/>
      <sheetName val="_ENGAGEMENT_FOLDER__DO_NOT_3105"/>
      <sheetName val="_ENGAGEMENT_FOLDER__DO_NOT_3106"/>
      <sheetName val="_ENGAGEMENT_FOLDER__DO_NOT_3107"/>
      <sheetName val="_ENGAGEMENT_FOLDER__DO_NOT_3108"/>
      <sheetName val="_ENGAGEMENT_FOLDER__DO_NOT_3109"/>
      <sheetName val="_ENGAGEMENT_FOLDER__DO_NOT_3110"/>
      <sheetName val="_ENGAGEMENT_FOLDER__DO_NOT_3111"/>
      <sheetName val="_ENGAGEMENT_FOLDER__DO_NOT_3112"/>
      <sheetName val="_ENGAGEMENT_FOLDER__DO_NOT_3113"/>
      <sheetName val="_ENGAGEMENT_FOLDER__DO_NOT_3114"/>
      <sheetName val="_ENGAGEMENT_FOLDER__DO_NOT_3115"/>
      <sheetName val="_ENGAGEMENT_FOLDER__DO_NOT_3116"/>
      <sheetName val="_ENGAGEMENT_FOLDER__DO_NOT_3117"/>
      <sheetName val="_ENGAGEMENT_FOLDER__DO_NOT_3118"/>
      <sheetName val="_ENGAGEMENT_FOLDER__DO_NOT_3119"/>
      <sheetName val="_ENGAGEMENT_FOLDER__DO_NOT_3120"/>
      <sheetName val="_ENGAGEMENT_FOLDER__DO_NOT_3121"/>
      <sheetName val="_ENGAGEMENT_FOLDER__DO_NOT_3122"/>
      <sheetName val="_ENGAGEMENT_FOLDER__DO_NOT_3123"/>
      <sheetName val="_ENGAGEMENT_FOLDER__DO_NOT_3124"/>
      <sheetName val="_ENGAGEMENT_FOLDER__DO_NOT_3125"/>
      <sheetName val="_ENGAGEMENT_FOLDER__DO_NOT_3126"/>
      <sheetName val="_ENGAGEMENT_FOLDER__DO_NOT_3127"/>
      <sheetName val="_ENGAGEMENT_FOLDER__DO_NOT_3128"/>
      <sheetName val="_ENGAGEMENT_FOLDER__DO_NOT_3129"/>
      <sheetName val="_ENGAGEMENT_FOLDER__DO_NOT_3130"/>
      <sheetName val="_ENGAGEMENT_FOLDER__DO_NOT_3131"/>
      <sheetName val="_ENGAGEMENT_FOLDER__DO_NOT_3132"/>
      <sheetName val="_ENGAGEMENT_FOLDER__DO_NOT_3133"/>
      <sheetName val="_ENGAGEMENT_FOLDER__DO_NOT_3134"/>
      <sheetName val="_ENGAGEMENT_FOLDER__DO_NOT_3135"/>
      <sheetName val="_ENGAGEMENT_FOLDER__DO_NOT_3136"/>
      <sheetName val="_ENGAGEMENT_FOLDER__DO_NOT_3137"/>
      <sheetName val="_ENGAGEMENT_FOLDER__DO_NOT_3138"/>
      <sheetName val="_ENGAGEMENT_FOLDER__DO_NOT_3139"/>
      <sheetName val="_ENGAGEMENT_FOLDER__DO_NOT_3140"/>
      <sheetName val="_ENGAGEMENT_FOLDER__DO_NOT_3141"/>
      <sheetName val="_ENGAGEMENT_FOLDER__DO_NOT_3142"/>
      <sheetName val="_ENGAGEMENT_FOLDER__DO_NOT_3143"/>
      <sheetName val="_ENGAGEMENT_FOLDER__DO_NOT_3144"/>
      <sheetName val="_ENGAGEMENT_FOLDER__DO_NOT_3145"/>
      <sheetName val="_ENGAGEMENT_FOLDER__DO_NOT_3146"/>
      <sheetName val="_ENGAGEMENT_FOLDER__DO_NOT_3147"/>
      <sheetName val="_ENGAGEMENT_FOLDER__DO_NOT_3148"/>
      <sheetName val="_ENGAGEMENT_FOLDER__DO_NOT_3149"/>
      <sheetName val="_ENGAGEMENT_FOLDER__DO_NOT_3150"/>
      <sheetName val="_ENGAGEMENT_FOLDER__DO_NOT_3151"/>
      <sheetName val="_ENGAGEMENT_FOLDER__DO_NOT_3152"/>
      <sheetName val="_ENGAGEMENT_FOLDER__DO_NOT_3153"/>
      <sheetName val="_ENGAGEMENT_FOLDER__DO_NOT_3154"/>
      <sheetName val="_ENGAGEMENT_FOLDER__DO_NOT_3155"/>
      <sheetName val="_ENGAGEMENT_FOLDER__DO_NOT_3156"/>
      <sheetName val="_ENGAGEMENT_FOLDER__DO_NOT_3157"/>
      <sheetName val="_ENGAGEMENT_FOLDER__DO_NOT_3158"/>
      <sheetName val="_ENGAGEMENT_FOLDER__DO_NOT_3159"/>
      <sheetName val="_ENGAGEMENT_FOLDER__DO_NOT_3160"/>
      <sheetName val="_ENGAGEMENT_FOLDER__DO_NOT_3161"/>
      <sheetName val="_ENGAGEMENT_FOLDER__DO_NOT_3162"/>
      <sheetName val="_ENGAGEMENT_FOLDER__DO_NOT_3163"/>
      <sheetName val="_ENGAGEMENT_FOLDER__DO_NOT_3164"/>
      <sheetName val="_ENGAGEMENT_FOLDER__DO_NOT_3165"/>
      <sheetName val="_ENGAGEMENT_FOLDER__DO_NOT_3166"/>
      <sheetName val="_ENGAGEMENT_FOLDER__DO_NOT_3167"/>
      <sheetName val="_ENGAGEMENT_FOLDER__DO_NOT_3168"/>
      <sheetName val="_ENGAGEMENT_FOLDER__DO_NOT_3169"/>
      <sheetName val="_ENGAGEMENT_FOLDER__DO_NOT_3170"/>
      <sheetName val="_ENGAGEMENT_FOLDER__DO_NOT_3171"/>
      <sheetName val="_ENGAGEMENT_FOLDER__DO_NOT_3172"/>
      <sheetName val="_ENGAGEMENT_FOLDER__DO_NOT_3173"/>
      <sheetName val="_ENGAGEMENT_FOLDER__DO_NOT_3174"/>
      <sheetName val="_ENGAGEMENT_FOLDER__DO_NOT_3175"/>
      <sheetName val="_ENGAGEMENT_FOLDER__DO_NOT_3176"/>
      <sheetName val="_ENGAGEMENT_FOLDER__DO_NOT_3177"/>
      <sheetName val="_ENGAGEMENT_FOLDER__DO_NOT_3178"/>
      <sheetName val="_ENGAGEMENT_FOLDER__DO_NOT_3179"/>
      <sheetName val="_ENGAGEMENT_FOLDER__DO_NOT_3180"/>
      <sheetName val="_ENGAGEMENT_FOLDER__DO_NOT_3181"/>
      <sheetName val="_ENGAGEMENT_FOLDER__DO_NOT_3182"/>
      <sheetName val="_ENGAGEMENT_FOLDER__DO_NOT_3183"/>
      <sheetName val="_ENGAGEMENT_FOLDER__DO_NOT_3184"/>
      <sheetName val="_ENGAGEMENT_FOLDER__DO_NOT_3185"/>
      <sheetName val="_ENGAGEMENT_FOLDER__DO_NOT_3186"/>
      <sheetName val="_ENGAGEMENT_FOLDER__DO_NOT_3187"/>
      <sheetName val="_ENGAGEMENT_FOLDER__DO_NOT_3188"/>
      <sheetName val="_ENGAGEMENT_FOLDER__DO_NOT_3189"/>
      <sheetName val="_ENGAGEMENT_FOLDER__DO_NOT_3190"/>
      <sheetName val="_ENGAGEMENT_FOLDER__DO_NOT_3191"/>
      <sheetName val="_ENGAGEMENT_FOLDER__DO_NOT_3192"/>
      <sheetName val="_ENGAGEMENT_FOLDER__DO_NOT_3193"/>
      <sheetName val="_ENGAGEMENT_FOLDER__DO_NOT_3194"/>
      <sheetName val="_ENGAGEMENT_FOLDER__DO_NOT_3195"/>
      <sheetName val="_ENGAGEMENT_FOLDER__DO_NOT_3196"/>
      <sheetName val="_ENGAGEMENT_FOLDER__DO_NOT_3197"/>
      <sheetName val="_ENGAGEMENT_FOLDER__DO_NOT_3198"/>
      <sheetName val="_ENGAGEMENT_FOLDER__DO_NOT_3199"/>
      <sheetName val="_ENGAGEMENT_FOLDER__DO_NOT_3200"/>
      <sheetName val="_ENGAGEMENT_FOLDER__DO_NOT_3201"/>
      <sheetName val="_ENGAGEMENT_FOLDER__DO_NOT_3202"/>
      <sheetName val="_ENGAGEMENT_FOLDER__DO_NOT_3203"/>
      <sheetName val="_ENGAGEMENT_FOLDER__DO_NOT_3204"/>
      <sheetName val="_ENGAGEMENT_FOLDER__DO_NOT_3205"/>
      <sheetName val="_ENGAGEMENT_FOLDER__DO_NOT_3206"/>
      <sheetName val="_ENGAGEMENT_FOLDER__DO_NOT_3207"/>
      <sheetName val="_ENGAGEMENT_FOLDER__DO_NOT_3208"/>
      <sheetName val="_ENGAGEMENT_FOLDER__DO_NOT_3209"/>
      <sheetName val="_ENGAGEMENT_FOLDER__DO_NOT_3210"/>
      <sheetName val="_ENGAGEMENT_FOLDER__DO_NOT_3211"/>
      <sheetName val="_ENGAGEMENT_FOLDER__DO_NOT_3212"/>
      <sheetName val="_ENGAGEMENT_FOLDER__DO_NOT_3213"/>
      <sheetName val="_ENGAGEMENT_FOLDER__DO_NOT_3214"/>
      <sheetName val="_ENGAGEMENT_FOLDER__DO_NOT_3215"/>
      <sheetName val="_ENGAGEMENT_FOLDER__DO_NOT_3216"/>
      <sheetName val="_ENGAGEMENT_FOLDER__DO_NOT_3217"/>
      <sheetName val="_ENGAGEMENT_FOLDER__DO_NOT_3218"/>
      <sheetName val="_ENGAGEMENT_FOLDER__DO_NOT_3219"/>
      <sheetName val="_ENGAGEMENT_FOLDER__DO_NOT_3220"/>
      <sheetName val="_ENGAGEMENT_FOLDER__DO_NOT_3221"/>
      <sheetName val="_ENGAGEMENT_FOLDER__DO_NOT_3222"/>
      <sheetName val="_ENGAGEMENT_FOLDER__DO_NOT_3223"/>
      <sheetName val="_ENGAGEMENT_FOLDER__DO_NOT_3224"/>
      <sheetName val="_ENGAGEMENT_FOLDER__DO_NOT_3225"/>
      <sheetName val="_ENGAGEMENT_FOLDER__DO_NOT_3226"/>
      <sheetName val="_ENGAGEMENT_FOLDER__DO_NOT_3227"/>
      <sheetName val="_ENGAGEMENT_FOLDER__DO_NOT_3228"/>
      <sheetName val="_ENGAGEMENT_FOLDER__DO_NOT_3229"/>
      <sheetName val="_ENGAGEMENT_FOLDER__DO_NOT_3230"/>
      <sheetName val="_ENGAGEMENT_FOLDER__DO_NOT_3231"/>
      <sheetName val="_ENGAGEMENT_FOLDER__DO_NOT_3232"/>
      <sheetName val="_ENGAGEMENT_FOLDER__DO_NOT_3233"/>
      <sheetName val="_ENGAGEMENT_FOLDER__DO_NOT_3234"/>
      <sheetName val="_ENGAGEMENT_FOLDER__DO_NOT_3235"/>
      <sheetName val="_ENGAGEMENT_FOLDER__DO_NOT_3236"/>
      <sheetName val="_ENGAGEMENT_FOLDER__DO_NOT_3237"/>
      <sheetName val="_ENGAGEMENT_FOLDER__DO_NOT_3238"/>
      <sheetName val="_ENGAGEMENT_FOLDER__DO_NOT_3239"/>
      <sheetName val="_ENGAGEMENT_FOLDER__DO_NOT_3240"/>
      <sheetName val="_ENGAGEMENT_FOLDER__DO_NOT_3241"/>
      <sheetName val="_ENGAGEMENT_FOLDER__DO_NOT_3242"/>
      <sheetName val="_ENGAGEMENT_FOLDER__DO_NOT_3243"/>
      <sheetName val="_ENGAGEMENT_FOLDER__DO_NOT_3244"/>
      <sheetName val="_ENGAGEMENT_FOLDER__DO_NOT_3245"/>
      <sheetName val="_ENGAGEMENT_FOLDER__DO_NOT_3246"/>
      <sheetName val="_ENGAGEMENT_FOLDER__DO_NOT_3247"/>
      <sheetName val="_ENGAGEMENT_FOLDER__DO_NOT_3248"/>
      <sheetName val="_ENGAGEMENT_FOLDER__DO_NOT_3249"/>
      <sheetName val="_ENGAGEMENT_FOLDER__DO_NOT_3250"/>
      <sheetName val="_ENGAGEMENT_FOLDER__DO_NOT_3251"/>
      <sheetName val="_ENGAGEMENT_FOLDER__DO_NOT_3252"/>
      <sheetName val="_ENGAGEMENT_FOLDER__DO_NOT_3253"/>
      <sheetName val="_ENGAGEMENT_FOLDER__DO_NOT_3254"/>
      <sheetName val="_ENGAGEMENT_FOLDER__DO_NOT_3255"/>
      <sheetName val="_ENGAGEMENT_FOLDER__DO_NOT_3256"/>
      <sheetName val="_ENGAGEMENT_FOLDER__DO_NOT_3257"/>
      <sheetName val="_ENGAGEMENT_FOLDER__DO_NOT_3258"/>
      <sheetName val="_ENGAGEMENT_FOLDER__DO_NOT_3259"/>
      <sheetName val="_ENGAGEMENT_FOLDER__DO_NOT_3260"/>
      <sheetName val="_ENGAGEMENT_FOLDER__DO_NOT_3261"/>
      <sheetName val="_ENGAGEMENT_FOLDER__DO_NOT_3262"/>
      <sheetName val="_ENGAGEMENT_FOLDER__DO_NOT_3263"/>
      <sheetName val="_ENGAGEMENT_FOLDER__DO_NOT_3264"/>
      <sheetName val="_ENGAGEMENT_FOLDER__DO_NOT_3265"/>
      <sheetName val="_ENGAGEMENT_FOLDER__DO_NOT_3266"/>
      <sheetName val="_ENGAGEMENT_FOLDER__DO_NOT_3267"/>
      <sheetName val="_ENGAGEMENT_FOLDER__DO_NOT_3268"/>
      <sheetName val="_ENGAGEMENT_FOLDER__DO_NOT_3269"/>
      <sheetName val="_ENGAGEMENT_FOLDER__DO_NOT_3270"/>
      <sheetName val="_ENGAGEMENT_FOLDER__DO_NOT_3271"/>
      <sheetName val="_ENGAGEMENT_FOLDER__DO_NOT_3272"/>
      <sheetName val="_ENGAGEMENT_FOLDER__DO_NOT_3273"/>
      <sheetName val="_ENGAGEMENT_FOLDER__DO_NOT_3274"/>
      <sheetName val="_ENGAGEMENT_FOLDER__DO_NOT_3275"/>
      <sheetName val="_ENGAGEMENT_FOLDER__DO_NOT_3276"/>
      <sheetName val="_ENGAGEMENT_FOLDER__DO_NOT_3277"/>
      <sheetName val="_ENGAGEMENT_FOLDER__DO_NOT_3278"/>
      <sheetName val="_ENGAGEMENT_FOLDER__DO_NOT_3279"/>
      <sheetName val="_ENGAGEMENT_FOLDER__DO_NOT_3280"/>
      <sheetName val="_ENGAGEMENT_FOLDER__DO_NOT_3281"/>
      <sheetName val="_ENGAGEMENT_FOLDER__DO_NOT_3282"/>
      <sheetName val="_ENGAGEMENT_FOLDER__DO_NOT_3283"/>
      <sheetName val="_ENGAGEMENT_FOLDER__DO_NOT_3284"/>
      <sheetName val="_ENGAGEMENT_FOLDER__DO_NOT_3285"/>
      <sheetName val="_ENGAGEMENT_FOLDER__DO_NOT_3286"/>
      <sheetName val="_ENGAGEMENT_FOLDER__DO_NOT_3287"/>
      <sheetName val="_ENGAGEMENT_FOLDER__DO_NOT_3288"/>
      <sheetName val="_ENGAGEMENT_FOLDER__DO_NOT_3289"/>
      <sheetName val="_ENGAGEMENT_FOLDER__DO_NOT_3290"/>
      <sheetName val="_ENGAGEMENT_FOLDER__DO_NOT_3291"/>
      <sheetName val="_ENGAGEMENT_FOLDER__DO_NOT_3292"/>
      <sheetName val="_ENGAGEMENT_FOLDER__DO_NOT_3293"/>
      <sheetName val="_ENGAGEMENT_FOLDER__DO_NOT_3294"/>
      <sheetName val="_ENGAGEMENT_FOLDER__DO_NOT_3295"/>
      <sheetName val="_ENGAGEMENT_FOLDER__DO_NOT_3296"/>
      <sheetName val="_ENGAGEMENT_FOLDER__DO_NOT_3297"/>
      <sheetName val="_ENGAGEMENT_FOLDER__DO_NOT_3298"/>
      <sheetName val="_ENGAGEMENT_FOLDER__DO_NOT_3299"/>
      <sheetName val="_ENGAGEMENT_FOLDER__DO_NOT_3300"/>
      <sheetName val="_ENGAGEMENT_FOLDER__DO_NOT_3301"/>
      <sheetName val="_ENGAGEMENT_FOLDER__DO_NOT_3302"/>
      <sheetName val="_ENGAGEMENT_FOLDER__DO_NOT_3303"/>
      <sheetName val="_ENGAGEMENT_FOLDER__DO_NOT_3304"/>
      <sheetName val="_ENGAGEMENT_FOLDER__DO_NOT_3305"/>
      <sheetName val="_ENGAGEMENT_FOLDER__DO_NOT_3306"/>
      <sheetName val="_ENGAGEMENT_FOLDER__DO_NOT_3307"/>
      <sheetName val="_ENGAGEMENT_FOLDER__DO_NOT_3308"/>
      <sheetName val="_ENGAGEMENT_FOLDER__DO_NOT_3309"/>
      <sheetName val="_ENGAGEMENT_FOLDER__DO_NOT_3310"/>
      <sheetName val="_ENGAGEMENT_FOLDER__DO_NOT_3311"/>
      <sheetName val="_ENGAGEMENT_FOLDER__DO_NOT_3312"/>
      <sheetName val="_ENGAGEMENT_FOLDER__DO_NOT_3313"/>
      <sheetName val="_ENGAGEMENT_FOLDER__DO_NOT_3314"/>
      <sheetName val="_ENGAGEMENT_FOLDER__DO_NOT_3315"/>
      <sheetName val="_ENGAGEMENT_FOLDER__DO_NOT_3316"/>
      <sheetName val="_ENGAGEMENT_FOLDER__DO_NOT_3317"/>
      <sheetName val="_ENGAGEMENT_FOLDER__DO_NOT_3318"/>
      <sheetName val="_ENGAGEMENT_FOLDER__DO_NOT_3319"/>
      <sheetName val="_ENGAGEMENT_FOLDER__DO_NOT_3320"/>
      <sheetName val="_ENGAGEMENT_FOLDER__DO_NOT_3321"/>
      <sheetName val="_ENGAGEMENT_FOLDER__DO_NOT_3322"/>
      <sheetName val="_ENGAGEMENT_FOLDER__DO_NOT_3323"/>
      <sheetName val="_ENGAGEMENT_FOLDER__DO_NOT_3324"/>
      <sheetName val="_ENGAGEMENT_FOLDER__DO_NOT_3325"/>
      <sheetName val="_ENGAGEMENT_FOLDER__DO_NOT_3326"/>
      <sheetName val="_ENGAGEMENT_FOLDER__DO_NOT_3327"/>
      <sheetName val="_ENGAGEMENT_FOLDER__DO_NOT_3328"/>
      <sheetName val="_ENGAGEMENT_FOLDER__DO_NOT_3329"/>
      <sheetName val="_ENGAGEMENT_FOLDER__DO_NOT_3330"/>
      <sheetName val="_ENGAGEMENT_FOLDER__DO_NOT_3331"/>
      <sheetName val="_ENGAGEMENT_FOLDER__DO_NOT_3332"/>
      <sheetName val="_ENGAGEMENT_FOLDER__DO_NOT_3333"/>
      <sheetName val="_ENGAGEMENT_FOLDER__DO_NOT_3334"/>
      <sheetName val="_ENGAGEMENT_FOLDER__DO_NOT_3335"/>
      <sheetName val="_ENGAGEMENT_FOLDER__DO_NOT_3336"/>
      <sheetName val="_ENGAGEMENT_FOLDER__DO_NOT_3337"/>
      <sheetName val="_ENGAGEMENT_FOLDER__DO_NOT_3338"/>
      <sheetName val="_ENGAGEMENT_FOLDER__DO_NOT_3339"/>
      <sheetName val="_ENGAGEMENT_FOLDER__DO_NOT_3340"/>
      <sheetName val="_ENGAGEMENT_FOLDER__DO_NOT_3341"/>
      <sheetName val="_ENGAGEMENT_FOLDER__DO_NOT_3342"/>
      <sheetName val="_ENGAGEMENT_FOLDER__DO_NOT_3343"/>
      <sheetName val="_ENGAGEMENT_FOLDER__DO_NOT_3344"/>
      <sheetName val="_ENGAGEMENT_FOLDER__DO_NOT_3345"/>
      <sheetName val="_ENGAGEMENT_FOLDER__DO_NOT_3346"/>
      <sheetName val="_ENGAGEMENT_FOLDER__DO_NOT_3347"/>
      <sheetName val="_ENGAGEMENT_FOLDER__DO_NOT_3348"/>
      <sheetName val="_ENGAGEMENT_FOLDER__DO_NOT_3349"/>
      <sheetName val="_ENGAGEMENT_FOLDER__DO_NOT_3350"/>
      <sheetName val="_ENGAGEMENT_FOLDER__DO_NOT_3351"/>
      <sheetName val="_ENGAGEMENT_FOLDER__DO_NOT_3352"/>
      <sheetName val="_ENGAGEMENT_FOLDER__DO_NOT_3353"/>
      <sheetName val="_ENGAGEMENT_FOLDER__DO_NOT_3354"/>
      <sheetName val="_ENGAGEMENT_FOLDER__DO_NOT_3355"/>
      <sheetName val="_ENGAGEMENT_FOLDER__DO_NOT_3356"/>
      <sheetName val="_ENGAGEMENT_FOLDER__DO_NOT_3357"/>
      <sheetName val="_ENGAGEMENT_FOLDER__DO_NOT_3358"/>
      <sheetName val="_ENGAGEMENT_FOLDER__DO_NOT_3359"/>
      <sheetName val="_ENGAGEMENT_FOLDER__DO_NOT_3360"/>
      <sheetName val="_ENGAGEMENT_FOLDER__DO_NOT_3361"/>
      <sheetName val="_ENGAGEMENT_FOLDER__DO_NOT_3362"/>
      <sheetName val="_ENGAGEMENT_FOLDER__DO_NOT_3363"/>
      <sheetName val="_ENGAGEMENT_FOLDER__DO_NOT_3364"/>
      <sheetName val="_ENGAGEMENT_FOLDER__DO_NOT_3365"/>
      <sheetName val="_ENGAGEMENT_FOLDER__DO_NOT_3366"/>
      <sheetName val="_ENGAGEMENT_FOLDER__DO_NOT_3367"/>
      <sheetName val="_ENGAGEMENT_FOLDER__DO_NOT_3368"/>
      <sheetName val="_ENGAGEMENT_FOLDER__DO_NOT_3369"/>
      <sheetName val="_ENGAGEMENT_FOLDER__DO_NOT_3370"/>
      <sheetName val="_ENGAGEMENT_FOLDER__DO_NOT_3371"/>
      <sheetName val="_ENGAGEMENT_FOLDER__DO_NOT_3372"/>
      <sheetName val="_ENGAGEMENT_FOLDER__DO_NOT_3373"/>
      <sheetName val="_ENGAGEMENT_FOLDER__DO_NOT_3374"/>
      <sheetName val="_ENGAGEMENT_FOLDER__DO_NOT_3375"/>
      <sheetName val="_ENGAGEMENT_FOLDER__DO_NOT_3376"/>
      <sheetName val="_ENGAGEMENT_FOLDER__DO_NOT_3377"/>
      <sheetName val="_ENGAGEMENT_FOLDER__DO_NOT_3378"/>
      <sheetName val="_ENGAGEMENT_FOLDER__DO_NOT_3379"/>
      <sheetName val="_ENGAGEMENT_FOLDER__DO_NOT_3380"/>
      <sheetName val="_ENGAGEMENT_FOLDER__DO_NOT_3381"/>
      <sheetName val="_ENGAGEMENT_FOLDER__DO_NOT_3382"/>
      <sheetName val="_ENGAGEMENT_FOLDER__DO_NOT_3383"/>
      <sheetName val="_ENGAGEMENT_FOLDER__DO_NOT_3384"/>
      <sheetName val="_ENGAGEMENT_FOLDER__DO_NOT_3385"/>
      <sheetName val="_ENGAGEMENT_FOLDER__DO_NOT_3386"/>
      <sheetName val="_ENGAGEMENT_FOLDER__DO_NOT_3387"/>
      <sheetName val="_ENGAGEMENT_FOLDER__DO_NOT_3388"/>
      <sheetName val="_ENGAGEMENT_FOLDER__DO_NOT_3389"/>
      <sheetName val="_ENGAGEMENT_FOLDER__DO_NOT_3390"/>
      <sheetName val="_ENGAGEMENT_FOLDER__DO_NOT_3391"/>
      <sheetName val="_ENGAGEMENT_FOLDER__DO_NOT_3392"/>
      <sheetName val="_ENGAGEMENT_FOLDER__DO_NOT_3393"/>
      <sheetName val="_ENGAGEMENT_FOLDER__DO_NOT_3394"/>
      <sheetName val="_ENGAGEMENT_FOLDER__DO_NOT_3395"/>
      <sheetName val="_ENGAGEMENT_FOLDER__DO_NOT_3396"/>
      <sheetName val="_ENGAGEMENT_FOLDER__DO_NOT_3397"/>
      <sheetName val="_ENGAGEMENT_FOLDER__DO_NOT_3398"/>
      <sheetName val="_ENGAGEMENT_FOLDER__DO_NOT_3399"/>
      <sheetName val="_ENGAGEMENT_FOLDER__DO_NOT_3400"/>
      <sheetName val="_ENGAGEMENT_FOLDER__DO_NOT_3401"/>
      <sheetName val="_ENGAGEMENT_FOLDER__DO_NOT_3402"/>
      <sheetName val="_ENGAGEMENT_FOLDER__DO_NOT_3403"/>
      <sheetName val="_ENGAGEMENT_FOLDER__DO_NOT_3404"/>
      <sheetName val="_ENGAGEMENT_FOLDER__DO_NOT_3405"/>
      <sheetName val="_ENGAGEMENT_FOLDER__DO_NOT_3406"/>
      <sheetName val="_ENGAGEMENT_FOLDER__DO_NOT_3407"/>
      <sheetName val="_ENGAGEMENT_FOLDER__DO_NOT_3408"/>
      <sheetName val="_ENGAGEMENT_FOLDER__DO_NOT_3409"/>
      <sheetName val="_ENGAGEMENT_FOLDER__DO_NOT_3410"/>
      <sheetName val="_ENGAGEMENT_FOLDER__DO_NOT_3411"/>
      <sheetName val="_ENGAGEMENT_FOLDER__DO_NOT_3412"/>
      <sheetName val="_ENGAGEMENT_FOLDER__DO_NOT_3413"/>
      <sheetName val="_ENGAGEMENT_FOLDER__DO_NOT_3414"/>
      <sheetName val="_ENGAGEMENT_FOLDER__DO_NOT_3415"/>
      <sheetName val="_ENGAGEMENT_FOLDER__DO_NOT_3416"/>
      <sheetName val="_ENGAGEMENT_FOLDER__DO_NOT_3417"/>
      <sheetName val="_ENGAGEMENT_FOLDER__DO_NOT_3418"/>
      <sheetName val="_ENGAGEMENT_FOLDER__DO_NOT_3419"/>
      <sheetName val="_ENGAGEMENT_FOLDER__DO_NOT_3420"/>
      <sheetName val="_ENGAGEMENT_FOLDER__DO_NOT_3421"/>
      <sheetName val="_ENGAGEMENT_FOLDER__DO_NOT_3422"/>
      <sheetName val="_ENGAGEMENT_FOLDER__DO_NOT_3423"/>
      <sheetName val="_ENGAGEMENT_FOLDER__DO_NOT_3424"/>
      <sheetName val="_ENGAGEMENT_FOLDER__DO_NOT_3425"/>
      <sheetName val="_ENGAGEMENT_FOLDER__DO_NOT_3426"/>
      <sheetName val="_ENGAGEMENT_FOLDER__DO_NOT_3427"/>
      <sheetName val="_ENGAGEMENT_FOLDER__DO_NOT_3428"/>
      <sheetName val="_ENGAGEMENT_FOLDER__DO_NOT_3429"/>
      <sheetName val="_ENGAGEMENT_FOLDER__DO_NOT_3430"/>
      <sheetName val="_ENGAGEMENT_FOLDER__DO_NOT_3431"/>
      <sheetName val="_ENGAGEMENT_FOLDER__DO_NOT_3432"/>
      <sheetName val="_ENGAGEMENT_FOLDER__DO_NOT_3433"/>
      <sheetName val="_ENGAGEMENT_FOLDER__DO_NOT_3434"/>
      <sheetName val="_ENGAGEMENT_FOLDER__DO_NOT_3435"/>
      <sheetName val="_ENGAGEMENT_FOLDER__DO_NOT_3436"/>
      <sheetName val="_ENGAGEMENT_FOLDER__DO_NOT_3437"/>
      <sheetName val="_ENGAGEMENT_FOLDER__DO_NOT_3438"/>
      <sheetName val="_ENGAGEMENT_FOLDER__DO_NOT_3439"/>
      <sheetName val="_ENGAGEMENT_FOLDER__DO_NOT_3440"/>
      <sheetName val="_ENGAGEMENT_FOLDER__DO_NOT_3441"/>
      <sheetName val="_ENGAGEMENT_FOLDER__DO_NOT_3442"/>
      <sheetName val="_ENGAGEMENT_FOLDER__DO_NOT_3443"/>
      <sheetName val="_ENGAGEMENT_FOLDER__DO_NOT_3444"/>
      <sheetName val="_ENGAGEMENT_FOLDER__DO_NOT_3445"/>
      <sheetName val="_ENGAGEMENT_FOLDER__DO_NOT_3446"/>
      <sheetName val="_ENGAGEMENT_FOLDER__DO_NOT_3447"/>
      <sheetName val="_ENGAGEMENT_FOLDER__DO_NOT_3448"/>
      <sheetName val="_ENGAGEMENT_FOLDER__DO_NOT_3449"/>
      <sheetName val="_ENGAGEMENT_FOLDER__DO_NOT_3450"/>
      <sheetName val="_ENGAGEMENT_FOLDER__DO_NOT_3451"/>
      <sheetName val="_ENGAGEMENT_FOLDER__DO_NOT_3452"/>
      <sheetName val="_ENGAGEMENT_FOLDER__DO_NOT_3453"/>
      <sheetName val="_ENGAGEMENT_FOLDER__DO_NOT_3454"/>
      <sheetName val="_ENGAGEMENT_FOLDER__DO_NOT_3455"/>
      <sheetName val="_ENGAGEMENT_FOLDER__DO_NOT_3456"/>
      <sheetName val="_ENGAGEMENT_FOLDER__DO_NOT_3457"/>
      <sheetName val="_ENGAGEMENT_FOLDER__DO_NOT_3458"/>
      <sheetName val="_ENGAGEMENT_FOLDER__DO_NOT_3459"/>
      <sheetName val="_ENGAGEMENT_FOLDER__DO_NOT_3460"/>
      <sheetName val="_ENGAGEMENT_FOLDER__DO_NOT_3461"/>
      <sheetName val="_ENGAGEMENT_FOLDER__DO_NOT_3462"/>
      <sheetName val="_ENGAGEMENT_FOLDER__DO_NOT_3463"/>
      <sheetName val="_ENGAGEMENT_FOLDER__DO_NOT_3464"/>
      <sheetName val="_ENGAGEMENT_FOLDER__DO_NOT_3465"/>
      <sheetName val="_ENGAGEMENT_FOLDER__DO_NOT_3466"/>
      <sheetName val="_ENGAGEMENT_FOLDER__DO_NOT_3467"/>
      <sheetName val="_ENGAGEMENT_FOLDER__DO_NOT_3468"/>
      <sheetName val="_ENGAGEMENT_FOLDER__DO_NOT_3469"/>
      <sheetName val="_ENGAGEMENT_FOLDER__DO_NOT_3470"/>
      <sheetName val="_ENGAGEMENT_FOLDER__DO_NOT_3471"/>
      <sheetName val="_ENGAGEMENT_FOLDER__DO_NOT_3472"/>
      <sheetName val="_ENGAGEMENT_FOLDER__DO_NOT_3473"/>
      <sheetName val="_ENGAGEMENT_FOLDER__DO_NOT_3474"/>
      <sheetName val="_ENGAGEMENT_FOLDER__DO_NOT_3475"/>
      <sheetName val="_ENGAGEMENT_FOLDER__DO_NOT_3476"/>
      <sheetName val="_ENGAGEMENT_FOLDER__DO_NOT_3477"/>
      <sheetName val="_ENGAGEMENT_FOLDER__DO_NOT_3478"/>
      <sheetName val="_ENGAGEMENT_FOLDER__DO_NOT_3479"/>
      <sheetName val="_ENGAGEMENT_FOLDER__DO_NOT_3480"/>
      <sheetName val="_ENGAGEMENT_FOLDER__DO_NOT_3481"/>
      <sheetName val="_ENGAGEMENT_FOLDER__DO_NOT_3482"/>
      <sheetName val="_ENGAGEMENT_FOLDER__DO_NOT_3483"/>
      <sheetName val="_ENGAGEMENT_FOLDER__DO_NOT_3484"/>
      <sheetName val="_ENGAGEMENT_FOLDER__DO_NOT_3485"/>
      <sheetName val="_ENGAGEMENT_FOLDER__DO_NOT_3486"/>
      <sheetName val="_ENGAGEMENT_FOLDER__DO_NOT_3487"/>
      <sheetName val="_ENGAGEMENT_FOLDER__DO_NOT_3488"/>
      <sheetName val="_ENGAGEMENT_FOLDER__DO_NOT_3489"/>
      <sheetName val="_ENGAGEMENT_FOLDER__DO_NOT_3490"/>
      <sheetName val="_ENGAGEMENT_FOLDER__DO_NOT_3491"/>
      <sheetName val="_ENGAGEMENT_FOLDER__DO_NOT_3492"/>
      <sheetName val="_ENGAGEMENT_FOLDER__DO_NOT_3493"/>
      <sheetName val="_ENGAGEMENT_FOLDER__DO_NOT_3494"/>
      <sheetName val="_ENGAGEMENT_FOLDER__DO_NOT_3495"/>
      <sheetName val="_ENGAGEMENT_FOLDER__DO_NOT_3496"/>
      <sheetName val="_ENGAGEMENT_FOLDER__DO_NOT_3497"/>
      <sheetName val="_ENGAGEMENT_FOLDER__DO_NOT_3498"/>
      <sheetName val="_ENGAGEMENT_FOLDER__DO_NOT_3499"/>
      <sheetName val="_ENGAGEMENT_FOLDER__DO_NOT_3500"/>
      <sheetName val="_ENGAGEMENT_FOLDER__DO_NOT_3501"/>
      <sheetName val="_ENGAGEMENT_FOLDER__DO_NOT_3502"/>
      <sheetName val="_ENGAGEMENT_FOLDER__DO_NOT_3503"/>
      <sheetName val="_ENGAGEMENT_FOLDER__DO_NOT_3504"/>
      <sheetName val="_ENGAGEMENT_FOLDER__DO_NOT_3505"/>
      <sheetName val="_ENGAGEMENT_FOLDER__DO_NOT_3506"/>
      <sheetName val="_ENGAGEMENT_FOLDER__DO_NOT_3507"/>
      <sheetName val="_ENGAGEMENT_FOLDER__DO_NOT_3508"/>
      <sheetName val="_ENGAGEMENT_FOLDER__DO_NOT_3509"/>
      <sheetName val="_ENGAGEMENT_FOLDER__DO_NOT_3510"/>
      <sheetName val="_ENGAGEMENT_FOLDER__DO_NOT_3511"/>
      <sheetName val="_ENGAGEMENT_FOLDER__DO_NOT_3512"/>
      <sheetName val="_ENGAGEMENT_FOLDER__DO_NOT_3513"/>
      <sheetName val="_ENGAGEMENT_FOLDER__DO_NOT_3514"/>
      <sheetName val="_ENGAGEMENT_FOLDER__DO_NOT_3515"/>
      <sheetName val="_ENGAGEMENT_FOLDER__DO_NOT_3516"/>
      <sheetName val="_ENGAGEMENT_FOLDER__DO_NOT_3517"/>
      <sheetName val="_ENGAGEMENT_FOLDER__DO_NOT_3518"/>
      <sheetName val="_ENGAGEMENT_FOLDER__DO_NOT_3519"/>
      <sheetName val="_ENGAGEMENT_FOLDER__DO_NOT_3520"/>
      <sheetName val="_ENGAGEMENT_FOLDER__DO_NOT_3521"/>
      <sheetName val="_ENGAGEMENT_FOLDER__DO_NOT_3522"/>
      <sheetName val="_ENGAGEMENT_FOLDER__DO_NOT_3523"/>
      <sheetName val="_ENGAGEMENT_FOLDER__DO_NOT_3524"/>
      <sheetName val="_ENGAGEMENT_FOLDER__DO_NOT_3525"/>
      <sheetName val="_ENGAGEMENT_FOLDER__DO_NOT_3526"/>
      <sheetName val="_ENGAGEMENT_FOLDER__DO_NOT_3527"/>
      <sheetName val="_ENGAGEMENT_FOLDER__DO_NOT_3528"/>
      <sheetName val="_ENGAGEMENT_FOLDER__DO_NOT_3529"/>
      <sheetName val="_ENGAGEMENT_FOLDER__DO_NOT_3530"/>
      <sheetName val="_ENGAGEMENT_FOLDER__DO_NOT_3531"/>
      <sheetName val="_ENGAGEMENT_FOLDER__DO_NOT_3532"/>
      <sheetName val="_ENGAGEMENT_FOLDER__DO_NOT_3533"/>
      <sheetName val="_ENGAGEMENT_FOLDER__DO_NOT_3534"/>
      <sheetName val="_ENGAGEMENT_FOLDER__DO_NOT_3535"/>
      <sheetName val="_ENGAGEMENT_FOLDER__DO_NOT_3536"/>
      <sheetName val="_ENGAGEMENT_FOLDER__DO_NOT_3537"/>
      <sheetName val="_ENGAGEMENT_FOLDER__DO_NOT_3538"/>
      <sheetName val="_ENGAGEMENT_FOLDER__DO_NOT_3539"/>
      <sheetName val="_ENGAGEMENT_FOLDER__DO_NOT_3540"/>
      <sheetName val="_ENGAGEMENT_FOLDER__DO_NOT_3541"/>
      <sheetName val="_ENGAGEMENT_FOLDER__DO_NOT_3542"/>
      <sheetName val="_ENGAGEMENT_FOLDER__DO_NOT_3543"/>
      <sheetName val="_ENGAGEMENT_FOLDER__DO_NOT_3544"/>
      <sheetName val="_ENGAGEMENT_FOLDER__DO_NOT_3545"/>
      <sheetName val="_ENGAGEMENT_FOLDER__DO_NOT_3546"/>
      <sheetName val="_ENGAGEMENT_FOLDER__DO_NOT_3547"/>
      <sheetName val="_ENGAGEMENT_FOLDER__DO_NOT_3548"/>
      <sheetName val="_ENGAGEMENT_FOLDER__DO_NOT_3549"/>
      <sheetName val="_ENGAGEMENT_FOLDER__DO_NOT_3550"/>
      <sheetName val="_ENGAGEMENT_FOLDER__DO_NOT_3551"/>
      <sheetName val="_ENGAGEMENT_FOLDER__DO_NOT_3552"/>
      <sheetName val="_ENGAGEMENT_FOLDER__DO_NOT_3553"/>
      <sheetName val="_ENGAGEMENT_FOLDER__DO_NOT_3554"/>
      <sheetName val="_ENGAGEMENT_FOLDER__DO_NOT_3555"/>
      <sheetName val="_ENGAGEMENT_FOLDER__DO_NOT_3556"/>
      <sheetName val="_ENGAGEMENT_FOLDER__DO_NOT_3557"/>
      <sheetName val="_ENGAGEMENT_FOLDER__DO_NOT_3558"/>
      <sheetName val="_ENGAGEMENT_FOLDER__DO_NOT_3559"/>
      <sheetName val="_ENGAGEMENT_FOLDER__DO_NOT_3560"/>
      <sheetName val="_ENGAGEMENT_FOLDER__DO_NOT_3561"/>
      <sheetName val="_ENGAGEMENT_FOLDER__DO_NOT_3562"/>
      <sheetName val="_ENGAGEMENT_FOLDER__DO_NOT_3563"/>
      <sheetName val="_ENGAGEMENT_FOLDER__DO_NOT_3564"/>
      <sheetName val="_ENGAGEMENT_FOLDER__DO_NOT_3565"/>
      <sheetName val="_ENGAGEMENT_FOLDER__DO_NOT_3566"/>
      <sheetName val="_ENGAGEMENT_FOLDER__DO_NOT_3567"/>
      <sheetName val="_ENGAGEMENT_FOLDER__DO_NOT_3568"/>
      <sheetName val="_ENGAGEMENT_FOLDER__DO_NOT_3569"/>
      <sheetName val="_ENGAGEMENT_FOLDER__DO_NOT_3570"/>
      <sheetName val="_ENGAGEMENT_FOLDER__DO_NOT_3571"/>
      <sheetName val="_ENGAGEMENT_FOLDER__DO_NOT_3572"/>
      <sheetName val="_ENGAGEMENT_FOLDER__DO_NOT_3573"/>
      <sheetName val="_ENGAGEMENT_FOLDER__DO_NOT_3574"/>
      <sheetName val="_ENGAGEMENT_FOLDER__DO_NOT_3575"/>
      <sheetName val="_ENGAGEMENT_FOLDER__DO_NOT_3576"/>
      <sheetName val="_ENGAGEMENT_FOLDER__DO_NOT_3577"/>
      <sheetName val="_ENGAGEMENT_FOLDER__DO_NOT_3578"/>
      <sheetName val="_ENGAGEMENT_FOLDER__DO_NOT_3579"/>
      <sheetName val="_ENGAGEMENT_FOLDER__DO_NOT_3580"/>
      <sheetName val="_ENGAGEMENT_FOLDER__DO_NOT_3581"/>
      <sheetName val="_ENGAGEMENT_FOLDER__DO_NOT_3582"/>
      <sheetName val="_ENGAGEMENT_FOLDER__DO_NOT_3583"/>
      <sheetName val="_ENGAGEMENT_FOLDER__DO_NOT_3584"/>
      <sheetName val="_ENGAGEMENT_FOLDER__DO_NOT_3585"/>
      <sheetName val="_ENGAGEMENT_FOLDER__DO_NOT_3586"/>
      <sheetName val="_ENGAGEMENT_FOLDER__DO_NOT_3587"/>
      <sheetName val="_ENGAGEMENT_FOLDER__DO_NOT_3588"/>
      <sheetName val="_ENGAGEMENT_FOLDER__DO_NOT_3589"/>
      <sheetName val="_ENGAGEMENT_FOLDER__DO_NOT_3590"/>
      <sheetName val="_ENGAGEMENT_FOLDER__DO_NOT_3591"/>
      <sheetName val="_ENGAGEMENT_FOLDER__DO_NOT_3592"/>
      <sheetName val="_ENGAGEMENT_FOLDER__DO_NOT_3593"/>
      <sheetName val="_ENGAGEMENT_FOLDER__DO_NOT_3594"/>
      <sheetName val="_ENGAGEMENT_FOLDER__DO_NOT_3595"/>
      <sheetName val="_ENGAGEMENT_FOLDER__DO_NOT_3596"/>
      <sheetName val="_ENGAGEMENT_FOLDER__DO_NOT_3597"/>
      <sheetName val="_ENGAGEMENT_FOLDER__DO_NOT_3598"/>
      <sheetName val="_ENGAGEMENT_FOLDER__DO_NOT_3599"/>
      <sheetName val="_ENGAGEMENT_FOLDER__DO_NOT_3600"/>
      <sheetName val="_ENGAGEMENT_FOLDER__DO_NOT_3601"/>
      <sheetName val="_ENGAGEMENT_FOLDER__DO_NOT_3602"/>
      <sheetName val="_ENGAGEMENT_FOLDER__DO_NOT_3603"/>
      <sheetName val="_ENGAGEMENT_FOLDER__DO_NOT_3604"/>
      <sheetName val="_ENGAGEMENT_FOLDER__DO_NOT_3605"/>
      <sheetName val="_ENGAGEMENT_FOLDER__DO_NOT_3606"/>
      <sheetName val="_ENGAGEMENT_FOLDER__DO_NOT_3607"/>
      <sheetName val="_ENGAGEMENT_FOLDER__DO_NOT_3608"/>
      <sheetName val="_ENGAGEMENT_FOLDER__DO_NOT_3609"/>
      <sheetName val="_ENGAGEMENT_FOLDER__DO_NOT_3610"/>
      <sheetName val="_ENGAGEMENT_FOLDER__DO_NOT_3611"/>
      <sheetName val="_ENGAGEMENT_FOLDER__DO_NOT_3612"/>
      <sheetName val="_ENGAGEMENT_FOLDER__DO_NOT_3613"/>
      <sheetName val="_ENGAGEMENT_FOLDER__DO_NOT_3614"/>
      <sheetName val="_ENGAGEMENT_FOLDER__DO_NOT_3615"/>
      <sheetName val="_ENGAGEMENT_FOLDER__DO_NOT_3616"/>
      <sheetName val="_ENGAGEMENT_FOLDER__DO_NOT_3617"/>
      <sheetName val="_ENGAGEMENT_FOLDER__DO_NOT_3618"/>
      <sheetName val="_ENGAGEMENT_FOLDER__DO_NOT_3619"/>
      <sheetName val="_ENGAGEMENT_FOLDER__DO_NOT_3620"/>
      <sheetName val="_ENGAGEMENT_FOLDER__DO_NOT_3621"/>
      <sheetName val="_ENGAGEMENT_FOLDER__DO_NOT_3622"/>
      <sheetName val="_ENGAGEMENT_FOLDER__DO_NOT_3623"/>
      <sheetName val="_ENGAGEMENT_FOLDER__DO_NOT_3624"/>
      <sheetName val="_ENGAGEMENT_FOLDER__DO_NOT_3625"/>
      <sheetName val="_ENGAGEMENT_FOLDER__DO_NOT_3626"/>
      <sheetName val="_ENGAGEMENT_FOLDER__DO_NOT_3627"/>
      <sheetName val="_ENGAGEMENT_FOLDER__DO_NOT_3628"/>
      <sheetName val="_ENGAGEMENT_FOLDER__DO_NOT_3629"/>
      <sheetName val="_ENGAGEMENT_FOLDER__DO_NOT_3630"/>
      <sheetName val="_ENGAGEMENT_FOLDER__DO_NOT_3631"/>
      <sheetName val="_ENGAGEMENT_FOLDER__DO_NOT_3632"/>
      <sheetName val="_ENGAGEMENT_FOLDER__DO_NOT_3633"/>
      <sheetName val="_ENGAGEMENT_FOLDER__DO_NOT_3634"/>
      <sheetName val="_ENGAGEMENT_FOLDER__DO_NOT_3635"/>
      <sheetName val="_ENGAGEMENT_FOLDER__DO_NOT_3636"/>
      <sheetName val="_ENGAGEMENT_FOLDER__DO_NOT_3637"/>
      <sheetName val="_ENGAGEMENT_FOLDER__DO_NOT_3638"/>
      <sheetName val="_ENGAGEMENT_FOLDER__DO_NOT_3639"/>
      <sheetName val="_ENGAGEMENT_FOLDER__DO_NOT_3640"/>
      <sheetName val="_ENGAGEMENT_FOLDER__DO_NOT_3641"/>
      <sheetName val="_ENGAGEMENT_FOLDER__DO_NOT_3642"/>
      <sheetName val="_ENGAGEMENT_FOLDER__DO_NOT_3643"/>
      <sheetName val="_ENGAGEMENT_FOLDER__DO_NOT_3644"/>
      <sheetName val="_ENGAGEMENT_FOLDER__DO_NOT_3645"/>
      <sheetName val="_ENGAGEMENT_FOLDER__DO_NOT_3646"/>
      <sheetName val="_ENGAGEMENT_FOLDER__DO_NOT_3647"/>
      <sheetName val="_ENGAGEMENT_FOLDER__DO_NOT_3648"/>
      <sheetName val="_ENGAGEMENT_FOLDER__DO_NOT_3649"/>
      <sheetName val="_ENGAGEMENT_FOLDER__DO_NOT_3650"/>
      <sheetName val="_ENGAGEMENT_FOLDER__DO_NOT_3651"/>
      <sheetName val="_ENGAGEMENT_FOLDER__DO_NOT_3652"/>
      <sheetName val="_ENGAGEMENT_FOLDER__DO_NOT_3653"/>
      <sheetName val="_ENGAGEMENT_FOLDER__DO_NOT_3654"/>
      <sheetName val="_ENGAGEMENT_FOLDER__DO_NOT_3655"/>
      <sheetName val="_ENGAGEMENT_FOLDER__DO_NOT_3656"/>
      <sheetName val="_ENGAGEMENT_FOLDER__DO_NOT_3657"/>
      <sheetName val="_ENGAGEMENT_FOLDER__DO_NOT_3658"/>
      <sheetName val="_ENGAGEMENT_FOLDER__DO_NOT_3659"/>
      <sheetName val="_ENGAGEMENT_FOLDER__DO_NOT_3660"/>
      <sheetName val="_ENGAGEMENT_FOLDER__DO_NOT_3661"/>
      <sheetName val="_ENGAGEMENT_FOLDER__DO_NOT_3662"/>
      <sheetName val="_ENGAGEMENT_FOLDER__DO_NOT_3663"/>
      <sheetName val="_ENGAGEMENT_FOLDER__DO_NOT_3664"/>
      <sheetName val="_ENGAGEMENT_FOLDER__DO_NOT_3665"/>
      <sheetName val="_ENGAGEMENT_FOLDER__DO_NOT_3666"/>
      <sheetName val="_ENGAGEMENT_FOLDER__DO_NOT_3667"/>
      <sheetName val="_ENGAGEMENT_FOLDER__DO_NOT_3668"/>
      <sheetName val="_ENGAGEMENT_FOLDER__DO_NOT_3669"/>
      <sheetName val="_ENGAGEMENT_FOLDER__DO_NOT_3670"/>
      <sheetName val="_ENGAGEMENT_FOLDER__DO_NOT_3671"/>
      <sheetName val="_ENGAGEMENT_FOLDER__DO_NOT_3672"/>
      <sheetName val="_ENGAGEMENT_FOLDER__DO_NOT_3673"/>
      <sheetName val="_ENGAGEMENT_FOLDER__DO_NOT_3674"/>
      <sheetName val="_ENGAGEMENT_FOLDER__DO_NOT_3675"/>
      <sheetName val="_ENGAGEMENT_FOLDER__DO_NOT_3676"/>
      <sheetName val="_ENGAGEMENT_FOLDER__DO_NOT_3677"/>
      <sheetName val="_ENGAGEMENT_FOLDER__DO_NOT_3678"/>
      <sheetName val="_ENGAGEMENT_FOLDER__DO_NOT_3679"/>
      <sheetName val="_ENGAGEMENT_FOLDER__DO_NOT_3680"/>
      <sheetName val="_ENGAGEMENT_FOLDER__DO_NOT_3681"/>
      <sheetName val="_ENGAGEMENT_FOLDER__DO_NOT_3682"/>
      <sheetName val="_ENGAGEMENT_FOLDER__DO_NOT_3683"/>
      <sheetName val="_ENGAGEMENT_FOLDER__DO_NOT_3684"/>
      <sheetName val="_ENGAGEMENT_FOLDER__DO_NOT_3685"/>
      <sheetName val="_ENGAGEMENT_FOLDER__DO_NOT_3686"/>
      <sheetName val="_ENGAGEMENT_FOLDER__DO_NOT_3687"/>
      <sheetName val="_ENGAGEMENT_FOLDER__DO_NOT_3688"/>
      <sheetName val="_ENGAGEMENT_FOLDER__DO_NOT_3689"/>
      <sheetName val="_ENGAGEMENT_FOLDER__DO_NOT_3690"/>
      <sheetName val="_ENGAGEMENT_FOLDER__DO_NOT_3691"/>
      <sheetName val="_ENGAGEMENT_FOLDER__DO_NOT_3692"/>
      <sheetName val="_ENGAGEMENT_FOLDER__DO_NOT_3693"/>
      <sheetName val="_ENGAGEMENT_FOLDER__DO_NOT_3694"/>
      <sheetName val="_ENGAGEMENT_FOLDER__DO_NOT_3695"/>
      <sheetName val="_ENGAGEMENT_FOLDER__DO_NOT_3696"/>
      <sheetName val="_ENGAGEMENT_FOLDER__DO_NOT_3697"/>
      <sheetName val="_ENGAGEMENT_FOLDER__DO_NOT_3698"/>
      <sheetName val="_ENGAGEMENT_FOLDER__DO_NOT_3699"/>
      <sheetName val="_ENGAGEMENT_FOLDER__DO_NOT_3700"/>
      <sheetName val="_ENGAGEMENT_FOLDER__DO_NOT_3701"/>
      <sheetName val="_ENGAGEMENT_FOLDER__DO_NOT_3702"/>
      <sheetName val="_ENGAGEMENT_FOLDER__DO_NOT_3703"/>
      <sheetName val="_ENGAGEMENT_FOLDER__DO_NOT_3704"/>
      <sheetName val="_ENGAGEMENT_FOLDER__DO_NOT_3705"/>
      <sheetName val="_ENGAGEMENT_FOLDER__DO_NOT_3706"/>
      <sheetName val="_ENGAGEMENT_FOLDER__DO_NOT_3707"/>
      <sheetName val="_ENGAGEMENT_FOLDER__DO_NOT_3708"/>
      <sheetName val="_ENGAGEMENT_FOLDER__DO_NOT_3709"/>
      <sheetName val="_ENGAGEMENT_FOLDER__DO_NOT_3710"/>
      <sheetName val="_ENGAGEMENT_FOLDER__DO_NOT_3711"/>
      <sheetName val="_ENGAGEMENT_FOLDER__DO_NOT_3712"/>
      <sheetName val="_ENGAGEMENT_FOLDER__DO_NOT_3713"/>
      <sheetName val="_ENGAGEMENT_FOLDER__DO_NOT_3714"/>
      <sheetName val="_ENGAGEMENT_FOLDER__DO_NOT_3715"/>
      <sheetName val="_ENGAGEMENT_FOLDER__DO_NOT_3716"/>
      <sheetName val="_ENGAGEMENT_FOLDER__DO_NOT_3717"/>
      <sheetName val="_ENGAGEMENT_FOLDER__DO_NOT_3718"/>
      <sheetName val="_ENGAGEMENT_FOLDER__DO_NOT_3719"/>
      <sheetName val="_ENGAGEMENT_FOLDER__DO_NOT_3720"/>
      <sheetName val="_ENGAGEMENT_FOLDER__DO_NOT_3721"/>
      <sheetName val="_ENGAGEMENT_FOLDER__DO_NOT_3722"/>
      <sheetName val="_ENGAGEMENT_FOLDER__DO_NOT_3723"/>
      <sheetName val="_ENGAGEMENT_FOLDER__DO_NOT_3724"/>
      <sheetName val="_ENGAGEMENT_FOLDER__DO_NOT_3725"/>
      <sheetName val="_ENGAGEMENT_FOLDER__DO_NOT_3726"/>
      <sheetName val="_ENGAGEMENT_FOLDER__DO_NOT_3727"/>
      <sheetName val="_ENGAGEMENT_FOLDER__DO_NOT_3728"/>
      <sheetName val="_ENGAGEMENT_FOLDER__DO_NOT_3729"/>
      <sheetName val="_ENGAGEMENT_FOLDER__DO_NOT_3730"/>
      <sheetName val="_ENGAGEMENT_FOLDER__DO_NOT_3731"/>
      <sheetName val="_ENGAGEMENT_FOLDER__DO_NOT_3732"/>
      <sheetName val="_ENGAGEMENT_FOLDER__DO_NOT_3733"/>
      <sheetName val="_ENGAGEMENT_FOLDER__DO_NOT_3734"/>
      <sheetName val="_ENGAGEMENT_FOLDER__DO_NOT_3735"/>
      <sheetName val="_ENGAGEMENT_FOLDER__DO_NOT_3736"/>
      <sheetName val="_ENGAGEMENT_FOLDER__DO_NOT_3737"/>
      <sheetName val="_ENGAGEMENT_FOLDER__DO_NOT_3738"/>
      <sheetName val="_ENGAGEMENT_FOLDER__DO_NOT_3739"/>
      <sheetName val="_ENGAGEMENT_FOLDER__DO_NOT_3740"/>
      <sheetName val="_ENGAGEMENT_FOLDER__DO_NOT_3741"/>
      <sheetName val="_ENGAGEMENT_FOLDER__DO_NOT_3742"/>
      <sheetName val="_ENGAGEMENT_FOLDER__DO_NOT_3743"/>
      <sheetName val="_ENGAGEMENT_FOLDER__DO_NOT_3744"/>
      <sheetName val="_ENGAGEMENT_FOLDER__DO_NOT_3745"/>
      <sheetName val="_ENGAGEMENT_FOLDER__DO_NOT_3746"/>
      <sheetName val="_ENGAGEMENT_FOLDER__DO_NOT_3747"/>
      <sheetName val="_ENGAGEMENT_FOLDER__DO_NOT_3748"/>
      <sheetName val="_ENGAGEMENT_FOLDER__DO_NOT_3749"/>
      <sheetName val="_ENGAGEMENT_FOLDER__DO_NOT_3750"/>
      <sheetName val="_ENGAGEMENT_FOLDER__DO_NOT_3751"/>
      <sheetName val="_ENGAGEMENT_FOLDER__DO_NOT_3752"/>
      <sheetName val="_ENGAGEMENT_FOLDER__DO_NOT_3753"/>
      <sheetName val="_ENGAGEMENT_FOLDER__DO_NOT_3754"/>
      <sheetName val="_ENGAGEMENT_FOLDER__DO_NOT_3755"/>
      <sheetName val="_ENGAGEMENT_FOLDER__DO_NOT_3756"/>
      <sheetName val="_ENGAGEMENT_FOLDER__DO_NOT_3757"/>
      <sheetName val="_ENGAGEMENT_FOLDER__DO_NOT_3758"/>
      <sheetName val="_ENGAGEMENT_FOLDER__DO_NOT_3759"/>
      <sheetName val="_ENGAGEMENT_FOLDER__DO_NOT_3760"/>
      <sheetName val="_ENGAGEMENT_FOLDER__DO_NOT_3761"/>
      <sheetName val="_ENGAGEMENT_FOLDER__DO_NOT_3762"/>
      <sheetName val="_ENGAGEMENT_FOLDER__DO_NOT_3763"/>
      <sheetName val="_ENGAGEMENT_FOLDER__DO_NOT_3764"/>
      <sheetName val="_ENGAGEMENT_FOLDER__DO_NOT_3765"/>
      <sheetName val="_ENGAGEMENT_FOLDER__DO_NOT_3766"/>
      <sheetName val="_ENGAGEMENT_FOLDER__DO_NOT_3767"/>
      <sheetName val="_ENGAGEMENT_FOLDER__DO_NOT_3768"/>
      <sheetName val="_ENGAGEMENT_FOLDER__DO_NOT_3769"/>
      <sheetName val="_ENGAGEMENT_FOLDER__DO_NOT_3770"/>
      <sheetName val="_ENGAGEMENT_FOLDER__DO_NOT_3771"/>
      <sheetName val="_ENGAGEMENT_FOLDER__DO_NOT_3772"/>
      <sheetName val="_ENGAGEMENT_FOLDER__DO_NOT_3773"/>
      <sheetName val="_ENGAGEMENT_FOLDER__DO_NOT_3774"/>
      <sheetName val="_ENGAGEMENT_FOLDER__DO_NOT_3775"/>
      <sheetName val="_ENGAGEMENT_FOLDER__DO_NOT_3776"/>
      <sheetName val="_ENGAGEMENT_FOLDER__DO_NOT_3777"/>
      <sheetName val="_ENGAGEMENT_FOLDER__DO_NOT_3778"/>
      <sheetName val="_ENGAGEMENT_FOLDER__DO_NOT_3779"/>
      <sheetName val="_ENGAGEMENT_FOLDER__DO_NOT_3780"/>
      <sheetName val="_ENGAGEMENT_FOLDER__DO_NOT_3781"/>
      <sheetName val="_ENGAGEMENT_FOLDER__DO_NOT_3782"/>
      <sheetName val="_ENGAGEMENT_FOLDER__DO_NOT_3783"/>
      <sheetName val="_ENGAGEMENT_FOLDER__DO_NOT_3784"/>
      <sheetName val="_ENGAGEMENT_FOLDER__DO_NOT_3785"/>
      <sheetName val="_ENGAGEMENT_FOLDER__DO_NOT_3786"/>
      <sheetName val="_ENGAGEMENT_FOLDER__DO_NOT_3787"/>
      <sheetName val="_ENGAGEMENT_FOLDER__DO_NOT_3788"/>
      <sheetName val="_ENGAGEMENT_FOLDER__DO_NOT_3789"/>
      <sheetName val="_ENGAGEMENT_FOLDER__DO_NOT_3790"/>
      <sheetName val="_ENGAGEMENT_FOLDER__DO_NOT_3791"/>
      <sheetName val="_ENGAGEMENT_FOLDER__DO_NOT_3792"/>
      <sheetName val="_ENGAGEMENT_FOLDER__DO_NOT_3793"/>
      <sheetName val="_ENGAGEMENT_FOLDER__DO_NOT_3794"/>
      <sheetName val="_ENGAGEMENT_FOLDER__DO_NOT_3795"/>
      <sheetName val="_ENGAGEMENT_FOLDER__DO_NOT_3796"/>
      <sheetName val="_ENGAGEMENT_FOLDER__DO_NOT_3797"/>
      <sheetName val="_ENGAGEMENT_FOLDER__DO_NOT_3798"/>
      <sheetName val="_ENGAGEMENT_FOLDER__DO_NOT_3799"/>
      <sheetName val="_ENGAGEMENT_FOLDER__DO_NOT_3800"/>
      <sheetName val="_ENGAGEMENT_FOLDER__DO_NOT_3801"/>
      <sheetName val="_ENGAGEMENT_FOLDER__DO_NOT_3802"/>
      <sheetName val="_ENGAGEMENT_FOLDER__DO_NOT_3803"/>
      <sheetName val="_ENGAGEMENT_FOLDER__DO_NOT_3804"/>
      <sheetName val="_ENGAGEMENT_FOLDER__DO_NOT_3805"/>
      <sheetName val="_ENGAGEMENT_FOLDER__DO_NOT_3806"/>
      <sheetName val="_ENGAGEMENT_FOLDER__DO_NOT_3807"/>
      <sheetName val="_ENGAGEMENT_FOLDER__DO_NOT_3808"/>
      <sheetName val="_ENGAGEMENT_FOLDER__DO_NOT_3809"/>
      <sheetName val="_ENGAGEMENT_FOLDER__DO_NOT_3810"/>
      <sheetName val="_ENGAGEMENT_FOLDER__DO_NOT_3811"/>
      <sheetName val="_ENGAGEMENT_FOLDER__DO_NOT_3812"/>
      <sheetName val="_ENGAGEMENT_FOLDER__DO_NOT_3813"/>
      <sheetName val="_ENGAGEMENT_FOLDER__DO_NOT_3814"/>
      <sheetName val="_ENGAGEMENT_FOLDER__DO_NOT_3815"/>
      <sheetName val="_ENGAGEMENT_FOLDER__DO_NOT_3816"/>
      <sheetName val="_ENGAGEMENT_FOLDER__DO_NOT_3817"/>
      <sheetName val="_ENGAGEMENT_FOLDER__DO_NOT_3818"/>
      <sheetName val="_ENGAGEMENT_FOLDER__DO_NOT_3819"/>
      <sheetName val="_ENGAGEMENT_FOLDER__DO_NOT_3820"/>
      <sheetName val="_ENGAGEMENT_FOLDER__DO_NOT_3821"/>
      <sheetName val="_ENGAGEMENT_FOLDER__DO_NOT_3822"/>
      <sheetName val="_ENGAGEMENT_FOLDER__DO_NOT_3823"/>
      <sheetName val="_ENGAGEMENT_FOLDER__DO_NOT_3824"/>
      <sheetName val="_ENGAGEMENT_FOLDER__DO_NOT_3825"/>
      <sheetName val="_ENGAGEMENT_FOLDER__DO_NOT_3826"/>
      <sheetName val="_ENGAGEMENT_FOLDER__DO_NOT_3827"/>
      <sheetName val="_ENGAGEMENT_FOLDER__DO_NOT_3828"/>
      <sheetName val="_ENGAGEMENT_FOLDER__DO_NOT_3829"/>
      <sheetName val="_ENGAGEMENT_FOLDER__DO_NOT_3830"/>
      <sheetName val="_ENGAGEMENT_FOLDER__DO_NOT_3831"/>
      <sheetName val="_ENGAGEMENT_FOLDER__DO_NOT_3832"/>
      <sheetName val="_ENGAGEMENT_FOLDER__DO_NOT_3833"/>
      <sheetName val="_ENGAGEMENT_FOLDER__DO_NOT_3834"/>
      <sheetName val="_ENGAGEMENT_FOLDER__DO_NOT_3835"/>
      <sheetName val="_ENGAGEMENT_FOLDER__DO_NOT_3836"/>
      <sheetName val="_ENGAGEMENT_FOLDER__DO_NOT_3837"/>
      <sheetName val="_ENGAGEMENT_FOLDER__DO_NOT_3838"/>
      <sheetName val="_ENGAGEMENT_FOLDER__DO_NOT_3839"/>
      <sheetName val="_ENGAGEMENT_FOLDER__DO_NOT_3840"/>
      <sheetName val="_ENGAGEMENT_FOLDER__DO_NOT_3841"/>
      <sheetName val="_ENGAGEMENT_FOLDER__DO_NOT_3842"/>
      <sheetName val="_ENGAGEMENT_FOLDER__DO_NOT_3843"/>
      <sheetName val="_ENGAGEMENT_FOLDER__DO_NOT_3844"/>
      <sheetName val="_ENGAGEMENT_FOLDER__DO_NOT_3845"/>
      <sheetName val="_ENGAGEMENT_FOLDER__DO_NOT_3846"/>
      <sheetName val="_ENGAGEMENT_FOLDER__DO_NOT_3847"/>
      <sheetName val="_ENGAGEMENT_FOLDER__DO_NOT_3848"/>
      <sheetName val="_ENGAGEMENT_FOLDER__DO_NOT_3849"/>
      <sheetName val="_ENGAGEMENT_FOLDER__DO_NOT_3850"/>
      <sheetName val="_ENGAGEMENT_FOLDER__DO_NOT_3851"/>
      <sheetName val="_ENGAGEMENT_FOLDER__DO_NOT_3852"/>
      <sheetName val="_ENGAGEMENT_FOLDER__DO_NOT_3853"/>
      <sheetName val="_ENGAGEMENT_FOLDER__DO_NOT_3854"/>
      <sheetName val="_ENGAGEMENT_FOLDER__DO_NOT_3855"/>
      <sheetName val="_ENGAGEMENT_FOLDER__DO_NOT_3856"/>
      <sheetName val="_ENGAGEMENT_FOLDER__DO_NOT_3857"/>
      <sheetName val="_ENGAGEMENT_FOLDER__DO_NOT_3858"/>
      <sheetName val="_ENGAGEMENT_FOLDER__DO_NOT_3859"/>
      <sheetName val="_ENGAGEMENT_FOLDER__DO_NOT_3860"/>
      <sheetName val="_ENGAGEMENT_FOLDER__DO_NOT_3861"/>
      <sheetName val="_ENGAGEMENT_FOLDER__DO_NOT_3862"/>
      <sheetName val="_ENGAGEMENT_FOLDER__DO_NOT_3863"/>
      <sheetName val="_ENGAGEMENT_FOLDER__DO_NOT_3864"/>
      <sheetName val="_ENGAGEMENT_FOLDER__DO_NOT_3865"/>
      <sheetName val="_ENGAGEMENT_FOLDER__DO_NOT_3866"/>
      <sheetName val="_ENGAGEMENT_FOLDER__DO_NOT_3867"/>
      <sheetName val="_ENGAGEMENT_FOLDER__DO_NOT_3868"/>
      <sheetName val="_ENGAGEMENT_FOLDER__DO_NOT_3869"/>
      <sheetName val="_ENGAGEMENT_FOLDER__DO_NOT_3870"/>
      <sheetName val="_ENGAGEMENT_FOLDER__DO_NOT_3871"/>
      <sheetName val="_ENGAGEMENT_FOLDER__DO_NOT_3872"/>
      <sheetName val="_ENGAGEMENT_FOLDER__DO_NOT_3873"/>
      <sheetName val="_ENGAGEMENT_FOLDER__DO_NOT_3874"/>
      <sheetName val="_ENGAGEMENT_FOLDER__DO_NOT_3875"/>
      <sheetName val="_ENGAGEMENT_FOLDER__DO_NOT_3876"/>
      <sheetName val="_ENGAGEMENT_FOLDER__DO_NOT_3877"/>
      <sheetName val="_ENGAGEMENT_FOLDER__DO_NOT_3878"/>
      <sheetName val="_ENGAGEMENT_FOLDER__DO_NOT_3879"/>
      <sheetName val="_ENGAGEMENT_FOLDER__DO_NOT_3880"/>
      <sheetName val="_ENGAGEMENT_FOLDER__DO_NOT_3881"/>
      <sheetName val="_ENGAGEMENT_FOLDER__DO_NOT_3882"/>
      <sheetName val="_ENGAGEMENT_FOLDER__DO_NOT_3883"/>
      <sheetName val="_ENGAGEMENT_FOLDER__DO_NOT_3884"/>
      <sheetName val="_ENGAGEMENT_FOLDER__DO_NOT_3885"/>
      <sheetName val="_ENGAGEMENT_FOLDER__DO_NOT_3886"/>
      <sheetName val="_ENGAGEMENT_FOLDER__DO_NOT_3887"/>
      <sheetName val="_ENGAGEMENT_FOLDER__DO_NOT_3888"/>
      <sheetName val="_ENGAGEMENT_FOLDER__DO_NOT_3889"/>
      <sheetName val="_ENGAGEMENT_FOLDER__DO_NOT_3890"/>
      <sheetName val="_ENGAGEMENT_FOLDER__DO_NOT_3891"/>
      <sheetName val="_ENGAGEMENT_FOLDER__DO_NOT_3892"/>
      <sheetName val="_ENGAGEMENT_FOLDER__DO_NOT_3893"/>
      <sheetName val="_ENGAGEMENT_FOLDER__DO_NOT_3894"/>
      <sheetName val="_ENGAGEMENT_FOLDER__DO_NOT_3895"/>
      <sheetName val="_ENGAGEMENT_FOLDER__DO_NOT_3896"/>
      <sheetName val="_ENGAGEMENT_FOLDER__DO_NOT_3897"/>
      <sheetName val="_ENGAGEMENT_FOLDER__DO_NOT_3898"/>
      <sheetName val="_ENGAGEMENT_FOLDER__DO_NOT_3899"/>
      <sheetName val="_ENGAGEMENT_FOLDER__DO_NOT_3900"/>
      <sheetName val="_ENGAGEMENT_FOLDER__DO_NOT_3901"/>
      <sheetName val="_ENGAGEMENT_FOLDER__DO_NOT_3902"/>
      <sheetName val="_ENGAGEMENT_FOLDER__DO_NOT_3903"/>
      <sheetName val="_ENGAGEMENT_FOLDER__DO_NOT_3904"/>
      <sheetName val="_ENGAGEMENT_FOLDER__DO_NOT_3905"/>
      <sheetName val="_ENGAGEMENT_FOLDER__DO_NOT_3906"/>
      <sheetName val="_ENGAGEMENT_FOLDER__DO_NOT_3907"/>
      <sheetName val="_ENGAGEMENT_FOLDER__DO_NOT_3908"/>
      <sheetName val="_ENGAGEMENT_FOLDER__DO_NOT_3909"/>
      <sheetName val="_ENGAGEMENT_FOLDER__DO_NOT_3910"/>
      <sheetName val="_ENGAGEMENT_FOLDER__DO_NOT_3911"/>
      <sheetName val="_ENGAGEMENT_FOLDER__DO_NOT_3912"/>
      <sheetName val="_ENGAGEMENT_FOLDER__DO_NOT_3913"/>
      <sheetName val="_ENGAGEMENT_FOLDER__DO_NOT_3914"/>
      <sheetName val="_ENGAGEMENT_FOLDER__DO_NOT_3915"/>
      <sheetName val="_ENGAGEMENT_FOLDER__DO_NOT_3916"/>
      <sheetName val="_ENGAGEMENT_FOLDER__DO_NOT_3917"/>
      <sheetName val="_ENGAGEMENT_FOLDER__DO_NOT_3918"/>
      <sheetName val="_ENGAGEMENT_FOLDER__DO_NOT_3919"/>
      <sheetName val="_ENGAGEMENT_FOLDER__DO_NOT_3920"/>
      <sheetName val="_ENGAGEMENT_FOLDER__DO_NOT_3921"/>
      <sheetName val="_ENGAGEMENT_FOLDER__DO_NOT_3922"/>
      <sheetName val="_ENGAGEMENT_FOLDER__DO_NOT_3923"/>
      <sheetName val="_ENGAGEMENT_FOLDER__DO_NOT_3924"/>
      <sheetName val="_ENGAGEMENT_FOLDER__DO_NOT_3925"/>
      <sheetName val="_ENGAGEMENT_FOLDER__DO_NOT_3926"/>
      <sheetName val="_ENGAGEMENT_FOLDER__DO_NOT_3927"/>
      <sheetName val="_ENGAGEMENT_FOLDER__DO_NOT_3928"/>
      <sheetName val="_ENGAGEMENT_FOLDER__DO_NOT_3929"/>
      <sheetName val="_ENGAGEMENT_FOLDER__DO_NOT_3930"/>
      <sheetName val="_ENGAGEMENT_FOLDER__DO_NOT_3931"/>
      <sheetName val="_ENGAGEMENT_FOLDER__DO_NOT_3932"/>
      <sheetName val="_ENGAGEMENT_FOLDER__DO_NOT_3933"/>
      <sheetName val="_ENGAGEMENT_FOLDER__DO_NOT_3934"/>
      <sheetName val="_ENGAGEMENT_FOLDER__DO_NOT_3935"/>
      <sheetName val="_ENGAGEMENT_FOLDER__DO_NOT_3936"/>
      <sheetName val="_ENGAGEMENT_FOLDER__DO_NOT_3937"/>
      <sheetName val="_ENGAGEMENT_FOLDER__DO_NOT_3938"/>
      <sheetName val="_ENGAGEMENT_FOLDER__DO_NOT_3939"/>
      <sheetName val="_ENGAGEMENT_FOLDER__DO_NOT_3940"/>
      <sheetName val="_ENGAGEMENT_FOLDER__DO_NOT_3941"/>
      <sheetName val="_ENGAGEMENT_FOLDER__DO_NOT_3942"/>
      <sheetName val="_ENGAGEMENT_FOLDER__DO_NOT_3943"/>
      <sheetName val="_ENGAGEMENT_FOLDER__DO_NOT_3944"/>
      <sheetName val="_ENGAGEMENT_FOLDER__DO_NOT_3945"/>
      <sheetName val="_ENGAGEMENT_FOLDER__DO_NOT_3946"/>
      <sheetName val="_ENGAGEMENT_FOLDER__DO_NOT_3947"/>
      <sheetName val="_ENGAGEMENT_FOLDER__DO_NOT_3948"/>
      <sheetName val="_ENGAGEMENT_FOLDER__DO_NOT_3949"/>
      <sheetName val="_ENGAGEMENT_FOLDER__DO_NOT_3950"/>
      <sheetName val="_ENGAGEMENT_FOLDER__DO_NOT_3951"/>
      <sheetName val="_ENGAGEMENT_FOLDER__DO_NOT_3952"/>
      <sheetName val="_ENGAGEMENT_FOLDER__DO_NOT_3953"/>
      <sheetName val="_ENGAGEMENT_FOLDER__DO_NOT_3954"/>
      <sheetName val="_ENGAGEMENT_FOLDER__DO_NOT_3955"/>
      <sheetName val="_ENGAGEMENT_FOLDER__DO_NOT_3956"/>
      <sheetName val="_ENGAGEMENT_FOLDER__DO_NOT_3957"/>
      <sheetName val="_ENGAGEMENT_FOLDER__DO_NOT_3958"/>
      <sheetName val="_ENGAGEMENT_FOLDER__DO_NOT_3959"/>
      <sheetName val="_ENGAGEMENT_FOLDER__DO_NOT_3960"/>
      <sheetName val="_ENGAGEMENT_FOLDER__DO_NOT_3961"/>
      <sheetName val="_ENGAGEMENT_FOLDER__DO_NOT_3962"/>
      <sheetName val="_ENGAGEMENT_FOLDER__DO_NOT_3963"/>
      <sheetName val="_ENGAGEMENT_FOLDER__DO_NOT_3964"/>
      <sheetName val="_ENGAGEMENT_FOLDER__DO_NOT_3965"/>
      <sheetName val="_ENGAGEMENT_FOLDER__DO_NOT_3966"/>
      <sheetName val="_ENGAGEMENT_FOLDER__DO_NOT_3967"/>
      <sheetName val="_ENGAGEMENT_FOLDER__DO_NOT_3968"/>
      <sheetName val="_ENGAGEMENT_FOLDER__DO_NOT_3969"/>
      <sheetName val="_ENGAGEMENT_FOLDER__DO_NOT_3970"/>
      <sheetName val="_ENGAGEMENT_FOLDER__DO_NOT_3971"/>
      <sheetName val="_ENGAGEMENT_FOLDER__DO_NOT_3972"/>
      <sheetName val="_ENGAGEMENT_FOLDER__DO_NOT_3973"/>
      <sheetName val="_ENGAGEMENT_FOLDER__DO_NOT_3974"/>
      <sheetName val="_ENGAGEMENT_FOLDER__DO_NOT_3975"/>
      <sheetName val="_ENGAGEMENT_FOLDER__DO_NOT_3976"/>
      <sheetName val="_ENGAGEMENT_FOLDER__DO_NOT_3977"/>
      <sheetName val="_ENGAGEMENT_FOLDER__DO_NOT_3978"/>
      <sheetName val="_ENGAGEMENT_FOLDER__DO_NOT_3979"/>
      <sheetName val="_ENGAGEMENT_FOLDER__DO_NOT_3980"/>
      <sheetName val="_ENGAGEMENT_FOLDER__DO_NOT_3981"/>
      <sheetName val="_ENGAGEMENT_FOLDER__DO_NOT_3982"/>
      <sheetName val="_ENGAGEMENT_FOLDER__DO_NOT_3983"/>
      <sheetName val="_ENGAGEMENT_FOLDER__DO_NOT_3984"/>
      <sheetName val="_ENGAGEMENT_FOLDER__DO_NOT_3985"/>
      <sheetName val="_ENGAGEMENT_FOLDER__DO_NOT_3986"/>
      <sheetName val="_ENGAGEMENT_FOLDER__DO_NOT_3987"/>
      <sheetName val="_ENGAGEMENT_FOLDER__DO_NOT_3988"/>
      <sheetName val="_ENGAGEMENT_FOLDER__DO_NOT_3989"/>
      <sheetName val="_ENGAGEMENT_FOLDER__DO_NOT_3990"/>
      <sheetName val="_ENGAGEMENT_FOLDER__DO_NOT_3991"/>
      <sheetName val="_ENGAGEMENT_FOLDER__DO_NOT_3992"/>
      <sheetName val="_ENGAGEMENT_FOLDER__DO_NOT_3993"/>
      <sheetName val="_ENGAGEMENT_FOLDER__DO_NOT_3994"/>
      <sheetName val="_ENGAGEMENT_FOLDER__DO_NOT_3995"/>
      <sheetName val="_ENGAGEMENT_FOLDER__DO_NOT_3996"/>
      <sheetName val="_ENGAGEMENT_FOLDER__DO_NOT_3997"/>
      <sheetName val="_ENGAGEMENT_FOLDER__DO_NOT_3998"/>
      <sheetName val="_ENGAGEMENT_FOLDER__DO_NOT_3999"/>
      <sheetName val="_ENGAGEMENT_FOLDER__DO_NOT_4000"/>
      <sheetName val="_ENGAGEMENT_FOLDER__DO_NOT_4001"/>
      <sheetName val="_ENGAGEMENT_FOLDER__DO_NOT_4002"/>
      <sheetName val="_ENGAGEMENT_FOLDER__DO_NOT_4003"/>
      <sheetName val="_ENGAGEMENT_FOLDER__DO_NOT_4004"/>
      <sheetName val="_ENGAGEMENT_FOLDER__DO_NOT_4005"/>
      <sheetName val="_ENGAGEMENT_FOLDER__DO_NOT_4006"/>
      <sheetName val="_ENGAGEMENT_FOLDER__DO_NOT_4007"/>
      <sheetName val="_ENGAGEMENT_FOLDER__DO_NOT_4008"/>
      <sheetName val="_ENGAGEMENT_FOLDER__DO_NOT_4009"/>
      <sheetName val="_ENGAGEMENT_FOLDER__DO_NOT_4010"/>
      <sheetName val="_ENGAGEMENT_FOLDER__DO_NOT_4011"/>
      <sheetName val="_ENGAGEMENT_FOLDER__DO_NOT_4012"/>
      <sheetName val="_ENGAGEMENT_FOLDER__DO_NOT_4013"/>
      <sheetName val="_ENGAGEMENT_FOLDER__DO_NOT_4014"/>
      <sheetName val="_ENGAGEMENT_FOLDER__DO_NOT_4015"/>
      <sheetName val="_ENGAGEMENT_FOLDER__DO_NOT_4016"/>
      <sheetName val="_ENGAGEMENT_FOLDER__DO_NOT_4017"/>
      <sheetName val="_ENGAGEMENT_FOLDER__DO_NOT_4018"/>
      <sheetName val="_ENGAGEMENT_FOLDER__DO_NOT_4019"/>
      <sheetName val="_ENGAGEMENT_FOLDER__DO_NOT_4020"/>
      <sheetName val="_ENGAGEMENT_FOLDER__DO_NOT_4021"/>
      <sheetName val="_ENGAGEMENT_FOLDER__DO_NOT_4022"/>
      <sheetName val="_ENGAGEMENT_FOLDER__DO_NOT_4023"/>
      <sheetName val="_ENGAGEMENT_FOLDER__DO_NOT_4024"/>
      <sheetName val="_ENGAGEMENT_FOLDER__DO_NOT_4025"/>
      <sheetName val="_ENGAGEMENT_FOLDER__DO_NOT_4026"/>
      <sheetName val="_ENGAGEMENT_FOLDER__DO_NOT_4027"/>
      <sheetName val="_ENGAGEMENT_FOLDER__DO_NOT_4028"/>
      <sheetName val="_ENGAGEMENT_FOLDER__DO_NOT_4029"/>
      <sheetName val="_ENGAGEMENT_FOLDER__DO_NOT_4030"/>
      <sheetName val="_ENGAGEMENT_FOLDER__DO_NOT_4031"/>
      <sheetName val="_ENGAGEMENT_FOLDER__DO_NOT_4032"/>
      <sheetName val="_ENGAGEMENT_FOLDER__DO_NOT_4033"/>
      <sheetName val="_ENGAGEMENT_FOLDER__DO_NOT_4034"/>
      <sheetName val="_ENGAGEMENT_FOLDER__DO_NOT_4035"/>
      <sheetName val="_ENGAGEMENT_FOLDER__DO_NOT_4036"/>
      <sheetName val="_ENGAGEMENT_FOLDER__DO_NOT_4037"/>
      <sheetName val="_ENGAGEMENT_FOLDER__DO_NOT_4038"/>
      <sheetName val="_ENGAGEMENT_FOLDER__DO_NOT_4039"/>
      <sheetName val="_ENGAGEMENT_FOLDER__DO_NOT_4040"/>
      <sheetName val="_ENGAGEMENT_FOLDER__DO_NOT_4041"/>
      <sheetName val="_ENGAGEMENT_FOLDER__DO_NOT_4042"/>
      <sheetName val="_ENGAGEMENT_FOLDER__DO_NOT_4043"/>
      <sheetName val="_ENGAGEMENT_FOLDER__DO_NOT_4044"/>
      <sheetName val="_ENGAGEMENT_FOLDER__DO_NOT_4045"/>
      <sheetName val="_ENGAGEMENT_FOLDER__DO_NOT_4046"/>
      <sheetName val="_ENGAGEMENT_FOLDER__DO_NOT_4047"/>
      <sheetName val="_ENGAGEMENT_FOLDER__DO_NOT_4048"/>
      <sheetName val="_ENGAGEMENT_FOLDER__DO_NOT_4049"/>
      <sheetName val="_ENGAGEMENT_FOLDER__DO_NOT_4050"/>
      <sheetName val="_ENGAGEMENT_FOLDER__DO_NOT_4051"/>
      <sheetName val="_ENGAGEMENT_FOLDER__DO_NOT_4052"/>
      <sheetName val="_ENGAGEMENT_FOLDER__DO_NOT_4053"/>
      <sheetName val="_ENGAGEMENT_FOLDER__DO_NOT_4054"/>
      <sheetName val="_ENGAGEMENT_FOLDER__DO_NOT_4055"/>
      <sheetName val="_ENGAGEMENT_FOLDER__DO_NOT_4056"/>
      <sheetName val="_ENGAGEMENT_FOLDER__DO_NOT_4057"/>
      <sheetName val="_ENGAGEMENT_FOLDER__DO_NOT_4058"/>
      <sheetName val="_ENGAGEMENT_FOLDER__DO_NOT_4059"/>
      <sheetName val="_ENGAGEMENT_FOLDER__DO_NOT_4060"/>
      <sheetName val="_ENGAGEMENT_FOLDER__DO_NOT_4061"/>
      <sheetName val="_ENGAGEMENT_FOLDER__DO_NOT_4062"/>
      <sheetName val="_ENGAGEMENT_FOLDER__DO_NOT_4063"/>
      <sheetName val="_ENGAGEMENT_FOLDER__DO_NOT_4064"/>
      <sheetName val="_ENGAGEMENT_FOLDER__DO_NOT_4065"/>
      <sheetName val="_ENGAGEMENT_FOLDER__DO_NOT_4066"/>
      <sheetName val="_ENGAGEMENT_FOLDER__DO_NOT_4067"/>
      <sheetName val="_ENGAGEMENT_FOLDER__DO_NOT_4068"/>
      <sheetName val="_ENGAGEMENT_FOLDER__DO_NOT_4069"/>
      <sheetName val="_ENGAGEMENT_FOLDER__DO_NOT_4070"/>
      <sheetName val="_ENGAGEMENT_FOLDER__DO_NOT_4071"/>
      <sheetName val="_ENGAGEMENT_FOLDER__DO_NOT_4072"/>
      <sheetName val="_ENGAGEMENT_FOLDER__DO_NOT_4073"/>
      <sheetName val="_ENGAGEMENT_FOLDER__DO_NOT_4074"/>
      <sheetName val="_ENGAGEMENT_FOLDER__DO_NOT_4075"/>
      <sheetName val="_ENGAGEMENT_FOLDER__DO_NOT_4076"/>
      <sheetName val="_ENGAGEMENT_FOLDER__DO_NOT_4077"/>
      <sheetName val="_ENGAGEMENT_FOLDER__DO_NOT_4078"/>
      <sheetName val="_ENGAGEMENT_FOLDER__DO_NOT_4079"/>
      <sheetName val="_ENGAGEMENT_FOLDER__DO_NOT_4080"/>
      <sheetName val="_ENGAGEMENT_FOLDER__DO_NOT_4081"/>
      <sheetName val="_ENGAGEMENT_FOLDER__DO_NOT_4082"/>
      <sheetName val="_ENGAGEMENT_FOLDER__DO_NOT_4083"/>
      <sheetName val="_ENGAGEMENT_FOLDER__DO_NOT_4084"/>
      <sheetName val="_ENGAGEMENT_FOLDER__DO_NOT_4085"/>
      <sheetName val="_ENGAGEMENT_FOLDER__DO_NOT_4086"/>
      <sheetName val="_ENGAGEMENT_FOLDER__DO_NOT_4087"/>
      <sheetName val="_ENGAGEMENT_FOLDER__DO_NOT_4088"/>
      <sheetName val="_ENGAGEMENT_FOLDER__DO_NOT_4089"/>
      <sheetName val="_ENGAGEMENT_FOLDER__DO_NOT_4090"/>
      <sheetName val="_ENGAGEMENT_FOLDER__DO_NOT_4091"/>
      <sheetName val="_ENGAGEMENT_FOLDER__DO_NOT_4092"/>
      <sheetName val="_ENGAGEMENT_FOLDER__DO_NOT_4093"/>
      <sheetName val="_ENGAGEMENT_FOLDER__DO_NOT_4094"/>
      <sheetName val="_ENGAGEMENT_FOLDER__DO_NOT_4095"/>
      <sheetName val="_ENGAGEMENT_FOLDER__DO_NOT_4096"/>
      <sheetName val="_ENGAGEMENT_FOLDER__DO_NOT_4097"/>
      <sheetName val="_ENGAGEMENT_FOLDER__DO_NOT_4098"/>
      <sheetName val="_ENGAGEMENT_FOLDER__DO_NOT_4099"/>
      <sheetName val="_ENGAGEMENT_FOLDER__DO_NOT_4100"/>
      <sheetName val="_ENGAGEMENT_FOLDER__DO_NOT_4101"/>
      <sheetName val="_ENGAGEMENT_FOLDER__DO_NOT_4102"/>
      <sheetName val="_ENGAGEMENT_FOLDER__DO_NOT_4103"/>
      <sheetName val="_ENGAGEMENT_FOLDER__DO_NOT_4104"/>
      <sheetName val="_ENGAGEMENT_FOLDER__DO_NOT_4105"/>
      <sheetName val="_ENGAGEMENT_FOLDER__DO_NOT_4106"/>
      <sheetName val="_ENGAGEMENT_FOLDER__DO_NOT_4107"/>
      <sheetName val="_ENGAGEMENT_FOLDER__DO_NOT_4108"/>
      <sheetName val="_ENGAGEMENT_FOLDER__DO_NOT_4109"/>
      <sheetName val="_ENGAGEMENT_FOLDER__DO_NOT_4110"/>
      <sheetName val="_ENGAGEMENT_FOLDER__DO_NOT_4111"/>
      <sheetName val="_ENGAGEMENT_FOLDER__DO_NOT_4112"/>
      <sheetName val="_ENGAGEMENT_FOLDER__DO_NOT_4113"/>
      <sheetName val="_ENGAGEMENT_FOLDER__DO_NOT_4114"/>
      <sheetName val="_ENGAGEMENT_FOLDER__DO_NOT_4115"/>
      <sheetName val="_ENGAGEMENT_FOLDER__DO_NOT_4116"/>
      <sheetName val="_ENGAGEMENT_FOLDER__DO_NOT_4117"/>
      <sheetName val="_ENGAGEMENT_FOLDER__DO_NOT_4118"/>
      <sheetName val="_ENGAGEMENT_FOLDER__DO_NOT_4119"/>
      <sheetName val="_ENGAGEMENT_FOLDER__DO_NOT_4120"/>
      <sheetName val="_ENGAGEMENT_FOLDER__DO_NOT_4121"/>
      <sheetName val="_ENGAGEMENT_FOLDER__DO_NOT_4122"/>
      <sheetName val="_ENGAGEMENT_FOLDER__DO_NOT_4123"/>
      <sheetName val="_ENGAGEMENT_FOLDER__DO_NOT_4124"/>
      <sheetName val="_ENGAGEMENT_FOLDER__DO_NOT_4125"/>
      <sheetName val="_ENGAGEMENT_FOLDER__DO_NOT_4126"/>
      <sheetName val="_ENGAGEMENT_FOLDER__DO_NOT_4127"/>
      <sheetName val="_ENGAGEMENT_FOLDER__DO_NOT_4128"/>
      <sheetName val="_ENGAGEMENT_FOLDER__DO_NOT_4129"/>
      <sheetName val="_ENGAGEMENT_FOLDER__DO_NOT_4130"/>
      <sheetName val="_ENGAGEMENT_FOLDER__DO_NOT_4131"/>
      <sheetName val="_ENGAGEMENT_FOLDER__DO_NOT_4132"/>
      <sheetName val="_ENGAGEMENT_FOLDER__DO_NOT_4133"/>
      <sheetName val="_ENGAGEMENT_FOLDER__DO_NOT_4134"/>
      <sheetName val="_ENGAGEMENT_FOLDER__DO_NOT_4135"/>
      <sheetName val="_ENGAGEMENT_FOLDER__DO_NOT_4136"/>
      <sheetName val="_ENGAGEMENT_FOLDER__DO_NOT_4137"/>
      <sheetName val="_ENGAGEMENT_FOLDER__DO_NOT_4138"/>
      <sheetName val="_ENGAGEMENT_FOLDER__DO_NOT_4139"/>
      <sheetName val="_ENGAGEMENT_FOLDER__DO_NOT_4140"/>
      <sheetName val="_ENGAGEMENT_FOLDER__DO_NOT_4141"/>
      <sheetName val="_ENGAGEMENT_FOLDER__DO_NOT_4142"/>
      <sheetName val="_ENGAGEMENT_FOLDER__DO_NOT_4143"/>
      <sheetName val="_ENGAGEMENT_FOLDER__DO_NOT_4144"/>
      <sheetName val="_ENGAGEMENT_FOLDER__DO_NOT_4145"/>
      <sheetName val="_ENGAGEMENT_FOLDER__DO_NOT_4146"/>
      <sheetName val="_ENGAGEMENT_FOLDER__DO_NOT_4147"/>
      <sheetName val="_ENGAGEMENT_FOLDER__DO_NOT_4148"/>
      <sheetName val="_ENGAGEMENT_FOLDER__DO_NOT_4149"/>
      <sheetName val="_ENGAGEMENT_FOLDER__DO_NOT_4150"/>
      <sheetName val="_ENGAGEMENT_FOLDER__DO_NOT_4151"/>
      <sheetName val="_ENGAGEMENT_FOLDER__DO_NOT_4152"/>
      <sheetName val="_ENGAGEMENT_FOLDER__DO_NOT_4153"/>
      <sheetName val="_ENGAGEMENT_FOLDER__DO_NOT_4154"/>
      <sheetName val="_ENGAGEMENT_FOLDER__DO_NOT_4155"/>
      <sheetName val="_ENGAGEMENT_FOLDER__DO_NOT_4156"/>
      <sheetName val="_ENGAGEMENT_FOLDER__DO_NOT_4157"/>
      <sheetName val="_ENGAGEMENT_FOLDER__DO_NOT_4158"/>
      <sheetName val="_ENGAGEMENT_FOLDER__DO_NOT_4159"/>
      <sheetName val="_ENGAGEMENT_FOLDER__DO_NOT_4160"/>
      <sheetName val="_ENGAGEMENT_FOLDER__DO_NOT_4161"/>
      <sheetName val="_ENGAGEMENT_FOLDER__DO_NOT_4162"/>
      <sheetName val="_ENGAGEMENT_FOLDER__DO_NOT_4163"/>
      <sheetName val="_ENGAGEMENT_FOLDER__DO_NOT_4164"/>
      <sheetName val="_ENGAGEMENT_FOLDER__DO_NOT_4165"/>
      <sheetName val="_ENGAGEMENT_FOLDER__DO_NOT_4166"/>
      <sheetName val="_ENGAGEMENT_FOLDER__DO_NOT_4167"/>
      <sheetName val="_ENGAGEMENT_FOLDER__DO_NOT_4168"/>
      <sheetName val="_ENGAGEMENT_FOLDER__DO_NOT_4169"/>
      <sheetName val="_ENGAGEMENT_FOLDER__DO_NOT_4170"/>
      <sheetName val="_ENGAGEMENT_FOLDER__DO_NOT_4171"/>
      <sheetName val="_ENGAGEMENT_FOLDER__DO_NOT_4172"/>
      <sheetName val="_ENGAGEMENT_FOLDER__DO_NOT_4173"/>
      <sheetName val="_ENGAGEMENT_FOLDER__DO_NOT_4174"/>
      <sheetName val="_ENGAGEMENT_FOLDER__DO_NOT_4175"/>
      <sheetName val="_ENGAGEMENT_FOLDER__DO_NOT_4176"/>
      <sheetName val="_ENGAGEMENT_FOLDER__DO_NOT_4177"/>
      <sheetName val="_ENGAGEMENT_FOLDER__DO_NOT_4178"/>
      <sheetName val="_ENGAGEMENT_FOLDER__DO_NOT_4179"/>
      <sheetName val="_ENGAGEMENT_FOLDER__DO_NOT_4180"/>
      <sheetName val="_ENGAGEMENT_FOLDER__DO_NOT_4181"/>
      <sheetName val="_ENGAGEMENT_FOLDER__DO_NOT_4182"/>
      <sheetName val="_ENGAGEMENT_FOLDER__DO_NOT_4183"/>
      <sheetName val="_ENGAGEMENT_FOLDER__DO_NOT_4184"/>
      <sheetName val="_ENGAGEMENT_FOLDER__DO_NOT_4185"/>
      <sheetName val="_ENGAGEMENT_FOLDER__DO_NOT_4186"/>
      <sheetName val="_ENGAGEMENT_FOLDER__DO_NOT_4187"/>
      <sheetName val="_ENGAGEMENT_FOLDER__DO_NOT_4188"/>
      <sheetName val="_ENGAGEMENT_FOLDER__DO_NOT_4189"/>
      <sheetName val="_ENGAGEMENT_FOLDER__DO_NOT_4190"/>
      <sheetName val="_ENGAGEMENT_FOLDER__DO_NOT_4191"/>
      <sheetName val="_ENGAGEMENT_FOLDER__DO_NOT_4192"/>
      <sheetName val="_ENGAGEMENT_FOLDER__DO_NOT_4193"/>
      <sheetName val="_ENGAGEMENT_FOLDER__DO_NOT_4194"/>
      <sheetName val="_ENGAGEMENT_FOLDER__DO_NOT_4195"/>
      <sheetName val="_ENGAGEMENT_FOLDER__DO_NOT_4196"/>
      <sheetName val="_ENGAGEMENT_FOLDER__DO_NOT_4197"/>
      <sheetName val="_ENGAGEMENT_FOLDER__DO_NOT_4198"/>
      <sheetName val="_ENGAGEMENT_FOLDER__DO_NOT_4199"/>
      <sheetName val="_ENGAGEMENT_FOLDER__DO_NOT_4200"/>
      <sheetName val="_ENGAGEMENT_FOLDER__DO_NOT_4201"/>
      <sheetName val="_ENGAGEMENT_FOLDER__DO_NOT_4202"/>
      <sheetName val="_ENGAGEMENT_FOLDER__DO_NOT_4203"/>
      <sheetName val="_ENGAGEMENT_FOLDER__DO_NOT_4204"/>
      <sheetName val="_ENGAGEMENT_FOLDER__DO_NOT_4205"/>
      <sheetName val="_ENGAGEMENT_FOLDER__DO_NOT_4206"/>
      <sheetName val="_ENGAGEMENT_FOLDER__DO_NOT_4207"/>
      <sheetName val="_ENGAGEMENT_FOLDER__DO_NOT_4208"/>
      <sheetName val="_ENGAGEMENT_FOLDER__DO_NOT_4209"/>
      <sheetName val="_ENGAGEMENT_FOLDER__DO_NOT_4210"/>
      <sheetName val="_ENGAGEMENT_FOLDER__DO_NOT_4211"/>
      <sheetName val="_ENGAGEMENT_FOLDER__DO_NOT_4212"/>
      <sheetName val="_ENGAGEMENT_FOLDER__DO_NOT_4213"/>
      <sheetName val="_ENGAGEMENT_FOLDER__DO_NOT_4214"/>
      <sheetName val="_ENGAGEMENT_FOLDER__DO_NOT_4215"/>
      <sheetName val="_ENGAGEMENT_FOLDER__DO_NOT_4216"/>
      <sheetName val="_ENGAGEMENT_FOLDER__DO_NOT_4217"/>
      <sheetName val="_ENGAGEMENT_FOLDER__DO_NOT_4218"/>
      <sheetName val="_ENGAGEMENT_FOLDER__DO_NOT_4219"/>
      <sheetName val="_ENGAGEMENT_FOLDER__DO_NOT_4220"/>
      <sheetName val="_ENGAGEMENT_FOLDER__DO_NOT_4221"/>
      <sheetName val="_ENGAGEMENT_FOLDER__DO_NOT_4222"/>
      <sheetName val="_ENGAGEMENT_FOLDER__DO_NOT_4223"/>
      <sheetName val="_ENGAGEMENT_FOLDER__DO_NOT_4224"/>
      <sheetName val="_ENGAGEMENT_FOLDER__DO_NOT_4225"/>
      <sheetName val="_ENGAGEMENT_FOLDER__DO_NOT_4226"/>
      <sheetName val="_ENGAGEMENT_FOLDER__DO_NOT_4227"/>
      <sheetName val="_ENGAGEMENT_FOLDER__DO_NOT_4228"/>
      <sheetName val="_ENGAGEMENT_FOLDER__DO_NOT_4229"/>
      <sheetName val="_ENGAGEMENT_FOLDER__DO_NOT_4230"/>
      <sheetName val="_ENGAGEMENT_FOLDER__DO_NOT_4231"/>
      <sheetName val="_ENGAGEMENT_FOLDER__DO_NOT_4232"/>
      <sheetName val="_ENGAGEMENT_FOLDER__DO_NOT_4233"/>
      <sheetName val="_ENGAGEMENT_FOLDER__DO_NOT_4234"/>
      <sheetName val="_ENGAGEMENT_FOLDER__DO_NOT_4235"/>
      <sheetName val="_ENGAGEMENT_FOLDER__DO_NOT_4236"/>
      <sheetName val="_ENGAGEMENT_FOLDER__DO_NOT_4237"/>
      <sheetName val="_ENGAGEMENT_FOLDER__DO_NOT_4238"/>
      <sheetName val="_ENGAGEMENT_FOLDER__DO_NOT_4239"/>
      <sheetName val="_ENGAGEMENT_FOLDER__DO_NOT_4240"/>
      <sheetName val="_ENGAGEMENT_FOLDER__DO_NOT_4241"/>
      <sheetName val="_ENGAGEMENT_FOLDER__DO_NOT_4242"/>
      <sheetName val="_ENGAGEMENT_FOLDER__DO_NOT_4243"/>
      <sheetName val="_ENGAGEMENT_FOLDER__DO_NOT_4244"/>
      <sheetName val="_ENGAGEMENT_FOLDER__DO_NOT_4245"/>
      <sheetName val="_ENGAGEMENT_FOLDER__DO_NOT_4246"/>
      <sheetName val="_ENGAGEMENT_FOLDER__DO_NOT_4247"/>
      <sheetName val="_ENGAGEMENT_FOLDER__DO_NOT_4248"/>
      <sheetName val="_ENGAGEMENT_FOLDER__DO_NOT_4249"/>
      <sheetName val="_ENGAGEMENT_FOLDER__DO_NOT_4250"/>
      <sheetName val="_ENGAGEMENT_FOLDER__DO_NOT_4251"/>
      <sheetName val="_ENGAGEMENT_FOLDER__DO_NOT_4252"/>
      <sheetName val="_ENGAGEMENT_FOLDER__DO_NOT_4253"/>
      <sheetName val="_ENGAGEMENT_FOLDER__DO_NOT_4254"/>
      <sheetName val="_ENGAGEMENT_FOLDER__DO_NOT_4255"/>
      <sheetName val="_ENGAGEMENT_FOLDER__DO_NOT_4256"/>
      <sheetName val="_ENGAGEMENT_FOLDER__DO_NOT_4257"/>
      <sheetName val="_ENGAGEMENT_FOLDER__DO_NOT_4258"/>
      <sheetName val="_ENGAGEMENT_FOLDER__DO_NOT_4259"/>
      <sheetName val="_ENGAGEMENT_FOLDER__DO_NOT_4260"/>
      <sheetName val="_ENGAGEMENT_FOLDER__DO_NOT_4261"/>
      <sheetName val="_ENGAGEMENT_FOLDER__DO_NOT_4262"/>
      <sheetName val="_ENGAGEMENT_FOLDER__DO_NOT_4263"/>
      <sheetName val="_ENGAGEMENT_FOLDER__DO_NOT_4264"/>
      <sheetName val="_ENGAGEMENT_FOLDER__DO_NOT_4265"/>
      <sheetName val="_ENGAGEMENT_FOLDER__DO_NOT_4266"/>
      <sheetName val="_ENGAGEMENT_FOLDER__DO_NOT_4267"/>
      <sheetName val="_ENGAGEMENT_FOLDER__DO_NOT_4268"/>
      <sheetName val="_ENGAGEMENT_FOLDER__DO_NOT_4269"/>
      <sheetName val="_ENGAGEMENT_FOLDER__DO_NOT_4270"/>
      <sheetName val="_ENGAGEMENT_FOLDER__DO_NOT_4271"/>
      <sheetName val="_ENGAGEMENT_FOLDER__DO_NOT_4272"/>
      <sheetName val="_ENGAGEMENT_FOLDER__DO_NOT_4273"/>
      <sheetName val="_ENGAGEMENT_FOLDER__DO_NOT_4274"/>
      <sheetName val="_ENGAGEMENT_FOLDER__DO_NOT_4275"/>
      <sheetName val="_ENGAGEMENT_FOLDER__DO_NOT_4276"/>
      <sheetName val="_ENGAGEMENT_FOLDER__DO_NOT_4277"/>
      <sheetName val="_ENGAGEMENT_FOLDER__DO_NOT_4278"/>
      <sheetName val="_ENGAGEMENT_FOLDER__DO_NOT_4279"/>
      <sheetName val="_ENGAGEMENT_FOLDER__DO_NOT_4280"/>
      <sheetName val="_ENGAGEMENT_FOLDER__DO_NOT_4281"/>
      <sheetName val="_ENGAGEMENT_FOLDER__DO_NOT_4282"/>
      <sheetName val="_ENGAGEMENT_FOLDER__DO_NOT_4283"/>
      <sheetName val="_ENGAGEMENT_FOLDER__DO_NOT_4284"/>
      <sheetName val="_ENGAGEMENT_FOLDER__DO_NOT_4285"/>
      <sheetName val="_ENGAGEMENT_FOLDER__DO_NOT_4286"/>
      <sheetName val="_ENGAGEMENT_FOLDER__DO_NOT_4287"/>
      <sheetName val="_ENGAGEMENT_FOLDER__DO_NOT_4288"/>
      <sheetName val="_ENGAGEMENT_FOLDER__DO_NOT_4289"/>
      <sheetName val="_ENGAGEMENT_FOLDER__DO_NOT_4290"/>
      <sheetName val="_ENGAGEMENT_FOLDER__DO_NOT_4291"/>
      <sheetName val="_ENGAGEMENT_FOLDER__DO_NOT_4292"/>
      <sheetName val="_ENGAGEMENT_FOLDER__DO_NOT_4293"/>
      <sheetName val="_ENGAGEMENT_FOLDER__DO_NOT_4294"/>
      <sheetName val="_ENGAGEMENT_FOLDER__DO_NOT_4295"/>
      <sheetName val="_ENGAGEMENT_FOLDER__DO_NOT_4296"/>
      <sheetName val="_ENGAGEMENT_FOLDER__DO_NOT_4297"/>
      <sheetName val="_ENGAGEMENT_FOLDER__DO_NOT_4298"/>
      <sheetName val="_ENGAGEMENT_FOLDER__DO_NOT_4299"/>
      <sheetName val="_ENGAGEMENT_FOLDER__DO_NOT_4300"/>
      <sheetName val="_ENGAGEMENT_FOLDER__DO_NOT_4301"/>
      <sheetName val="_ENGAGEMENT_FOLDER__DO_NOT_4302"/>
      <sheetName val="_ENGAGEMENT_FOLDER__DO_NOT_4303"/>
      <sheetName val="_ENGAGEMENT_FOLDER__DO_NOT_4304"/>
      <sheetName val="_ENGAGEMENT_FOLDER__DO_NOT_4305"/>
      <sheetName val="_ENGAGEMENT_FOLDER__DO_NOT_4306"/>
      <sheetName val="_ENGAGEMENT_FOLDER__DO_NOT_4307"/>
      <sheetName val="_ENGAGEMENT_FOLDER__DO_NOT_4308"/>
      <sheetName val="_ENGAGEMENT_FOLDER__DO_NOT_4309"/>
      <sheetName val="_ENGAGEMENT_FOLDER__DO_NOT_4310"/>
      <sheetName val="_ENGAGEMENT_FOLDER__DO_NOT_4311"/>
      <sheetName val="_ENGAGEMENT_FOLDER__DO_NOT_4312"/>
      <sheetName val="_ENGAGEMENT_FOLDER__DO_NOT_4313"/>
      <sheetName val="_ENGAGEMENT_FOLDER__DO_NOT_4314"/>
      <sheetName val="_ENGAGEMENT_FOLDER__DO_NOT_4315"/>
      <sheetName val="_ENGAGEMENT_FOLDER__DO_NOT_4316"/>
      <sheetName val="_ENGAGEMENT_FOLDER__DO_NOT_4317"/>
      <sheetName val="_ENGAGEMENT_FOLDER__DO_NOT_4318"/>
      <sheetName val="_ENGAGEMENT_FOLDER__DO_NOT_4319"/>
      <sheetName val="_ENGAGEMENT_FOLDER__DO_NOT_4320"/>
      <sheetName val="_ENGAGEMENT_FOLDER__DO_NOT_4321"/>
      <sheetName val="_ENGAGEMENT_FOLDER__DO_NOT_4322"/>
      <sheetName val="_ENGAGEMENT_FOLDER__DO_NOT_4323"/>
      <sheetName val="_ENGAGEMENT_FOLDER__DO_NOT_4324"/>
      <sheetName val="_ENGAGEMENT_FOLDER__DO_NOT_4325"/>
      <sheetName val="_ENGAGEMENT_FOLDER__DO_NOT_4326"/>
      <sheetName val="_ENGAGEMENT_FOLDER__DO_NOT_4327"/>
      <sheetName val="_ENGAGEMENT_FOLDER__DO_NOT_4328"/>
      <sheetName val="_ENGAGEMENT_FOLDER__DO_NOT_4329"/>
      <sheetName val="_ENGAGEMENT_FOLDER__DO_NOT_4330"/>
      <sheetName val="_ENGAGEMENT_FOLDER__DO_NOT_4331"/>
      <sheetName val="_ENGAGEMENT_FOLDER__DO_NOT_4332"/>
      <sheetName val="_ENGAGEMENT_FOLDER__DO_NOT_4333"/>
      <sheetName val="_ENGAGEMENT_FOLDER__DO_NOT_4334"/>
      <sheetName val="_ENGAGEMENT_FOLDER__DO_NOT_4335"/>
      <sheetName val="_ENGAGEMENT_FOLDER__DO_NOT_4336"/>
      <sheetName val="_ENGAGEMENT_FOLDER__DO_NOT_4337"/>
      <sheetName val="_ENGAGEMENT_FOLDER__DO_NOT_4338"/>
      <sheetName val="_ENGAGEMENT_FOLDER__DO_NOT_4339"/>
      <sheetName val="_ENGAGEMENT_FOLDER__DO_NOT_4340"/>
      <sheetName val="_ENGAGEMENT_FOLDER__DO_NOT_4341"/>
      <sheetName val="_ENGAGEMENT_FOLDER__DO_NOT_4342"/>
      <sheetName val="_ENGAGEMENT_FOLDER__DO_NOT_4343"/>
      <sheetName val="_ENGAGEMENT_FOLDER__DO_NOT_4344"/>
      <sheetName val="_ENGAGEMENT_FOLDER__DO_NOT_4345"/>
      <sheetName val="_ENGAGEMENT_FOLDER__DO_NOT_4346"/>
      <sheetName val="_ENGAGEMENT_FOLDER__DO_NOT_4347"/>
      <sheetName val="_ENGAGEMENT_FOLDER__DO_NOT_4348"/>
      <sheetName val="_ENGAGEMENT_FOLDER__DO_NOT_4349"/>
      <sheetName val="_ENGAGEMENT_FOLDER__DO_NOT_4350"/>
      <sheetName val="_ENGAGEMENT_FOLDER__DO_NOT_4351"/>
      <sheetName val="_ENGAGEMENT_FOLDER__DO_NOT_4352"/>
      <sheetName val="_ENGAGEMENT_FOLDER__DO_NOT_4353"/>
      <sheetName val="_ENGAGEMENT_FOLDER__DO_NOT_4354"/>
      <sheetName val="_ENGAGEMENT_FOLDER__DO_NOT_4355"/>
      <sheetName val="_ENGAGEMENT_FOLDER__DO_NOT_4356"/>
      <sheetName val="_ENGAGEMENT_FOLDER__DO_NOT_4357"/>
      <sheetName val="_ENGAGEMENT_FOLDER__DO_NOT_4358"/>
      <sheetName val="_ENGAGEMENT_FOLDER__DO_NOT_4359"/>
      <sheetName val="_ENGAGEMENT_FOLDER__DO_NOT_4360"/>
      <sheetName val="_ENGAGEMENT_FOLDER__DO_NOT_4361"/>
      <sheetName val="_ENGAGEMENT_FOLDER__DO_NOT_4362"/>
      <sheetName val="_ENGAGEMENT_FOLDER__DO_NOT_4363"/>
      <sheetName val="_ENGAGEMENT_FOLDER__DO_NOT_4364"/>
      <sheetName val="_ENGAGEMENT_FOLDER__DO_NOT_4365"/>
      <sheetName val="_ENGAGEMENT_FOLDER__DO_NOT_4366"/>
      <sheetName val="_ENGAGEMENT_FOLDER__DO_NOT_4367"/>
      <sheetName val="_ENGAGEMENT_FOLDER__DO_NOT_4368"/>
      <sheetName val="_ENGAGEMENT_FOLDER__DO_NOT_4369"/>
      <sheetName val="_ENGAGEMENT_FOLDER__DO_NOT_4370"/>
      <sheetName val="_ENGAGEMENT_FOLDER__DO_NOT_4371"/>
      <sheetName val="_ENGAGEMENT_FOLDER__DO_NOT_4372"/>
      <sheetName val="_ENGAGEMENT_FOLDER__DO_NOT_4373"/>
      <sheetName val="_ENGAGEMENT_FOLDER__DO_NOT_4374"/>
      <sheetName val="_ENGAGEMENT_FOLDER__DO_NOT_4375"/>
      <sheetName val="_ENGAGEMENT_FOLDER__DO_NOT_4376"/>
      <sheetName val="_ENGAGEMENT_FOLDER__DO_NOT_4377"/>
      <sheetName val="_ENGAGEMENT_FOLDER__DO_NOT_4378"/>
      <sheetName val="_ENGAGEMENT_FOLDER__DO_NOT_4379"/>
      <sheetName val="_ENGAGEMENT_FOLDER__DO_NOT_4380"/>
      <sheetName val="_ENGAGEMENT_FOLDER__DO_NOT_4381"/>
      <sheetName val="_ENGAGEMENT_FOLDER__DO_NOT_4382"/>
      <sheetName val="_ENGAGEMENT_FOLDER__DO_NOT_4383"/>
      <sheetName val="_ENGAGEMENT_FOLDER__DO_NOT_4384"/>
      <sheetName val="_ENGAGEMENT_FOLDER__DO_NOT_4385"/>
      <sheetName val="_ENGAGEMENT_FOLDER__DO_NOT_4386"/>
      <sheetName val="_ENGAGEMENT_FOLDER__DO_NOT_4387"/>
      <sheetName val="_ENGAGEMENT_FOLDER__DO_NOT_4388"/>
      <sheetName val="_ENGAGEMENT_FOLDER__DO_NOT_4389"/>
      <sheetName val="_ENGAGEMENT_FOLDER__DO_NOT_4390"/>
      <sheetName val="_ENGAGEMENT_FOLDER__DO_NOT_4391"/>
      <sheetName val="_ENGAGEMENT_FOLDER__DO_NOT_4392"/>
      <sheetName val="_ENGAGEMENT_FOLDER__DO_NOT_4393"/>
      <sheetName val="_ENGAGEMENT_FOLDER__DO_NOT_4394"/>
      <sheetName val="_ENGAGEMENT_FOLDER__DO_NOT_4395"/>
      <sheetName val="_ENGAGEMENT_FOLDER__DO_NOT_4396"/>
      <sheetName val="_ENGAGEMENT_FOLDER__DO_NOT_4397"/>
      <sheetName val="_ENGAGEMENT_FOLDER__DO_NOT_4398"/>
      <sheetName val="_ENGAGEMENT_FOLDER__DO_NOT_4399"/>
      <sheetName val="_ENGAGEMENT_FOLDER__DO_NOT_4400"/>
      <sheetName val="_ENGAGEMENT_FOLDER__DO_NOT_4401"/>
      <sheetName val="_ENGAGEMENT_FOLDER__DO_NOT_4402"/>
      <sheetName val="_ENGAGEMENT_FOLDER__DO_NOT_4403"/>
      <sheetName val="_ENGAGEMENT_FOLDER__DO_NOT_4404"/>
      <sheetName val="_ENGAGEMENT_FOLDER__DO_NOT_4405"/>
      <sheetName val="_ENGAGEMENT_FOLDER__DO_NOT_4406"/>
      <sheetName val="_ENGAGEMENT_FOLDER__DO_NOT_4407"/>
      <sheetName val="_ENGAGEMENT_FOLDER__DO_NOT_4408"/>
      <sheetName val="_ENGAGEMENT_FOLDER__DO_NOT_4409"/>
      <sheetName val="_ENGAGEMENT_FOLDER__DO_NOT_4410"/>
      <sheetName val="_ENGAGEMENT_FOLDER__DO_NOT_4411"/>
      <sheetName val="_ENGAGEMENT_FOLDER__DO_NOT_4412"/>
      <sheetName val="_ENGAGEMENT_FOLDER__DO_NOT_4413"/>
      <sheetName val="_ENGAGEMENT_FOLDER__DO_NOT_4414"/>
      <sheetName val="_ENGAGEMENT_FOLDER__DO_NOT_4415"/>
      <sheetName val="_ENGAGEMENT_FOLDER__DO_NOT_4416"/>
      <sheetName val="_ENGAGEMENT_FOLDER__DO_NOT_4417"/>
      <sheetName val="_ENGAGEMENT_FOLDER__DO_NOT_4418"/>
      <sheetName val="_ENGAGEMENT_FOLDER__DO_NOT_4419"/>
      <sheetName val="_ENGAGEMENT_FOLDER__DO_NOT_4420"/>
      <sheetName val="_ENGAGEMENT_FOLDER__DO_NOT_4421"/>
      <sheetName val="_ENGAGEMENT_FOLDER__DO_NOT_4422"/>
      <sheetName val="_ENGAGEMENT_FOLDER__DO_NOT_4423"/>
      <sheetName val="_ENGAGEMENT_FOLDER__DO_NOT_4424"/>
      <sheetName val="_ENGAGEMENT_FOLDER__DO_NOT_4425"/>
      <sheetName val="_ENGAGEMENT_FOLDER__DO_NOT_4426"/>
      <sheetName val="_ENGAGEMENT_FOLDER__DO_NOT_4427"/>
      <sheetName val="_ENGAGEMENT_FOLDER__DO_NOT_4428"/>
      <sheetName val="_ENGAGEMENT_FOLDER__DO_NOT_4429"/>
      <sheetName val="_ENGAGEMENT_FOLDER__DO_NOT_4430"/>
      <sheetName val="_ENGAGEMENT_FOLDER__DO_NOT_4431"/>
      <sheetName val="_ENGAGEMENT_FOLDER__DO_NOT_4432"/>
      <sheetName val="_ENGAGEMENT_FOLDER__DO_NOT_4433"/>
      <sheetName val="_ENGAGEMENT_FOLDER__DO_NOT_4434"/>
      <sheetName val="_ENGAGEMENT_FOLDER__DO_NOT_4435"/>
      <sheetName val="_ENGAGEMENT_FOLDER__DO_NOT_4436"/>
      <sheetName val="_ENGAGEMENT_FOLDER__DO_NOT_4437"/>
      <sheetName val="_ENGAGEMENT_FOLDER__DO_NOT_4438"/>
      <sheetName val="_ENGAGEMENT_FOLDER__DO_NOT_4439"/>
      <sheetName val="_ENGAGEMENT_FOLDER__DO_NOT_4440"/>
      <sheetName val="_ENGAGEMENT_FOLDER__DO_NOT_4441"/>
      <sheetName val="_ENGAGEMENT_FOLDER__DO_NOT_4442"/>
      <sheetName val="_ENGAGEMENT_FOLDER__DO_NOT_4443"/>
      <sheetName val="_ENGAGEMENT_FOLDER__DO_NOT_4444"/>
      <sheetName val="_ENGAGEMENT_FOLDER__DO_NOT_4445"/>
      <sheetName val="_ENGAGEMENT_FOLDER__DO_NOT_4446"/>
      <sheetName val="_ENGAGEMENT_FOLDER__DO_NOT_4447"/>
      <sheetName val="_ENGAGEMENT_FOLDER__DO_NOT_4448"/>
      <sheetName val="_ENGAGEMENT_FOLDER__DO_NOT_4449"/>
      <sheetName val="_ENGAGEMENT_FOLDER__DO_NOT_4450"/>
      <sheetName val="_ENGAGEMENT_FOLDER__DO_NOT_4451"/>
      <sheetName val="_ENGAGEMENT_FOLDER__DO_NOT_4452"/>
      <sheetName val="_ENGAGEMENT_FOLDER__DO_NOT_4453"/>
      <sheetName val="_ENGAGEMENT_FOLDER__DO_NOT_4454"/>
      <sheetName val="_ENGAGEMENT_FOLDER__DO_NOT_4455"/>
      <sheetName val="_ENGAGEMENT_FOLDER__DO_NOT_4456"/>
      <sheetName val="_ENGAGEMENT_FOLDER__DO_NOT_4457"/>
      <sheetName val="_ENGAGEMENT_FOLDER__DO_NOT_4458"/>
      <sheetName val="_ENGAGEMENT_FOLDER__DO_NOT_4459"/>
      <sheetName val="_ENGAGEMENT_FOLDER__DO_NOT_4460"/>
      <sheetName val="_ENGAGEMENT_FOLDER__DO_NOT_4461"/>
      <sheetName val="_ENGAGEMENT_FOLDER__DO_NOT_4462"/>
      <sheetName val="_ENGAGEMENT_FOLDER__DO_NOT_4463"/>
      <sheetName val="_ENGAGEMENT_FOLDER__DO_NOT_4464"/>
      <sheetName val="_ENGAGEMENT_FOLDER__DO_NOT_4465"/>
      <sheetName val="_ENGAGEMENT_FOLDER__DO_NOT_4466"/>
      <sheetName val="_ENGAGEMENT_FOLDER__DO_NOT_4467"/>
      <sheetName val="_ENGAGEMENT_FOLDER__DO_NOT_4468"/>
      <sheetName val="_ENGAGEMENT_FOLDER__DO_NOT_4469"/>
      <sheetName val="_ENGAGEMENT_FOLDER__DO_NOT_4470"/>
      <sheetName val="_ENGAGEMENT_FOLDER__DO_NOT_4471"/>
      <sheetName val="_ENGAGEMENT_FOLDER__DO_NOT_4472"/>
      <sheetName val="_ENGAGEMENT_FOLDER__DO_NOT_4473"/>
      <sheetName val="_ENGAGEMENT_FOLDER__DO_NOT_4474"/>
      <sheetName val="_ENGAGEMENT_FOLDER__DO_NOT_4475"/>
      <sheetName val="_ENGAGEMENT_FOLDER__DO_NOT_4476"/>
      <sheetName val="_ENGAGEMENT_FOLDER__DO_NOT_4477"/>
      <sheetName val="_ENGAGEMENT_FOLDER__DO_NOT_4478"/>
      <sheetName val="_ENGAGEMENT_FOLDER__DO_NOT_4479"/>
      <sheetName val="_ENGAGEMENT_FOLDER__DO_NOT_4480"/>
      <sheetName val="_ENGAGEMENT_FOLDER__DO_NOT_4481"/>
      <sheetName val="_ENGAGEMENT_FOLDER__DO_NOT_4482"/>
      <sheetName val="_ENGAGEMENT_FOLDER__DO_NOT_4483"/>
      <sheetName val="_ENGAGEMENT_FOLDER__DO_NOT_4484"/>
      <sheetName val="_ENGAGEMENT_FOLDER__DO_NOT_4485"/>
      <sheetName val="_ENGAGEMENT_FOLDER__DO_NOT_4486"/>
      <sheetName val="_ENGAGEMENT_FOLDER__DO_NOT_4487"/>
      <sheetName val="_ENGAGEMENT_FOLDER__DO_NOT_4488"/>
      <sheetName val="_ENGAGEMENT_FOLDER__DO_NOT_4489"/>
      <sheetName val="_ENGAGEMENT_FOLDER__DO_NOT_4490"/>
      <sheetName val="_ENGAGEMENT_FOLDER__DO_NOT_4491"/>
      <sheetName val="_ENGAGEMENT_FOLDER__DO_NOT_4492"/>
      <sheetName val="_ENGAGEMENT_FOLDER__DO_NOT_4493"/>
      <sheetName val="_ENGAGEMENT_FOLDER__DO_NOT_4494"/>
      <sheetName val="_ENGAGEMENT_FOLDER__DO_NOT_4495"/>
      <sheetName val="_ENGAGEMENT_FOLDER__DO_NOT_4496"/>
      <sheetName val="_ENGAGEMENT_FOLDER__DO_NOT_4497"/>
      <sheetName val="_ENGAGEMENT_FOLDER__DO_NOT_4498"/>
      <sheetName val="_ENGAGEMENT_FOLDER__DO_NOT_4499"/>
      <sheetName val="_ENGAGEMENT_FOLDER__DO_NOT_4500"/>
      <sheetName val="_ENGAGEMENT_FOLDER__DO_NOT_4501"/>
      <sheetName val="_ENGAGEMENT_FOLDER__DO_NOT_4502"/>
      <sheetName val="_ENGAGEMENT_FOLDER__DO_NOT_4503"/>
      <sheetName val="_ENGAGEMENT_FOLDER__DO_NOT_4504"/>
      <sheetName val="_ENGAGEMENT_FOLDER__DO_NOT_4505"/>
      <sheetName val="_ENGAGEMENT_FOLDER__DO_NOT_4506"/>
      <sheetName val="_ENGAGEMENT_FOLDER__DO_NOT_4507"/>
      <sheetName val="_ENGAGEMENT_FOLDER__DO_NOT_4508"/>
      <sheetName val="_ENGAGEMENT_FOLDER__DO_NOT_4509"/>
      <sheetName val="_ENGAGEMENT_FOLDER__DO_NOT_4510"/>
      <sheetName val="_ENGAGEMENT_FOLDER__DO_NOT_4511"/>
      <sheetName val="_ENGAGEMENT_FOLDER__DO_NOT_4512"/>
      <sheetName val="_ENGAGEMENT_FOLDER__DO_NOT_4513"/>
      <sheetName val="_ENGAGEMENT_FOLDER__DO_NOT_4514"/>
      <sheetName val="_ENGAGEMENT_FOLDER__DO_NOT_4515"/>
      <sheetName val="_ENGAGEMENT_FOLDER__DO_NOT_4516"/>
      <sheetName val="_ENGAGEMENT_FOLDER__DO_NOT_4517"/>
      <sheetName val="_ENGAGEMENT_FOLDER__DO_NOT_4518"/>
      <sheetName val="_ENGAGEMENT_FOLDER__DO_NOT_4519"/>
      <sheetName val="_ENGAGEMENT_FOLDER__DO_NOT_4520"/>
      <sheetName val="_ENGAGEMENT_FOLDER__DO_NOT_4521"/>
      <sheetName val="_ENGAGEMENT_FOLDER__DO_NOT_4522"/>
      <sheetName val="_ENGAGEMENT_FOLDER__DO_NOT_4523"/>
      <sheetName val="_ENGAGEMENT_FOLDER__DO_NOT_4524"/>
      <sheetName val="_ENGAGEMENT_FOLDER__DO_NOT_4525"/>
      <sheetName val="_ENGAGEMENT_FOLDER__DO_NOT_4526"/>
      <sheetName val="_ENGAGEMENT_FOLDER__DO_NOT_4527"/>
      <sheetName val="_ENGAGEMENT_FOLDER__DO_NOT_4528"/>
      <sheetName val="_ENGAGEMENT_FOLDER__DO_NOT_4529"/>
      <sheetName val="_ENGAGEMENT_FOLDER__DO_NOT_4530"/>
      <sheetName val="_ENGAGEMENT_FOLDER__DO_NOT_4531"/>
      <sheetName val="_ENGAGEMENT_FOLDER__DO_NOT_4532"/>
      <sheetName val="_ENGAGEMENT_FOLDER__DO_NOT_4533"/>
      <sheetName val="_ENGAGEMENT_FOLDER__DO_NOT_4534"/>
      <sheetName val="_ENGAGEMENT_FOLDER__DO_NOT_4535"/>
      <sheetName val="_ENGAGEMENT_FOLDER__DO_NOT_4536"/>
      <sheetName val="_ENGAGEMENT_FOLDER__DO_NOT_4537"/>
      <sheetName val="_ENGAGEMENT_FOLDER__DO_NOT_4538"/>
      <sheetName val="_ENGAGEMENT_FOLDER__DO_NOT_4539"/>
      <sheetName val="_ENGAGEMENT_FOLDER__DO_NOT_4540"/>
      <sheetName val="_ENGAGEMENT_FOLDER__DO_NOT_4541"/>
      <sheetName val="_ENGAGEMENT_FOLDER__DO_NOT_4542"/>
      <sheetName val="_ENGAGEMENT_FOLDER__DO_NOT_4543"/>
      <sheetName val="_ENGAGEMENT_FOLDER__DO_NOT_4544"/>
      <sheetName val="_ENGAGEMENT_FOLDER__DO_NOT_4545"/>
      <sheetName val="_ENGAGEMENT_FOLDER__DO_NOT_4546"/>
      <sheetName val="_ENGAGEMENT_FOLDER__DO_NOT_4547"/>
      <sheetName val="_ENGAGEMENT_FOLDER__DO_NOT_4548"/>
      <sheetName val="_ENGAGEMENT_FOLDER__DO_NOT_4549"/>
      <sheetName val="_ENGAGEMENT_FOLDER__DO_NOT_4550"/>
      <sheetName val="_ENGAGEMENT_FOLDER__DO_NOT_4551"/>
      <sheetName val="_ENGAGEMENT_FOLDER__DO_NOT_4552"/>
      <sheetName val="_ENGAGEMENT_FOLDER__DO_NOT_4553"/>
      <sheetName val="_ENGAGEMENT_FOLDER__DO_NOT_4554"/>
      <sheetName val="_ENGAGEMENT_FOLDER__DO_NOT_4555"/>
      <sheetName val="_ENGAGEMENT_FOLDER__DO_NOT_4556"/>
      <sheetName val="_ENGAGEMENT_FOLDER__DO_NOT_4557"/>
      <sheetName val="_ENGAGEMENT_FOLDER__DO_NOT_4558"/>
      <sheetName val="_ENGAGEMENT_FOLDER__DO_NOT_4559"/>
      <sheetName val="_ENGAGEMENT_FOLDER__DO_NOT_4560"/>
      <sheetName val="_ENGAGEMENT_FOLDER__DO_NOT_4561"/>
      <sheetName val="_ENGAGEMENT_FOLDER__DO_NOT_4562"/>
      <sheetName val="_ENGAGEMENT_FOLDER__DO_NOT_4563"/>
      <sheetName val="_ENGAGEMENT_FOLDER__DO_NOT_4564"/>
      <sheetName val="_ENGAGEMENT_FOLDER__DO_NOT_4565"/>
      <sheetName val="_ENGAGEMENT_FOLDER__DO_NOT_4566"/>
      <sheetName val="_ENGAGEMENT_FOLDER__DO_NOT_4567"/>
      <sheetName val="_ENGAGEMENT_FOLDER__DO_NOT_4568"/>
      <sheetName val="_ENGAGEMENT_FOLDER__DO_NOT_4569"/>
      <sheetName val="_ENGAGEMENT_FOLDER__DO_NOT_4570"/>
      <sheetName val="_ENGAGEMENT_FOLDER__DO_NOT_4571"/>
      <sheetName val="_ENGAGEMENT_FOLDER__DO_NOT_4572"/>
      <sheetName val="_ENGAGEMENT_FOLDER__DO_NOT_4573"/>
      <sheetName val="_ENGAGEMENT_FOLDER__DO_NOT_4574"/>
      <sheetName val="_ENGAGEMENT_FOLDER__DO_NOT_4575"/>
      <sheetName val="_ENGAGEMENT_FOLDER__DO_NOT_4576"/>
      <sheetName val="_ENGAGEMENT_FOLDER__DO_NOT_4577"/>
      <sheetName val="_ENGAGEMENT_FOLDER__DO_NOT_4578"/>
      <sheetName val="_ENGAGEMENT_FOLDER__DO_NOT_4579"/>
      <sheetName val="_ENGAGEMENT_FOLDER__DO_NOT_4580"/>
      <sheetName val="_ENGAGEMENT_FOLDER__DO_NOT_4581"/>
      <sheetName val="_ENGAGEMENT_FOLDER__DO_NOT_4582"/>
      <sheetName val="_ENGAGEMENT_FOLDER__DO_NOT_4583"/>
      <sheetName val="_ENGAGEMENT_FOLDER__DO_NOT_4584"/>
      <sheetName val="_ENGAGEMENT_FOLDER__DO_NOT_4585"/>
      <sheetName val="_ENGAGEMENT_FOLDER__DO_NOT_4586"/>
      <sheetName val="_ENGAGEMENT_FOLDER__DO_NOT_4587"/>
      <sheetName val="_ENGAGEMENT_FOLDER__DO_NOT_4588"/>
      <sheetName val="_ENGAGEMENT_FOLDER__DO_NOT_4589"/>
      <sheetName val="_ENGAGEMENT_FOLDER__DO_NOT_4590"/>
      <sheetName val="_ENGAGEMENT_FOLDER__DO_NOT_4591"/>
      <sheetName val="_ENGAGEMENT_FOLDER__DO_NOT_4592"/>
      <sheetName val="_ENGAGEMENT_FOLDER__DO_NOT_4593"/>
      <sheetName val="_ENGAGEMENT_FOLDER__DO_NOT_4594"/>
      <sheetName val="_ENGAGEMENT_FOLDER__DO_NOT_4595"/>
      <sheetName val="_ENGAGEMENT_FOLDER__DO_NOT_4596"/>
      <sheetName val="_ENGAGEMENT_FOLDER__DO_NOT_4597"/>
      <sheetName val="_ENGAGEMENT_FOLDER__DO_NOT_4598"/>
      <sheetName val="_ENGAGEMENT_FOLDER__DO_NOT_4599"/>
      <sheetName val="_ENGAGEMENT_FOLDER__DO_NOT_4600"/>
      <sheetName val="_ENGAGEMENT_FOLDER__DO_NOT_4601"/>
      <sheetName val="_ENGAGEMENT_FOLDER__DO_NOT_4602"/>
      <sheetName val="_ENGAGEMENT_FOLDER__DO_NOT_4603"/>
      <sheetName val="_ENGAGEMENT_FOLDER__DO_NOT_4604"/>
      <sheetName val="_ENGAGEMENT_FOLDER__DO_NOT_4605"/>
      <sheetName val="_ENGAGEMENT_FOLDER__DO_NOT_4606"/>
      <sheetName val="_ENGAGEMENT_FOLDER__DO_NOT_4607"/>
      <sheetName val="_ENGAGEMENT_FOLDER__DO_NOT_4608"/>
      <sheetName val="_ENGAGEMENT_FOLDER__DO_NOT_4609"/>
      <sheetName val="_ENGAGEMENT_FOLDER__DO_NOT_4610"/>
      <sheetName val="_ENGAGEMENT_FOLDER__DO_NOT_4611"/>
      <sheetName val="_ENGAGEMENT_FOLDER__DO_NOT_4612"/>
      <sheetName val="_ENGAGEMENT_FOLDER__DO_NOT_4613"/>
      <sheetName val="_ENGAGEMENT_FOLDER__DO_NOT_4614"/>
      <sheetName val="_ENGAGEMENT_FOLDER__DO_NOT_4615"/>
      <sheetName val="_ENGAGEMENT_FOLDER__DO_NOT_4616"/>
      <sheetName val="_ENGAGEMENT_FOLDER__DO_NOT_4617"/>
      <sheetName val="_ENGAGEMENT_FOLDER__DO_NOT_4618"/>
      <sheetName val="_ENGAGEMENT_FOLDER__DO_NOT_4619"/>
      <sheetName val="_ENGAGEMENT_FOLDER__DO_NOT_4620"/>
      <sheetName val="_ENGAGEMENT_FOLDER__DO_NOT_4621"/>
      <sheetName val="_ENGAGEMENT_FOLDER__DO_NOT_4622"/>
      <sheetName val="_ENGAGEMENT_FOLDER__DO_NOT_4623"/>
      <sheetName val="_ENGAGEMENT_FOLDER__DO_NOT_4624"/>
      <sheetName val="_ENGAGEMENT_FOLDER__DO_NOT_4625"/>
      <sheetName val="_ENGAGEMENT_FOLDER__DO_NOT_4626"/>
      <sheetName val="_ENGAGEMENT_FOLDER__DO_NOT_4627"/>
      <sheetName val="_ENGAGEMENT_FOLDER__DO_NOT_4628"/>
      <sheetName val="_ENGAGEMENT_FOLDER__DO_NOT_4629"/>
      <sheetName val="_ENGAGEMENT_FOLDER__DO_NOT_4630"/>
      <sheetName val="_ENGAGEMENT_FOLDER__DO_NOT_4631"/>
      <sheetName val="_ENGAGEMENT_FOLDER__DO_NOT_4632"/>
      <sheetName val="_ENGAGEMENT_FOLDER__DO_NOT_4633"/>
      <sheetName val="_ENGAGEMENT_FOLDER__DO_NOT_4634"/>
      <sheetName val="_ENGAGEMENT_FOLDER__DO_NOT_4635"/>
      <sheetName val="_ENGAGEMENT_FOLDER__DO_NOT_4636"/>
      <sheetName val="_ENGAGEMENT_FOLDER__DO_NOT_4637"/>
      <sheetName val="_ENGAGEMENT_FOLDER__DO_NOT_4638"/>
      <sheetName val="_ENGAGEMENT_FOLDER__DO_NOT_4639"/>
      <sheetName val="_ENGAGEMENT_FOLDER__DO_NOT_4640"/>
      <sheetName val="_ENGAGEMENT_FOLDER__DO_NOT_4641"/>
      <sheetName val="_ENGAGEMENT_FOLDER__DO_NOT_4642"/>
      <sheetName val="_ENGAGEMENT_FOLDER__DO_NOT_4643"/>
      <sheetName val="_ENGAGEMENT_FOLDER__DO_NOT_4644"/>
      <sheetName val="_ENGAGEMENT_FOLDER__DO_NOT_4645"/>
      <sheetName val="_ENGAGEMENT_FOLDER__DO_NOT_4646"/>
      <sheetName val="_ENGAGEMENT_FOLDER__DO_NOT_4647"/>
      <sheetName val="_ENGAGEMENT_FOLDER__DO_NOT_4648"/>
      <sheetName val="_ENGAGEMENT_FOLDER__DO_NOT_4649"/>
      <sheetName val="_ENGAGEMENT_FOLDER__DO_NOT_4650"/>
      <sheetName val="_ENGAGEMENT_FOLDER__DO_NOT_4651"/>
      <sheetName val="_ENGAGEMENT_FOLDER__DO_NOT_4652"/>
      <sheetName val="_ENGAGEMENT_FOLDER__DO_NOT_4653"/>
      <sheetName val="_ENGAGEMENT_FOLDER__DO_NOT_4654"/>
      <sheetName val="_ENGAGEMENT_FOLDER__DO_NOT_4655"/>
      <sheetName val="_ENGAGEMENT_FOLDER__DO_NOT_4656"/>
      <sheetName val="_ENGAGEMENT_FOLDER__DO_NOT_4657"/>
      <sheetName val="_ENGAGEMENT_FOLDER__DO_NOT_4658"/>
      <sheetName val="_ENGAGEMENT_FOLDER__DO_NOT_4659"/>
      <sheetName val="_ENGAGEMENT_FOLDER__DO_NOT_4660"/>
      <sheetName val="_ENGAGEMENT_FOLDER__DO_NOT_4661"/>
      <sheetName val="_ENGAGEMENT_FOLDER__DO_NOT_4662"/>
      <sheetName val="_ENGAGEMENT_FOLDER__DO_NOT_4663"/>
      <sheetName val="_ENGAGEMENT_FOLDER__DO_NOT_4664"/>
      <sheetName val="_ENGAGEMENT_FOLDER__DO_NOT_4665"/>
      <sheetName val="_ENGAGEMENT_FOLDER__DO_NOT_4666"/>
      <sheetName val="_ENGAGEMENT_FOLDER__DO_NOT_4667"/>
      <sheetName val="_ENGAGEMENT_FOLDER__DO_NOT_4668"/>
      <sheetName val="_ENGAGEMENT_FOLDER__DO_NOT_4669"/>
      <sheetName val="_ENGAGEMENT_FOLDER__DO_NOT_4670"/>
      <sheetName val="_ENGAGEMENT_FOLDER__DO_NOT_4671"/>
      <sheetName val="_ENGAGEMENT_FOLDER__DO_NOT_4672"/>
      <sheetName val="_ENGAGEMENT_FOLDER__DO_NOT_4673"/>
      <sheetName val="_ENGAGEMENT_FOLDER__DO_NOT_4674"/>
      <sheetName val="_ENGAGEMENT_FOLDER__DO_NOT_4675"/>
      <sheetName val="_ENGAGEMENT_FOLDER__DO_NOT_4676"/>
      <sheetName val="_ENGAGEMENT_FOLDER__DO_NOT_4677"/>
      <sheetName val="_ENGAGEMENT_FOLDER__DO_NOT_4678"/>
      <sheetName val="_ENGAGEMENT_FOLDER__DO_NOT_4679"/>
      <sheetName val="_ENGAGEMENT_FOLDER__DO_NOT_4680"/>
      <sheetName val="_ENGAGEMENT_FOLDER__DO_NOT_4681"/>
      <sheetName val="_ENGAGEMENT_FOLDER__DO_NOT_4682"/>
      <sheetName val="_ENGAGEMENT_FOLDER__DO_NOT_4683"/>
      <sheetName val="_ENGAGEMENT_FOLDER__DO_NOT_4684"/>
      <sheetName val="_ENGAGEMENT_FOLDER__DO_NOT_4685"/>
      <sheetName val="_ENGAGEMENT_FOLDER__DO_NOT_4686"/>
      <sheetName val="_ENGAGEMENT_FOLDER__DO_NOT_4687"/>
      <sheetName val="_ENGAGEMENT_FOLDER__DO_NOT_4688"/>
      <sheetName val="_ENGAGEMENT_FOLDER__DO_NOT_4689"/>
      <sheetName val="_ENGAGEMENT_FOLDER__DO_NOT_4690"/>
      <sheetName val="_ENGAGEMENT_FOLDER__DO_NOT_4691"/>
      <sheetName val="_ENGAGEMENT_FOLDER__DO_NOT_4692"/>
      <sheetName val="_ENGAGEMENT_FOLDER__DO_NOT_4693"/>
      <sheetName val="_ENGAGEMENT_FOLDER__DO_NOT_4694"/>
      <sheetName val="_ENGAGEMENT_FOLDER__DO_NOT_4695"/>
      <sheetName val="_ENGAGEMENT_FOLDER__DO_NOT_4696"/>
      <sheetName val="_ENGAGEMENT_FOLDER__DO_NOT_4697"/>
      <sheetName val="_ENGAGEMENT_FOLDER__DO_NOT_4698"/>
      <sheetName val="_ENGAGEMENT_FOLDER__DO_NOT_4699"/>
      <sheetName val="_ENGAGEMENT_FOLDER__DO_NOT_4700"/>
      <sheetName val="_ENGAGEMENT_FOLDER__DO_NOT_4701"/>
      <sheetName val="_ENGAGEMENT_FOLDER__DO_NOT_4702"/>
      <sheetName val="_ENGAGEMENT_FOLDER__DO_NOT_4703"/>
      <sheetName val="_ENGAGEMENT_FOLDER__DO_NOT_4704"/>
      <sheetName val="_ENGAGEMENT_FOLDER__DO_NOT_4705"/>
      <sheetName val="_ENGAGEMENT_FOLDER__DO_NOT_4706"/>
      <sheetName val="_ENGAGEMENT_FOLDER__DO_NOT_4707"/>
      <sheetName val="_ENGAGEMENT_FOLDER__DO_NOT_4708"/>
      <sheetName val="_ENGAGEMENT_FOLDER__DO_NOT_4709"/>
      <sheetName val="_ENGAGEMENT_FOLDER__DO_NOT_4710"/>
      <sheetName val="_ENGAGEMENT_FOLDER__DO_NOT_4711"/>
      <sheetName val="_ENGAGEMENT_FOLDER__DO_NOT_4712"/>
      <sheetName val="_ENGAGEMENT_FOLDER__DO_NOT_4713"/>
      <sheetName val="_ENGAGEMENT_FOLDER__DO_NOT_4714"/>
      <sheetName val="_ENGAGEMENT_FOLDER__DO_NOT_4715"/>
      <sheetName val="_ENGAGEMENT_FOLDER__DO_NOT_4716"/>
      <sheetName val="_ENGAGEMENT_FOLDER__DO_NOT_4717"/>
      <sheetName val="_ENGAGEMENT_FOLDER__DO_NOT_4718"/>
      <sheetName val="_ENGAGEMENT_FOLDER__DO_NOT_4719"/>
      <sheetName val="_ENGAGEMENT_FOLDER__DO_NOT_4720"/>
      <sheetName val="_ENGAGEMENT_FOLDER__DO_NOT_4721"/>
      <sheetName val="_ENGAGEMENT_FOLDER__DO_NOT_4722"/>
      <sheetName val="_ENGAGEMENT_FOLDER__DO_NOT_4723"/>
      <sheetName val="_ENGAGEMENT_FOLDER__DO_NOT_4724"/>
      <sheetName val="_ENGAGEMENT_FOLDER__DO_NOT_4725"/>
      <sheetName val="_ENGAGEMENT_FOLDER__DO_NOT_4726"/>
      <sheetName val="_ENGAGEMENT_FOLDER__DO_NOT_4727"/>
      <sheetName val="_ENGAGEMENT_FOLDER__DO_NOT_4728"/>
      <sheetName val="_ENGAGEMENT_FOLDER__DO_NOT_4729"/>
      <sheetName val="_ENGAGEMENT_FOLDER__DO_NOT_4730"/>
      <sheetName val="_ENGAGEMENT_FOLDER__DO_NOT_4731"/>
      <sheetName val="_ENGAGEMENT_FOLDER__DO_NOT_4732"/>
      <sheetName val="_ENGAGEMENT_FOLDER__DO_NOT_4733"/>
      <sheetName val="_ENGAGEMENT_FOLDER__DO_NOT_4734"/>
      <sheetName val="_ENGAGEMENT_FOLDER__DO_NOT_4735"/>
      <sheetName val="_ENGAGEMENT_FOLDER__DO_NOT_4736"/>
      <sheetName val="_ENGAGEMENT_FOLDER__DO_NOT_4737"/>
      <sheetName val="_ENGAGEMENT_FOLDER__DO_NOT_4738"/>
      <sheetName val="_ENGAGEMENT_FOLDER__DO_NOT_4739"/>
      <sheetName val="_ENGAGEMENT_FOLDER__DO_NOT_4740"/>
      <sheetName val="_ENGAGEMENT_FOLDER__DO_NOT_4741"/>
      <sheetName val="_ENGAGEMENT_FOLDER__DO_NOT_4742"/>
      <sheetName val="_ENGAGEMENT_FOLDER__DO_NOT_4743"/>
      <sheetName val="_ENGAGEMENT_FOLDER__DO_NOT_4744"/>
      <sheetName val="_ENGAGEMENT_FOLDER__DO_NOT_4745"/>
      <sheetName val="_ENGAGEMENT_FOLDER__DO_NOT_4746"/>
      <sheetName val="_ENGAGEMENT_FOLDER__DO_NOT_4747"/>
      <sheetName val="_ENGAGEMENT_FOLDER__DO_NOT_4748"/>
      <sheetName val="_ENGAGEMENT_FOLDER__DO_NOT_4749"/>
      <sheetName val="_ENGAGEMENT_FOLDER__DO_NOT_4750"/>
      <sheetName val="_ENGAGEMENT_FOLDER__DO_NOT_4751"/>
      <sheetName val="_ENGAGEMENT_FOLDER__DO_NOT_4752"/>
      <sheetName val="_ENGAGEMENT_FOLDER__DO_NOT_4753"/>
      <sheetName val="_ENGAGEMENT_FOLDER__DO_NOT_4754"/>
      <sheetName val="_ENGAGEMENT_FOLDER__DO_NOT_4755"/>
      <sheetName val="_ENGAGEMENT_FOLDER__DO_NOT_4756"/>
      <sheetName val="_ENGAGEMENT_FOLDER__DO_NOT_4757"/>
      <sheetName val="_ENGAGEMENT_FOLDER__DO_NOT_4758"/>
      <sheetName val="_ENGAGEMENT_FOLDER__DO_NOT_4759"/>
      <sheetName val="_ENGAGEMENT_FOLDER__DO_NOT_4760"/>
      <sheetName val="_ENGAGEMENT_FOLDER__DO_NOT_4761"/>
      <sheetName val="_ENGAGEMENT_FOLDER__DO_NOT_4762"/>
      <sheetName val="_ENGAGEMENT_FOLDER__DO_NOT_4763"/>
      <sheetName val="_ENGAGEMENT_FOLDER__DO_NOT_4764"/>
      <sheetName val="_ENGAGEMENT_FOLDER__DO_NOT_4765"/>
      <sheetName val="_ENGAGEMENT_FOLDER__DO_NOT_4766"/>
      <sheetName val="_ENGAGEMENT_FOLDER__DO_NOT_4767"/>
      <sheetName val="_ENGAGEMENT_FOLDER__DO_NOT_4768"/>
      <sheetName val="_ENGAGEMENT_FOLDER__DO_NOT_4769"/>
      <sheetName val="_ENGAGEMENT_FOLDER__DO_NOT_4770"/>
      <sheetName val="_ENGAGEMENT_FOLDER__DO_NOT_4771"/>
      <sheetName val="_ENGAGEMENT_FOLDER__DO_NOT_4772"/>
      <sheetName val="_ENGAGEMENT_FOLDER__DO_NOT_4773"/>
      <sheetName val="_ENGAGEMENT_FOLDER__DO_NOT_4774"/>
      <sheetName val="_ENGAGEMENT_FOLDER__DO_NOT_4775"/>
      <sheetName val="_ENGAGEMENT_FOLDER__DO_NOT_4776"/>
      <sheetName val="_ENGAGEMENT_FOLDER__DO_NOT_4777"/>
      <sheetName val="_ENGAGEMENT_FOLDER__DO_NOT_4778"/>
      <sheetName val="_ENGAGEMENT_FOLDER__DO_NOT_4779"/>
      <sheetName val="_ENGAGEMENT_FOLDER__DO_NOT_4780"/>
      <sheetName val="_ENGAGEMENT_FOLDER__DO_NOT_4781"/>
      <sheetName val="_ENGAGEMENT_FOLDER__DO_NOT_4782"/>
      <sheetName val="_ENGAGEMENT_FOLDER__DO_NOT_4783"/>
      <sheetName val="_ENGAGEMENT_FOLDER__DO_NOT_4784"/>
      <sheetName val="_ENGAGEMENT_FOLDER__DO_NOT_4785"/>
      <sheetName val="_ENGAGEMENT_FOLDER__DO_NOT_4786"/>
      <sheetName val="_ENGAGEMENT_FOLDER__DO_NOT_4787"/>
      <sheetName val="_ENGAGEMENT_FOLDER__DO_NOT_4788"/>
      <sheetName val="_ENGAGEMENT_FOLDER__DO_NOT_4789"/>
      <sheetName val="_ENGAGEMENT_FOLDER__DO_NOT_4790"/>
      <sheetName val="_ENGAGEMENT_FOLDER__DO_NOT_4791"/>
      <sheetName val="_ENGAGEMENT_FOLDER__DO_NOT_4792"/>
      <sheetName val="_ENGAGEMENT_FOLDER__DO_NOT_4793"/>
      <sheetName val="_ENGAGEMENT_FOLDER__DO_NOT_4794"/>
      <sheetName val="_ENGAGEMENT_FOLDER__DO_NOT_4795"/>
      <sheetName val="_ENGAGEMENT_FOLDER__DO_NOT_4796"/>
      <sheetName val="_ENGAGEMENT_FOLDER__DO_NOT_4797"/>
      <sheetName val="_ENGAGEMENT_FOLDER__DO_NOT_4798"/>
      <sheetName val="_ENGAGEMENT_FOLDER__DO_NOT_4799"/>
      <sheetName val="_ENGAGEMENT_FOLDER__DO_NOT_4800"/>
      <sheetName val="_ENGAGEMENT_FOLDER__DO_NOT_4801"/>
      <sheetName val="_ENGAGEMENT_FOLDER__DO_NOT_4802"/>
      <sheetName val="_ENGAGEMENT_FOLDER__DO_NOT_4803"/>
      <sheetName val="_ENGAGEMENT_FOLDER__DO_NOT_4804"/>
      <sheetName val="_ENGAGEMENT_FOLDER__DO_NOT_4805"/>
      <sheetName val="_ENGAGEMENT_FOLDER__DO_NOT_4806"/>
      <sheetName val="_ENGAGEMENT_FOLDER__DO_NOT_4807"/>
      <sheetName val="_ENGAGEMENT_FOLDER__DO_NOT_4808"/>
      <sheetName val="_ENGAGEMENT_FOLDER__DO_NOT_4809"/>
      <sheetName val="_ENGAGEMENT_FOLDER__DO_NOT_4810"/>
      <sheetName val="_ENGAGEMENT_FOLDER__DO_NOT_4811"/>
      <sheetName val="_ENGAGEMENT_FOLDER__DO_NOT_4812"/>
      <sheetName val="_ENGAGEMENT_FOLDER__DO_NOT_4813"/>
      <sheetName val="_ENGAGEMENT_FOLDER__DO_NOT_4814"/>
      <sheetName val="_ENGAGEMENT_FOLDER__DO_NOT_4815"/>
      <sheetName val="_ENGAGEMENT_FOLDER__DO_NOT_4816"/>
      <sheetName val="_ENGAGEMENT_FOLDER__DO_NOT_4817"/>
      <sheetName val="_ENGAGEMENT_FOLDER__DO_NOT_4818"/>
      <sheetName val="_ENGAGEMENT_FOLDER__DO_NOT_4819"/>
      <sheetName val="_ENGAGEMENT_FOLDER__DO_NOT_4820"/>
      <sheetName val="_ENGAGEMENT_FOLDER__DO_NOT_4821"/>
      <sheetName val="_ENGAGEMENT_FOLDER__DO_NOT_4822"/>
      <sheetName val="_ENGAGEMENT_FOLDER__DO_NOT_4823"/>
      <sheetName val="_ENGAGEMENT_FOLDER__DO_NOT_4824"/>
      <sheetName val="_ENGAGEMENT_FOLDER__DO_NOT_4825"/>
      <sheetName val="_ENGAGEMENT_FOLDER__DO_NOT_4826"/>
      <sheetName val="_ENGAGEMENT_FOLDER__DO_NOT_4827"/>
      <sheetName val="_ENGAGEMENT_FOLDER__DO_NOT_4828"/>
      <sheetName val="_ENGAGEMENT_FOLDER__DO_NOT_4829"/>
      <sheetName val="_ENGAGEMENT_FOLDER__DO_NOT_4830"/>
      <sheetName val="_ENGAGEMENT_FOLDER__DO_NOT_4831"/>
      <sheetName val="_ENGAGEMENT_FOLDER__DO_NOT_4832"/>
      <sheetName val="_ENGAGEMENT_FOLDER__DO_NOT_4833"/>
      <sheetName val="_ENGAGEMENT_FOLDER__DO_NOT_4834"/>
      <sheetName val="_ENGAGEMENT_FOLDER__DO_NOT_4835"/>
      <sheetName val="_ENGAGEMENT_FOLDER__DO_NOT_4836"/>
      <sheetName val="_ENGAGEMENT_FOLDER__DO_NOT_4837"/>
      <sheetName val="_ENGAGEMENT_FOLDER__DO_NOT_4838"/>
      <sheetName val="_ENGAGEMENT_FOLDER__DO_NOT_4839"/>
      <sheetName val="_ENGAGEMENT_FOLDER__DO_NOT_4840"/>
      <sheetName val="_ENGAGEMENT_FOLDER__DO_NOT_4841"/>
      <sheetName val="_ENGAGEMENT_FOLDER__DO_NOT_4842"/>
      <sheetName val="_ENGAGEMENT_FOLDER__DO_NOT_4843"/>
      <sheetName val="_ENGAGEMENT_FOLDER__DO_NOT_4844"/>
      <sheetName val="_ENGAGEMENT_FOLDER__DO_NOT_4845"/>
      <sheetName val="_ENGAGEMENT_FOLDER__DO_NOT_4846"/>
      <sheetName val="_ENGAGEMENT_FOLDER__DO_NOT_4847"/>
      <sheetName val="_ENGAGEMENT_FOLDER__DO_NOT_4848"/>
      <sheetName val="_ENGAGEMENT_FOLDER__DO_NOT_4849"/>
      <sheetName val="_ENGAGEMENT_FOLDER__DO_NOT_4850"/>
      <sheetName val="_ENGAGEMENT_FOLDER__DO_NOT_4851"/>
      <sheetName val="_ENGAGEMENT_FOLDER__DO_NOT_4852"/>
      <sheetName val="_ENGAGEMENT_FOLDER__DO_NOT_4853"/>
      <sheetName val="_ENGAGEMENT_FOLDER__DO_NOT_4854"/>
      <sheetName val="_ENGAGEMENT_FOLDER__DO_NOT_4855"/>
      <sheetName val="_ENGAGEMENT_FOLDER__DO_NOT_4856"/>
      <sheetName val="_ENGAGEMENT_FOLDER__DO_NOT_4857"/>
      <sheetName val="_ENGAGEMENT_FOLDER__DO_NOT_4858"/>
      <sheetName val="_ENGAGEMENT_FOLDER__DO_NOT_4859"/>
      <sheetName val="_ENGAGEMENT_FOLDER__DO_NOT_4860"/>
      <sheetName val="BANKS56428"/>
      <sheetName val="DIT BC"/>
      <sheetName val="56426"/>
      <sheetName val="56426SKED"/>
      <sheetName val="56442sked"/>
      <sheetName val="bank56442"/>
      <sheetName val="csc print"/>
      <sheetName val="CSC"/>
      <sheetName val="cscsked"/>
      <sheetName val="FPOH"/>
      <sheetName val="MSNonSAP"/>
      <sheetName val="GIT"/>
      <sheetName val="GITSked"/>
      <sheetName val="MISC RCBLE"/>
      <sheetName val="MPEFEB SCHED"/>
      <sheetName val="mpe"/>
      <sheetName val="MAP"/>
      <sheetName val="Price Var"/>
      <sheetName val="CPIP"/>
      <sheetName val="bpi"/>
      <sheetName val="aub"/>
      <sheetName val="XA.1 - P&amp;L"/>
      <sheetName val="bpi-gbp"/>
      <sheetName val="GMA_KAG"/>
      <sheetName val="Creditable Tax 4rt Quarter 2003"/>
      <sheetName val="Non-Statistical Sampling Master"/>
      <sheetName val="Two Step Revenue Testing Master"/>
      <sheetName val="Overview"/>
      <sheetName val="Trial Bal."/>
      <sheetName val="TB1_WORKING"/>
      <sheetName val="Benefit Tracking"/>
      <sheetName val="Benefit Form"/>
      <sheetName val="TREND BUDGET"/>
      <sheetName val="Revenue"/>
      <sheetName val="Sheet1 "/>
      <sheetName val="ForEx Rat"/>
      <sheetName val="Sum-RentExp"/>
      <sheetName val="bdo 371-623"/>
      <sheetName val="MBL IV RECONS"/>
      <sheetName val="MBL IV INTERCOY"/>
      <sheetName val="Rev Assmp "/>
      <sheetName val="Hidden"/>
      <sheetName val="kolibri"/>
      <sheetName val="Control_Sheet"/>
      <sheetName val="PL Summary"/>
      <sheetName val="Wtax"/>
      <sheetName val="Withholding tax summary"/>
      <sheetName val="[        _x000"/>
      <sheetName val="[ ? ??Ã"/>
      <sheetName val="_  _x"/>
      <sheetName val="_ _x00"/>
      <sheetName val="Wee  "/>
      <sheetName val="[  _x"/>
      <sheetName val="_ _ _"/>
      <sheetName val="[ _x00"/>
      <sheetName val="(O3) CA Sheet"/>
      <sheetName val="ASCEandUBC"/>
      <sheetName val="8.PILE  (돌출)"/>
      <sheetName val="직원동원SCH"/>
      <sheetName val="sketch tieins photos"/>
      <sheetName val="BM"/>
      <sheetName val="Stl-B"/>
      <sheetName val="Workbook Inputs"/>
      <sheetName val="상반기손익차2총괄"/>
      <sheetName val="INDENTIFICATION"/>
      <sheetName val="영업소실적"/>
      <sheetName val="101(2)g"/>
      <sheetName val="101(2)c"/>
      <sheetName val="101(2)e"/>
      <sheetName val="101(2)f"/>
      <sheetName val="05. VO Log (Master Data)"/>
      <sheetName val="Report"/>
      <sheetName val="Bill 2 -RETAIL"/>
      <sheetName val="BOQ"/>
      <sheetName val="FINANCIAL (FLR)"/>
      <sheetName val="costing_ESDV"/>
      <sheetName val="costing_FE"/>
      <sheetName val="costing_Misc"/>
      <sheetName val="costing_MOV"/>
      <sheetName val="costing_Press"/>
      <sheetName val="eq_data"/>
      <sheetName val="Eq. Mobilization"/>
      <sheetName val="BOQ_C(검토용)"/>
      <sheetName val="COVERSHEET"/>
      <sheetName val="268"/>
      <sheetName val="직간접비 집계표"/>
      <sheetName val="UPA-arch"/>
      <sheetName val="personnel loading"/>
      <sheetName val="MPP-interest"/>
      <sheetName val="7-Money Market YE"/>
      <sheetName val="1-BankRec"/>
      <sheetName val="Nat'l Validation"/>
      <sheetName val="G1 AFS"/>
      <sheetName val="E1 claims"/>
      <sheetName val="JN000"/>
      <sheetName val="(3) Accrued Pension"/>
      <sheetName val="REBARS"/>
      <sheetName val="000000"/>
      <sheetName val="labor"/>
      <sheetName val="label"/>
      <sheetName val="Headcount"/>
      <sheetName val="INGS"/>
      <sheetName val="VOLUME REQUIREMENT"/>
      <sheetName val="tax planning 2017"/>
      <sheetName val="27010June"/>
      <sheetName val="INPUT SHEET"/>
      <sheetName val="govt_ded_tbl"/>
      <sheetName val="working days"/>
      <sheetName val="CTEMCOST"/>
      <sheetName val="見管SＴ"/>
      <sheetName val="見管ＧＴ"/>
      <sheetName val="Calc"/>
      <sheetName val="Civilwks.Deriv"/>
      <sheetName val="Material_Database"/>
      <sheetName val="Job Data"/>
      <sheetName val="Cash2"/>
      <sheetName val="마감물량"/>
      <sheetName val="NYS"/>
      <sheetName val="Sept 30, 2011 Final"/>
      <sheetName val="CONSO-2005LEvsBGT(ppt)"/>
      <sheetName val="CCE.3 Bank Recon SGD"/>
      <sheetName val="__x0010____x0"/>
      <sheetName val="January- orig"/>
      <sheetName val="Jan (r)"/>
      <sheetName val="Feb (r)"/>
      <sheetName val="March"/>
      <sheetName val="March (r)"/>
      <sheetName val="April"/>
      <sheetName val="April (r)"/>
      <sheetName val="SUNDRY ACCOUNT"/>
      <sheetName val="2019"/>
      <sheetName val="May (r)"/>
      <sheetName val="ENTRY"/>
      <sheetName val="ALPHA LIST"/>
      <sheetName val="JAN BANK STATEMENT"/>
      <sheetName val="JAN 2019"/>
      <sheetName val="FEB BANK STATEMENT"/>
      <sheetName val="FEB 2019"/>
      <sheetName val="MAR BANK STATEMENT"/>
      <sheetName val="MARCH 2019"/>
      <sheetName val="APR BANK STATEMENT"/>
      <sheetName val="APRIL 2019"/>
      <sheetName val="MAY BANK STATEMENT"/>
      <sheetName val="JUNE BANK STATEMENT"/>
      <sheetName val="JUNE 2019"/>
      <sheetName val="JULY 2019 BANK STATEMENT"/>
      <sheetName val="JULY 2019"/>
      <sheetName val="SSDCN"/>
      <sheetName val="OC AS OF JULY"/>
      <sheetName val="BANK SUMMARY"/>
      <sheetName val="BANK STATEMENT"/>
      <sheetName val="OC- BEG BAL"/>
      <sheetName val="7"/>
      <sheetName val="8"/>
      <sheetName val="11"/>
      <sheetName val="12"/>
      <sheetName val="AJE"/>
      <sheetName val="PAYABLES"/>
      <sheetName val="BW"/>
      <sheetName val="Lookup's"/>
      <sheetName val="UOM_DROPDOWN"/>
      <sheetName val="Concrete, Formworks"/>
      <sheetName val="DD EST."/>
      <sheetName val="Fax complet F"/>
      <sheetName val="실행철강하도"/>
      <sheetName val="(COV)"/>
      <sheetName val="Factor"/>
      <sheetName val="1 park lane"/>
      <sheetName val="TB 013100"/>
      <sheetName val="TB 022900"/>
      <sheetName val="TB 033100"/>
      <sheetName val="TB 043000"/>
      <sheetName val="TB 053100"/>
      <sheetName val="TB 063000"/>
      <sheetName val="TB 073100"/>
      <sheetName val="TB 083100"/>
      <sheetName val="TB 113000"/>
      <sheetName val="TB 093000"/>
      <sheetName val="TB 103100"/>
      <sheetName val="D.2 Revenue &amp; Cost TOD"/>
      <sheetName val="D.1 PPE"/>
      <sheetName val="D.1 Depreciation TOD"/>
      <sheetName val="hilites"/>
      <sheetName val="k100-transferred out"/>
      <sheetName val="wbs07"/>
      <sheetName val="Sched_2_8_AP-UTILITY"/>
      <sheetName val="1_5_TRIAL_BALANCE"/>
      <sheetName val="1_2_INCOME_STATEMENT"/>
      <sheetName val="Col-EF-Dec_'11"/>
      <sheetName val="GLP's_and_PSPC's"/>
      <sheetName val="AM_Page"/>
      <sheetName val="BSC-East_2006_(1)"/>
      <sheetName val="BSC-East_2006_(2)"/>
      <sheetName val="BSC-East_2007_(1)"/>
      <sheetName val="BSC-East_2007_(2)"/>
      <sheetName val="BSC-East_2008_(1)"/>
      <sheetName val="BSC-East_2008_(2)"/>
      <sheetName val="BSC-East_2009_(1)"/>
      <sheetName val="BSC-East_2009_(2)"/>
      <sheetName val="East-2009_(1)"/>
      <sheetName val="East-2009_(2)"/>
      <sheetName val="BSC-West_2006"/>
      <sheetName val="BSC-West_2007"/>
      <sheetName val="BSC-West_2008"/>
      <sheetName val="BSC-West_2009"/>
      <sheetName val="Col-EF-FEBRUARY 2012"/>
      <sheetName val="details w composite ExcSP"/>
      <sheetName val="[?傄_x0"/>
      <sheetName val="SECURITY_SERVICES"/>
      <sheetName val="Trips_-_Revenue"/>
      <sheetName val="PF_-_Audit"/>
      <sheetName val="Telephone_"/>
      <sheetName val="M-Outstanding_Balances"/>
      <sheetName val="31_LOAN_PORTFOLIO"/>
      <sheetName val="bsfundstotal"/>
      <sheetName val="Data Validation for Movement"/>
      <sheetName val="YTD T. Sheet"/>
      <sheetName val="__x005f_x0010__x005f_x0000___x005f_x0004__x005f_x0000_4"/>
      <sheetName val="__x005f_x0010____x005f_x0004______________3"/>
      <sheetName val="Adimi bldg"/>
      <sheetName val="Pump House"/>
      <sheetName val="Fuel Regu Station"/>
      <sheetName val="GFA"/>
      <sheetName val="PR-BF"/>
      <sheetName val="CP_TU_AD"/>
      <sheetName val="A3.1 PBC PPE"/>
      <sheetName val="A3.2 PBC DETAILED SCHEDS"/>
      <sheetName val="crnflk"/>
      <sheetName val="kkkrch"/>
      <sheetName val="hnystr"/>
      <sheetName val="Fuel"/>
      <sheetName val="COLOR"/>
      <sheetName val="HINBAN"/>
      <sheetName val="Mart1Rates"/>
      <sheetName val="steam"/>
      <sheetName val="uc"/>
      <sheetName val="BI-rate"/>
      <sheetName val="Translation Reserve"/>
      <sheetName val="SummaryPL"/>
      <sheetName val="sapactivexlhiddensheet"/>
      <sheetName val="TPOS SECM 3"/>
      <sheetName val="Breakdown Estimate"/>
      <sheetName val="Advncs"/>
      <sheetName val="Insrnce"/>
      <sheetName val="[1702_JAN'951P者 P者 P者 P者"/>
      <sheetName val="_ __x0"/>
      <sheetName val="_  _2"/>
      <sheetName val="_ _ 2"/>
      <sheetName val="__x0010__x_2"/>
      <sheetName val="__x0010____2"/>
      <sheetName val="_ _ 3"/>
      <sheetName val="__x0010____3"/>
      <sheetName val="tax_recon1_x0019_[1702_JAN'951]INC"/>
      <sheetName val="__x0010__x0_2"/>
      <sheetName val="__x0010___x_2"/>
      <sheetName val="__x00_2"/>
      <sheetName val="__x00_3"/>
      <sheetName val="__x00_4"/>
      <sheetName val="__x0010__x0_3"/>
      <sheetName val="February"/>
      <sheetName val="PBC.LapsingSchedule"/>
      <sheetName val="PBC.Schedules"/>
      <sheetName val="OPT WK WORST3"/>
      <sheetName val="F.A. Movement"/>
      <sheetName val="2.5-PIC TB"/>
      <sheetName val="pl-global.v"/>
      <sheetName val="SAP - Rightpak"/>
      <sheetName val="redemption_july2004"/>
      <sheetName val="WB Sum"/>
      <sheetName val="VD010 Analytics"/>
      <sheetName val="Cash_Flow_Tieout"/>
      <sheetName val="TP PROFILE"/>
      <sheetName val="File"/>
      <sheetName val="apache"/>
      <sheetName val="MgtReport"/>
      <sheetName val="Legend"/>
      <sheetName val="BOQ-E"/>
      <sheetName val="Tank_3_1"/>
      <sheetName val="PM (2)"/>
      <sheetName val="GROSS_SSS"/>
      <sheetName val="WPS- Revised Amortization"/>
      <sheetName val="SUM_DISTANCE"/>
      <sheetName val="12CGOU"/>
      <sheetName val="E.8"/>
      <sheetName val="E.4"/>
      <sheetName val="T 5-00"/>
      <sheetName val="IMPEX"/>
      <sheetName val="PLStat"/>
      <sheetName val="Demographics"/>
      <sheetName val="westgate"/>
      <sheetName val="SUM JAN 06"/>
      <sheetName val="FAI-allocation from YAS"/>
      <sheetName val="T_L_Reason"/>
      <sheetName val="OFFEREXT"/>
      <sheetName val="PwrBdgt"/>
      <sheetName val="Ratios"/>
      <sheetName val="RollOut"/>
      <sheetName val="values"/>
      <sheetName val="__x0010__x0010__x0006__x0006__x0019__x0019__x0006__x0006_ĢĢ_x0005__x0005_d."/>
      <sheetName val="__x0010_傄_x0004_☁蠤Ã_xffff_"/>
      <sheetName val="LPJ-Bm"/>
      <sheetName val="DCF"/>
      <sheetName val="ESTIMASI MITRA"/>
      <sheetName val="VC2 8.98"/>
      <sheetName val="design criteria"/>
      <sheetName val="산근"/>
      <sheetName val="Ex-Rate"/>
      <sheetName val="TOD1"/>
      <sheetName val="MS Product Revenue"/>
      <sheetName val="MCF"/>
      <sheetName val="RRPINV"/>
      <sheetName val="ChartOfAccounts"/>
      <sheetName val="Vols-Summary"/>
      <sheetName val="wko_as of 20 Mar-02"/>
      <sheetName val="pmcipln "/>
      <sheetName val="struc_parameters"/>
      <sheetName val="__x0010_ꂽ_x0004_倞"/>
      <sheetName val="__x0010_ꂽ_x0004_倞"/>
      <sheetName val="HIGHLIGHTS"/>
      <sheetName val="DETAILS OF BS"/>
      <sheetName val="__x005f_x005f_x005f_x005F_x005f_x0010__x0_2"/>
      <sheetName val="__x005f_x005f_x005f_x005F_x005f_x0010___x_2"/>
      <sheetName val="__x005f_x005f_x005f_x005F_x005f_x005f_x00_2"/>
      <sheetName val="__x005f_x005f_x005f_x005F_x005f_x005f_x00_3"/>
      <sheetName val="__x005f_x005f_x005f_x005F_x005f_x005f_x00_4"/>
      <sheetName val="__x005f_x005f_x005f_x005F_x005f_x0010__x0_3"/>
      <sheetName val="PER FS"/>
      <sheetName val="2000_MOR1"/>
      <sheetName val="Statement_Earning1"/>
      <sheetName val="EMAS_Overview1"/>
      <sheetName val="Cover_Page1"/>
      <sheetName val="Fcast_PL-Internal1"/>
      <sheetName val="Related Parties"/>
      <sheetName val="GT_Custom"/>
      <sheetName val="Jan Sales"/>
      <sheetName val="FS (M)"/>
      <sheetName val="CMA_Testing2"/>
      <sheetName val="2-Test_of_details2"/>
      <sheetName val="UB_branch2"/>
      <sheetName val="Fcast_PL-Internal2"/>
      <sheetName val="Franchisees_Sales2"/>
      <sheetName val="Co__Code2"/>
      <sheetName val="TAX_RATES2"/>
      <sheetName val="Community_and_Approvals_(Pesos2"/>
      <sheetName val="XVIa(i)_-_average_price_(2)2"/>
      <sheetName val="PB-2018vs_actual_BP2"/>
      <sheetName val="1_sum_052"/>
      <sheetName val="Air_Conditional2"/>
      <sheetName val="Motor_Vehicle2"/>
      <sheetName val="Sales_for_20012"/>
      <sheetName val="c_12"/>
      <sheetName val="4_Analysis2"/>
      <sheetName val="Intangible_Assets2"/>
      <sheetName val="Project_Data2"/>
      <sheetName val="PC_Prediction2"/>
      <sheetName val="4-allowance_FG2"/>
      <sheetName val="Reference_Sheet2"/>
      <sheetName val="Lookup_Table2"/>
      <sheetName val="Control_Download2"/>
      <sheetName val="PAGE_NO______92"/>
      <sheetName val="accruals_2004_22"/>
      <sheetName val="Detailed_P&amp;L2"/>
      <sheetName val="SC_Orders2"/>
      <sheetName val="Equip_Dim2"/>
      <sheetName val="WTY_CUMULATION2"/>
      <sheetName val="SDH_R12"/>
      <sheetName val="Fiber_Parameters2"/>
      <sheetName val="UL_multislot_blkng2"/>
      <sheetName val="Per_Business2"/>
      <sheetName val="AP_CHECKBOOK2"/>
      <sheetName val="Supplier_Database2"/>
      <sheetName val="first_run2"/>
      <sheetName val="GLP's_and_PSPC's2"/>
      <sheetName val="AM_Page2"/>
      <sheetName val="BSC-East_2006_(1)2"/>
      <sheetName val="BSC-East_2006_(2)2"/>
      <sheetName val="BSC-East_2007_(1)2"/>
      <sheetName val="BSC-East_2007_(2)2"/>
      <sheetName val="BSC-East_2008_(1)2"/>
      <sheetName val="BSC-East_2008_(2)2"/>
      <sheetName val="BSC-East_2009_(1)2"/>
      <sheetName val="BSC-East_2009_(2)2"/>
      <sheetName val="East-2009_(1)2"/>
      <sheetName val="East-2009_(2)2"/>
      <sheetName val="BSC-West_20062"/>
      <sheetName val="BSC-West_20072"/>
      <sheetName val="BSC-West_20082"/>
      <sheetName val="BSC-West_20092"/>
      <sheetName val="PF_-_Audit2"/>
      <sheetName val="Telephone_2"/>
      <sheetName val="Sensitive_Cover2"/>
      <sheetName val="SECURITY_SERVICES2"/>
      <sheetName val="Trips_-_Revenue2"/>
      <sheetName val="06_JUN_072"/>
      <sheetName val="SAP_CK_RUN_2"/>
      <sheetName val="REVCOM_XLS2"/>
      <sheetName val="VCC_11110-4612"/>
      <sheetName val="Reconciling_Items2"/>
      <sheetName val="VCC_11110_4612"/>
      <sheetName val="RMU_MOLDING2"/>
      <sheetName val="2000_MOR2"/>
      <sheetName val="Pivot_4_entities2"/>
      <sheetName val="ITR_20192"/>
      <sheetName val="Copy_of_Income_Stmnt2"/>
      <sheetName val="GL_Database2"/>
      <sheetName val="Statement_Earning2"/>
      <sheetName val="EMAS_Overview2"/>
      <sheetName val="Cover_Page2"/>
      <sheetName val="P&amp;L_PP2"/>
      <sheetName val="ADJ_SOURCE3"/>
      <sheetName val="U1_1_-_detailed_P&amp;L2"/>
      <sheetName val="U7_-_AAFES_ex_fee-reasonable2"/>
      <sheetName val="A2_100_AJE2"/>
      <sheetName val="SAP_ENTRY2"/>
      <sheetName val="HR-EVE_(Last_MO)2"/>
      <sheetName val="ACCRUAL_Jul192"/>
      <sheetName val="HR-EVE_(Last_MO)_(2)2"/>
      <sheetName val="Parkwise_Unpaid2"/>
      <sheetName val="HR_Accrual2"/>
      <sheetName val="ER_MAY-JUL,192"/>
      <sheetName val="Ticker_Entry2"/>
      <sheetName val="valuation_item2"/>
      <sheetName val="ITR_2019"/>
      <sheetName val="Copy_of_Income_Stmnt"/>
      <sheetName val="GL_Database"/>
      <sheetName val="Ticker_Entry"/>
      <sheetName val="valuation_item"/>
      <sheetName val="CMA_Testing1"/>
      <sheetName val="2-Test_of_details1"/>
      <sheetName val="UB_branch1"/>
      <sheetName val="Franchisees_Sales1"/>
      <sheetName val="Co__Code1"/>
      <sheetName val="TAX_RATES1"/>
      <sheetName val="Community_and_Approvals_(Pesos1"/>
      <sheetName val="XVIa(i)_-_average_price_(2)1"/>
      <sheetName val="PB-2018vs_actual_BP1"/>
      <sheetName val="1_sum_051"/>
      <sheetName val="Air_Conditional1"/>
      <sheetName val="Motor_Vehicle1"/>
      <sheetName val="Sales_for_20011"/>
      <sheetName val="c_11"/>
      <sheetName val="4_Analysis1"/>
      <sheetName val="Intangible_Assets1"/>
      <sheetName val="4-allowance_FG1"/>
      <sheetName val="Reference_Sheet1"/>
      <sheetName val="Lookup_Table1"/>
      <sheetName val="Control_Download1"/>
      <sheetName val="PAGE_NO______91"/>
      <sheetName val="accruals_2004_21"/>
      <sheetName val="Detailed_P&amp;L1"/>
      <sheetName val="SC_Orders1"/>
      <sheetName val="Equip_Dim1"/>
      <sheetName val="WTY_CUMULATION1"/>
      <sheetName val="SDH_R11"/>
      <sheetName val="Fiber_Parameters1"/>
      <sheetName val="UL_multislot_blkng1"/>
      <sheetName val="Per_Business1"/>
      <sheetName val="AP_CHECKBOOK1"/>
      <sheetName val="Supplier_Database1"/>
      <sheetName val="first_run1"/>
      <sheetName val="GLP's_and_PSPC's1"/>
      <sheetName val="AM_Page1"/>
      <sheetName val="BSC-East_2006_(1)1"/>
      <sheetName val="BSC-East_2006_(2)1"/>
      <sheetName val="BSC-East_2007_(1)1"/>
      <sheetName val="BSC-East_2007_(2)1"/>
      <sheetName val="BSC-East_2008_(1)1"/>
      <sheetName val="BSC-East_2008_(2)1"/>
      <sheetName val="BSC-East_2009_(1)1"/>
      <sheetName val="BSC-East_2009_(2)1"/>
      <sheetName val="East-2009_(1)1"/>
      <sheetName val="East-2009_(2)1"/>
      <sheetName val="BSC-West_20061"/>
      <sheetName val="BSC-West_20071"/>
      <sheetName val="BSC-West_20081"/>
      <sheetName val="BSC-West_20091"/>
      <sheetName val="PF_-_Audit1"/>
      <sheetName val="Telephone_1"/>
      <sheetName val="Sensitive_Cover1"/>
      <sheetName val="SECURITY_SERVICES1"/>
      <sheetName val="Trips_-_Revenue1"/>
      <sheetName val="06_JUN_071"/>
      <sheetName val="SAP_CK_RUN_1"/>
      <sheetName val="REVCOM_XLS1"/>
      <sheetName val="VCC_11110-4611"/>
      <sheetName val="Reconciling_Items1"/>
      <sheetName val="VCC_11110_4611"/>
      <sheetName val="RMU_MOLDING1"/>
      <sheetName val="Pivot_4_entities1"/>
      <sheetName val="ITR_20191"/>
      <sheetName val="Copy_of_Income_Stmnt1"/>
      <sheetName val="GL_Database1"/>
      <sheetName val="P&amp;L_PP1"/>
      <sheetName val="ADJ_SOURCE2"/>
      <sheetName val="U1_1_-_detailed_P&amp;L1"/>
      <sheetName val="U7_-_AAFES_ex_fee-reasonable1"/>
      <sheetName val="A2_100_AJE1"/>
      <sheetName val="SAP_ENTRY1"/>
      <sheetName val="HR-EVE_(Last_MO)1"/>
      <sheetName val="ACCRUAL_Jul191"/>
      <sheetName val="HR-EVE_(Last_MO)_(2)1"/>
      <sheetName val="Parkwise_Unpaid1"/>
      <sheetName val="HR_Accrual1"/>
      <sheetName val="ER_MAY-JUL,191"/>
      <sheetName val="Ticker_Entry1"/>
      <sheetName val="valuation_item1"/>
      <sheetName val="tor-int__expense42"/>
      <sheetName val="mcit_(sb)42"/>
      <sheetName val="E-1l2_memo42"/>
      <sheetName val="N_memo42"/>
      <sheetName val="U-2l3_memo42"/>
      <sheetName val="LIAB_SHE42"/>
      <sheetName val="list_of_pend_8_25_0342"/>
      <sheetName val="specific_i_d_42"/>
      <sheetName val="list_of_pend_9_1_0342"/>
      <sheetName val="FOREX_(2)42"/>
      <sheetName val="ITR_RECON42"/>
      <sheetName val="financial_highlights42"/>
      <sheetName val="key_mgt_ratios42"/>
      <sheetName val="tax_recon42"/>
      <sheetName val="INCOME_TAX42"/>
      <sheetName val="notes_updated42"/>
      <sheetName val="POSTED_ADJ42"/>
      <sheetName val="RF_RE42"/>
      <sheetName val="PASSED_ADJ42"/>
      <sheetName val="analytic_review42"/>
      <sheetName val="2006-3_Asia_Reimb42"/>
      <sheetName val="Bertha_Yuen42"/>
      <sheetName val="David_Schaefer42"/>
      <sheetName val="Elise_Lai42"/>
      <sheetName val="Guy_Fulton42"/>
      <sheetName val="Howard_Zhang42"/>
      <sheetName val="Juno_Hwang42"/>
      <sheetName val="Kate_B42"/>
      <sheetName val="Leo_Chen42"/>
      <sheetName val="Marco_Ho42"/>
      <sheetName val="Pius_Ho42"/>
      <sheetName val="Ravi_Hansoty42"/>
      <sheetName val="Sarina_Chau42"/>
      <sheetName val="Suresh_M42"/>
      <sheetName val="Significant_Processes42"/>
      <sheetName val="RE_recon42"/>
      <sheetName val="wbs_fsa42"/>
      <sheetName val="Profit_&amp;_Loss42"/>
      <sheetName val="Quezon_Ave42"/>
      <sheetName val="99_FM_-_NFM42"/>
      <sheetName val="Week_142"/>
      <sheetName val="Week_242"/>
      <sheetName val="Week_342"/>
      <sheetName val="Week_442"/>
      <sheetName val="Week_542"/>
      <sheetName val="Std_Time_A42"/>
      <sheetName val="Aug_Dump42"/>
      <sheetName val="SAP_Extract42"/>
      <sheetName val="Stock_Div_Accural42"/>
      <sheetName val="translist_(2)42"/>
      <sheetName val="Foreign_Details42"/>
      <sheetName val="Voc_1_VL42"/>
      <sheetName val="Voc_2_VL42"/>
      <sheetName val="SL_VOC42"/>
      <sheetName val="gà_42"/>
      <sheetName val="09_30_03_Recon42"/>
      <sheetName val="FA_Movement42"/>
      <sheetName val="NL290_WGACC_&amp;_DEHYDR_42"/>
      <sheetName val="account_name42"/>
      <sheetName val="pcc_niigata42"/>
      <sheetName val="JAN_TRADE_42"/>
      <sheetName val="MFO_Lookup42"/>
      <sheetName val="outside_services,_gen_&amp;_bus_e42"/>
      <sheetName val="Input_SFR42"/>
      <sheetName val="Interest_Rates42"/>
      <sheetName val="Summary_of_AR42"/>
      <sheetName val="Variance_Report_Reorganized42"/>
      <sheetName val="2-cash_CRAM42"/>
      <sheetName val="2-2022_AP_SUBS42"/>
      <sheetName val="Server_Ratios42"/>
      <sheetName val="Notes_to_Accounts42"/>
      <sheetName val="Int__&amp;_Inv__Details42"/>
      <sheetName val="map-VENDOR_CODE42"/>
      <sheetName val="Income_Statement42"/>
      <sheetName val="WEEKLY-BUD_INJECTION-BAG-TOTA42"/>
      <sheetName val="K513_(2)42"/>
      <sheetName val="Sheet1_(4)42"/>
      <sheetName val="Qry_AssetLocation_(2)42"/>
      <sheetName val="Sheet1_(3)42"/>
      <sheetName val="Sheet1_(2)42"/>
      <sheetName val="US_Codes42"/>
      <sheetName val="FC_switches42"/>
      <sheetName val="SRP_FH42"/>
      <sheetName val="Schedule_E38"/>
      <sheetName val="Schedule_A_38"/>
      <sheetName val="Schedule_B38"/>
      <sheetName val="POSTED_ŁDJ40"/>
      <sheetName val="R5_-_PBC_2009_Opex_Schedule40"/>
      <sheetName val="R6_-Interim_PBC_2010_Opex_Sch40"/>
      <sheetName val="R9_-_Interim_Utilities_Exp_TO40"/>
      <sheetName val="R4_-_Interim_Operating_Expens40"/>
      <sheetName val="Specific_Question_Report40"/>
      <sheetName val="2201_-_Due_to_Media36"/>
      <sheetName val="2015_Ropax_Sked36"/>
      <sheetName val="2015_Frt_Sked36"/>
      <sheetName val="2014_Sked36"/>
      <sheetName val="2014_Fuel_Prices36"/>
      <sheetName val="1|_EWP36"/>
      <sheetName val="6|_NFS36"/>
      <sheetName val="Other_Investment36"/>
      <sheetName val="_PAJE1140"/>
      <sheetName val="ExcavationWorks_Type_IV38"/>
      <sheetName val="ACTUALSALARIES_AS_OF_050238"/>
      <sheetName val="VP_Lookup36"/>
      <sheetName val="ALL_FW-SOLIDS36"/>
      <sheetName val="A,B,C_Sales_Timing36"/>
      <sheetName val="DAILY-BOXES_PACKED-ENTRY36"/>
      <sheetName val="FDC_FS_CY36"/>
      <sheetName val="FDC_TB_CY36"/>
      <sheetName val="Advertising_&amp;_Marketing36"/>
      <sheetName val="Miscellaneous_Expense36"/>
      <sheetName val="Need_Breakdown36"/>
      <sheetName val="|Needed_Documents36"/>
      <sheetName val="co_1036"/>
      <sheetName val="REF_CODES36"/>
      <sheetName val="POS_INV_971236"/>
      <sheetName val="pos_collection_timeliness36"/>
      <sheetName val="Annex_E36"/>
      <sheetName val="Store_Plan36"/>
      <sheetName val="3_3_details36"/>
      <sheetName val="YTD_Pivots36"/>
      <sheetName val="trial_balance36"/>
      <sheetName val="sales_and_expenses_summary26"/>
      <sheetName val="Trnf_frm_ORE36"/>
      <sheetName val="ME_200426"/>
      <sheetName val="Determination_of_Threshold26"/>
      <sheetName val="Tax_Comp26"/>
      <sheetName val="Credit_Card26"/>
      <sheetName val="Net_Trans_Sum26"/>
      <sheetName val="Currency_Converter26"/>
      <sheetName val="RU_Overview26"/>
      <sheetName val="ClaireMde_Glass26"/>
      <sheetName val="Claire_Mde_Plastics26"/>
      <sheetName val="INCOME_TAX_0226"/>
      <sheetName val="CAN_COST_SUMMARY26"/>
      <sheetName val="Form_10026"/>
      <sheetName val="PAJE_13_Support26"/>
      <sheetName val="Codes-Do_not_delete26"/>
      <sheetName val="SOC_forDomestic_Subsi26"/>
      <sheetName val="1-Test_of_Details26"/>
      <sheetName val="RC_Code26"/>
      <sheetName val="Prem_EIR26"/>
      <sheetName val="Consideration_Illustration26"/>
      <sheetName val="Original_Andrew___Data24"/>
      <sheetName val="Total_Spend_Per_Category23"/>
      <sheetName val="External_order21"/>
      <sheetName val="DATA_24"/>
      <sheetName val="PT_BS24"/>
      <sheetName val="All_Expenses23"/>
      <sheetName val="BAD_DEBTS_EXPENSE23"/>
      <sheetName val="service_charge23"/>
      <sheetName val="Overview_(100)23"/>
      <sheetName val="STATEMENT_OF_EXP__&amp;_HO_ACCOUN23"/>
      <sheetName val="GAE_Data_Entry23"/>
      <sheetName val="Option_219"/>
      <sheetName val="TB_Sept_'0421"/>
      <sheetName val="GALBI_Tax_Comp19"/>
      <sheetName val="SAP_05219"/>
      <sheetName val="chicken_meal19"/>
      <sheetName val="spaghetti_meal19"/>
      <sheetName val="RFDA_Support_T319"/>
      <sheetName val="E310_Plantation_Hills_19"/>
      <sheetName val="KEYS_CONTRIBUTION19"/>
      <sheetName val="Vari_by_Vendor19"/>
      <sheetName val="transpo_&amp;_other_allow19"/>
      <sheetName val="Accounts_List19"/>
      <sheetName val="&lt;PBC_02_04&gt;_Loans_to_Affiliat19"/>
      <sheetName val="Working_Pgs19"/>
      <sheetName val="P&amp;L_by_Mth19"/>
      <sheetName val="2006_FCST19"/>
      <sheetName val="Key_Inputs18"/>
      <sheetName val="trade_(2)19"/>
      <sheetName val="MAKBAN_A19"/>
      <sheetName val="MAKBAN_B19"/>
      <sheetName val="MAKBAN_C19"/>
      <sheetName val="MAKBAN_D19"/>
      <sheetName val="MAKBAN_E19"/>
      <sheetName val="TOTAL_SLN19"/>
      <sheetName val="TOTAL_SLS19"/>
      <sheetName val="TIWI_A19"/>
      <sheetName val="TIWI_C19"/>
      <sheetName val="reported_mhr-rs118"/>
      <sheetName val="2_2-MUS_Calculations-_Interim18"/>
      <sheetName val="BSS_GLP_Pricelist21"/>
      <sheetName val="_2Lapsing21"/>
      <sheetName val="Product_Cost_113"/>
      <sheetName val="Vol_Report_213"/>
      <sheetName val="bp_and_bills_discounted19"/>
      <sheetName val="dollar_policies18"/>
      <sheetName val="U1_P&amp;L18"/>
      <sheetName val="Topsheet_2013A18"/>
      <sheetName val="AC_Details19"/>
      <sheetName val="Unique_Records19"/>
      <sheetName val="SCH_2_118"/>
      <sheetName val="Summary_(overall)18"/>
      <sheetName val="Additions-10_3018"/>
      <sheetName val="Mgt_HMO19"/>
      <sheetName val="Rate_&amp;_Other_Tables19"/>
      <sheetName val="trd_lastmo18"/>
      <sheetName val="ar_new18"/>
      <sheetName val="E01_1_Aging_Summary18"/>
      <sheetName val="E01_1_4_URCCC18"/>
      <sheetName val="_IB-PL-YTD18"/>
      <sheetName val="Input_CPPC18"/>
      <sheetName val="TAP_MONITORING13"/>
      <sheetName val="Sprint_Intercarrier_Pricing13"/>
      <sheetName val="Ex_Rate13"/>
      <sheetName val="__ls___ls___ls___ls___ls___ls18"/>
      <sheetName val="PRICE_SELECTION18"/>
      <sheetName val="BS_Process_&amp;_Approach15"/>
      <sheetName val="IS_Process_&amp;_Approach15"/>
      <sheetName val="C3_18"/>
      <sheetName val="Rates_to_PHP18"/>
      <sheetName val="STAFF_LIST18"/>
      <sheetName val="All_Chart_Data13"/>
      <sheetName val="Relief_Fr_Royalty13"/>
      <sheetName val="Appendix_H_-_Exchange_Rates13"/>
      <sheetName val="B2_1_-_CRAM13"/>
      <sheetName val="WAO_Classification15"/>
      <sheetName val="Epiq_GmbH13"/>
      <sheetName val="Interim_--&gt;_Top13"/>
      <sheetName val="AMORTIZE(Bldg_&amp;_Land)12"/>
      <sheetName val="C-For_Settlement18"/>
      <sheetName val="Asset_Classes18"/>
      <sheetName val="MWC_TO13"/>
      <sheetName val="25_NI_Reconciliation13"/>
      <sheetName val="Phase_612"/>
      <sheetName val="Cash_Flows_(2011)12"/>
      <sheetName val="Gia_vat_tu13"/>
      <sheetName val="G_Adv_to_OE13"/>
      <sheetName val="Trans_Type13"/>
      <sheetName val="영업_일112"/>
      <sheetName val="TB_with_Adj_200912"/>
      <sheetName val="NEW_CODES12"/>
      <sheetName val="ASP_Database13"/>
      <sheetName val="Library_Procedures13"/>
      <sheetName val="ADJ_TB_DEC0111"/>
      <sheetName val="01|_ATLP13"/>
      <sheetName val="Salary_Data19"/>
      <sheetName val="Hire_Date19"/>
      <sheetName val="Resignation_Date19"/>
      <sheetName val="def___tax11"/>
      <sheetName val="Ratio_Analysis11"/>
      <sheetName val="DB_Bangkok14"/>
      <sheetName val="DB_London14"/>
      <sheetName val="DB_Frankfurt14"/>
      <sheetName val="Memo-Bank_Recon14"/>
      <sheetName val="2_´ë?Ü°o1®12"/>
      <sheetName val="PRIME_MEAT12"/>
      <sheetName val="Currency_Converter_Q112"/>
      <sheetName val="Q1_lookup12"/>
      <sheetName val="MAIN_(2)11"/>
      <sheetName val="unitcost_for_pivot14"/>
      <sheetName val="Sch_II14"/>
      <sheetName val="Top_Sheet11"/>
      <sheetName val="FDC_TB_C12"/>
      <sheetName val="A2_1_Procedure12"/>
      <sheetName val="A2_2_PPE_Rollforward_support12"/>
      <sheetName val="4_-_Depreciation12"/>
      <sheetName val="Jan2001_cc_rollup_rf12"/>
      <sheetName val="GS_VP_table12"/>
      <sheetName val="Timaru_Chips12"/>
      <sheetName val="Tim_Milling12"/>
      <sheetName val="K20_Office_Equipment12"/>
      <sheetName val="Global_Data12"/>
      <sheetName val="Lapsing_Disclosure12"/>
      <sheetName val="B_S12"/>
      <sheetName val="CF_(2)12"/>
      <sheetName val="3_12"/>
      <sheetName val="FEI__BS_PL12"/>
      <sheetName val="FEI_BS12"/>
      <sheetName val="FEI_PL12"/>
      <sheetName val="FEI_PL_Actual12"/>
      <sheetName val="BS_Acc12"/>
      <sheetName val="QB_BS12"/>
      <sheetName val="FEI_Cash_Flow12"/>
      <sheetName val="addl_cost11"/>
      <sheetName val="SUBSTRATE_UNC_+_INT_HC12"/>
      <sheetName val="HMC_AV12"/>
      <sheetName val="HMC_AV_BLUE_CUT_GEN_212"/>
      <sheetName val="HMC_PR_GEN_212"/>
      <sheetName val="HMC_PR_GEN_312"/>
      <sheetName val="HMC_PR_GEN_412"/>
      <sheetName val="MANUF_COST12"/>
      <sheetName val="Raw_mat_&amp;_quantities12"/>
      <sheetName val="WIP_FOR_MPE12"/>
      <sheetName val="PR_REPORT12"/>
      <sheetName val="Working_Mfg_Hours12"/>
      <sheetName val="Working_Mfg_Hours-mpe212"/>
      <sheetName val="Results_Of_AllocationATOME12"/>
      <sheetName val="Results_Of_Allocationmpe212"/>
      <sheetName val="OVH_AFT12"/>
      <sheetName val="MANUF_AFTER12"/>
      <sheetName val="MON_ALLOC12"/>
      <sheetName val="TRNG_&amp;_TEST12"/>
      <sheetName val="SF_ALLOC12"/>
      <sheetName val="MOLDS_REJECT12"/>
      <sheetName val="MON_ALLOC_@201812"/>
      <sheetName val="Cash_CRAM11"/>
      <sheetName val="Dec_01_-_Detail11"/>
      <sheetName val="Drop_List11"/>
      <sheetName val="AP_by-brand11"/>
      <sheetName val="Africa_RMO11"/>
      <sheetName val="SPI_GMBH11"/>
      <sheetName val="Account_Code11"/>
      <sheetName val="codes_DO_NOT_DELETE12"/>
      <sheetName val="Dep__PIT12"/>
      <sheetName val="GL_SUMMARY_04-25-0611"/>
      <sheetName val="2011_Refo11"/>
      <sheetName val="Vendor_Setup12"/>
      <sheetName val="BS_Interim_sig_acct11"/>
      <sheetName val="POSITIONS_TABLE11"/>
      <sheetName val="Securities_Masterlist11"/>
      <sheetName val="E0-_Lead11"/>
      <sheetName val="ADV_OE_SEPT_201911"/>
      <sheetName val="tax-employees_with_no_refund11"/>
      <sheetName val="FS_Worksheet11"/>
      <sheetName val="Data_Validation11"/>
      <sheetName val="Parameter_Sheet11"/>
      <sheetName val="Balance_Sheet14"/>
      <sheetName val="T_5-0211"/>
      <sheetName val="Labor-Equipment_Rates11"/>
      <sheetName val="PL_Act_v_Bud_-_FPM11"/>
      <sheetName val="daywork-_Tham_khao11"/>
      <sheetName val="WK_Local11"/>
      <sheetName val="Balance_Sheet_P&amp;L_CF11"/>
      <sheetName val="PRODUCTION_COST_PER_BOX_ALL11"/>
      <sheetName val="PBC_-_BDO_CA11"/>
      <sheetName val="PBC_-_BDO_SA11"/>
      <sheetName val="PBC_-_BPI_CA11"/>
      <sheetName val="PBC_-_BPI_SA11"/>
      <sheetName val="FG_RM_MKN11"/>
      <sheetName val="UTILITIESJan_June2019&amp;Prod_Re11"/>
      <sheetName val="RM-May2019Beg_RM11"/>
      <sheetName val="RM-May2019End_Inventory11"/>
      <sheetName val="FG-May2019End_Inventory11"/>
      <sheetName val="FG-May2019End_Inventory-Yoshi11"/>
      <sheetName val="PriceAdjustment_May201911"/>
      <sheetName val="Trainee_Payroll_JUNE_1-1511"/>
      <sheetName val="Trainee_Payroll_JUNE_16-3011"/>
      <sheetName val="Admin_Reg_Payroll_JUNE_16-3011"/>
      <sheetName val="Admin_Reg_Pyroll_JUNE_1-1511"/>
      <sheetName val="FG-Yoshi_Beg_InvtryJune201911"/>
      <sheetName val="FG-Beg_InvtryJune201911"/>
      <sheetName val="DRY-Beg_InvrtyJune201911"/>
      <sheetName val="RM-Beg_InvrtyJune_201911"/>
      <sheetName val="May2019_Sales_ReportYoshi11"/>
      <sheetName val="YOSHI_ELECT_FEB_TO_MAY11"/>
      <sheetName val="YOSHI_JUNE_TO_JULY11"/>
      <sheetName val="MANPOWER_OFFICE11"/>
      <sheetName val="MANPOWER_PRODUCTION11"/>
      <sheetName val="JVDOC1_XLM9"/>
      <sheetName val="1ST_RUN9"/>
      <sheetName val="_4-Budgets9"/>
      <sheetName val="AV_COSTBYITEM9"/>
      <sheetName val="Sales_Seasonality_by_Month9"/>
      <sheetName val="Cash_Flow9"/>
      <sheetName val="TB_2_1011"/>
      <sheetName val="No__Of_Users11"/>
      <sheetName val="IT_Details11"/>
      <sheetName val="Audit_Requests_Monitoring11"/>
      <sheetName val="Assumptions_-_16X6_+_2_Sunday11"/>
      <sheetName val="FS_vs__Alphalist-CF__________11"/>
      <sheetName val="Schedule_211"/>
      <sheetName val="Schedule_311"/>
      <sheetName val="Schedule_411"/>
      <sheetName val="SUBSEC_QTY_(MAIN_LINE)9"/>
      <sheetName val="PER-IN_PHP11"/>
      <sheetName val="Premium_Per_Line10"/>
      <sheetName val="TB_(2)10"/>
      <sheetName val="CIP_recon10"/>
      <sheetName val="beg_balance10"/>
      <sheetName val="Teresa_-_200710"/>
      <sheetName val="test_of_additions10"/>
      <sheetName val="TCG_PPE_DET10"/>
      <sheetName val="ITAS_Client_List11"/>
      <sheetName val="PERSONAL_H_O_12"/>
      <sheetName val="fai_unrelesed_sept201111"/>
      <sheetName val="Bank_Recon-00941075639"/>
      <sheetName val="Govt_ER_Shares10"/>
      <sheetName val="ayala_10265___10"/>
      <sheetName val="FINAL_10"/>
      <sheetName val="Price_Index_Jun_0711"/>
      <sheetName val="Store_Summary-2001_EOY10"/>
      <sheetName val="F__Reconciliation_11"/>
      <sheetName val="部门费用05_4-59"/>
      <sheetName val="Finance_Allocations10"/>
      <sheetName val="BOOK_FCST11"/>
      <sheetName val="Payroll_Register9"/>
      <sheetName val="Project_Summary10"/>
      <sheetName val="GLI_Interface9"/>
      <sheetName val="SAP_014_A9"/>
      <sheetName val="Others_&amp;_WC9"/>
      <sheetName val="bank_comparison9"/>
      <sheetName val="Admin_Expense9"/>
      <sheetName val="other_expenses9"/>
      <sheetName val="A_4_110"/>
      <sheetName val="UNIT_COST_REC10"/>
      <sheetName val="Prin_Int_Accounts10"/>
      <sheetName val="SAMOA_Balance_sheet_movement10"/>
      <sheetName val="Data_List10"/>
      <sheetName val="Ref_Assets10"/>
      <sheetName val="D302_Mid_Broker_Quotes10"/>
      <sheetName val="EXCH97_(1101)10"/>
      <sheetName val="ING_per_MIS10"/>
      <sheetName val="Deployment_Service_Calc9"/>
      <sheetName val="BSS_AM_Page9"/>
      <sheetName val="Analytical_proc_9"/>
      <sheetName val="Consolidated_report_A$9"/>
      <sheetName val="tgt_call_prod9"/>
      <sheetName val="3QLRP_(_R2_MOR)9"/>
      <sheetName val="List_PC9"/>
      <sheetName val="Balance_Sheets9"/>
      <sheetName val="Banks_Details9"/>
      <sheetName val="sub__paym_10"/>
      <sheetName val="March_2015_AR_Report_(Draft)10"/>
      <sheetName val="Entity_Data9"/>
      <sheetName val="S12_7_LIBOR9"/>
      <sheetName val="CMA_Testing9"/>
      <sheetName val="2-Test_of_details9"/>
      <sheetName val="UB_branch9"/>
      <sheetName val="PSI1_VL9"/>
      <sheetName val="Mapping_table9"/>
      <sheetName val="PPE_1_LAPSING9"/>
      <sheetName val="Fcast_PL-Internal9"/>
      <sheetName val="Check_Clearing9"/>
      <sheetName val="Drop_Down_List9"/>
      <sheetName val="Inv_Master9"/>
      <sheetName val="PIU_Pricing9"/>
      <sheetName val="OPTIONAL_FEATURES9"/>
      <sheetName val="Recon__-_20199"/>
      <sheetName val="Franchisees_Sales9"/>
      <sheetName val="2-FA_Movement9"/>
      <sheetName val="Co__Code9"/>
      <sheetName val="TAX_RATES9"/>
      <sheetName val="Community_and_Approvals_(Pesos9"/>
      <sheetName val="XVIa(i)_-_average_price_(2)9"/>
      <sheetName val="PB-2018vs_actual_BP9"/>
      <sheetName val="1_sum_059"/>
      <sheetName val="Air_Conditional9"/>
      <sheetName val="Motor_Vehicle9"/>
      <sheetName val="Sales_for_20019"/>
      <sheetName val="c_19"/>
      <sheetName val="4_Analysis9"/>
      <sheetName val="Intangible_Assets9"/>
      <sheetName val="Project_Data9"/>
      <sheetName val="PC_Prediction9"/>
      <sheetName val="CHART_OF_ACCOUNTS9"/>
      <sheetName val="4-allowance_FG9"/>
      <sheetName val="Reference_Sheet9"/>
      <sheetName val="Lookup_Table9"/>
      <sheetName val="Control_Download9"/>
      <sheetName val="PAGE_NO______99"/>
      <sheetName val="accruals_2004_29"/>
      <sheetName val="2_´ë_Ü°o1®10"/>
      <sheetName val="Detailed_P&amp;L9"/>
      <sheetName val="SC_Orders9"/>
      <sheetName val="Equip_Dim9"/>
      <sheetName val="WTY_CUMULATION9"/>
      <sheetName val="SDH_R19"/>
      <sheetName val="Fiber_Parameters9"/>
      <sheetName val="UL_multislot_blkng9"/>
      <sheetName val="Per_Business9"/>
      <sheetName val="AP_CHECKBOOK9"/>
      <sheetName val="Supplier_Database9"/>
      <sheetName val="first_run9"/>
      <sheetName val="GLP's_and_PSPC's9"/>
      <sheetName val="AM_Page9"/>
      <sheetName val="BSC-East_2006_(1)9"/>
      <sheetName val="BSC-East_2006_(2)9"/>
      <sheetName val="BSC-East_2007_(1)9"/>
      <sheetName val="BSC-East_2007_(2)9"/>
      <sheetName val="BSC-East_2008_(1)9"/>
      <sheetName val="BSC-East_2008_(2)9"/>
      <sheetName val="BSC-East_2009_(1)9"/>
      <sheetName val="BSC-East_2009_(2)9"/>
      <sheetName val="East-2009_(1)9"/>
      <sheetName val="East-2009_(2)9"/>
      <sheetName val="BSC-West_20069"/>
      <sheetName val="BSC-West_20079"/>
      <sheetName val="BSC-West_20089"/>
      <sheetName val="BSC-West_20099"/>
      <sheetName val="PF_-_Audit9"/>
      <sheetName val="Telephone_9"/>
      <sheetName val="Sensitive_Cover9"/>
      <sheetName val="SECURITY_SERVICES9"/>
      <sheetName val="Trips_-_Revenue9"/>
      <sheetName val="06_JUN_079"/>
      <sheetName val="SAP_CK_RUN_9"/>
      <sheetName val="REVCOM_XLS9"/>
      <sheetName val="VCC_11110-4619"/>
      <sheetName val="Reconciling_Items9"/>
      <sheetName val="VCC_11110_4619"/>
      <sheetName val="RMU_MOLDING9"/>
      <sheetName val="2000_MOR9"/>
      <sheetName val="Pivot_4_entities9"/>
      <sheetName val="ITR_20199"/>
      <sheetName val="Copy_of_Income_Stmnt9"/>
      <sheetName val="GL_Database9"/>
      <sheetName val="Statement_Earning9"/>
      <sheetName val="EMAS_Overview9"/>
      <sheetName val="Cover_Page9"/>
      <sheetName val="P&amp;L_PP9"/>
      <sheetName val="ADJ_SOURCE10"/>
      <sheetName val="U1_1_-_detailed_P&amp;L9"/>
      <sheetName val="U7_-_AAFES_ex_fee-reasonable9"/>
      <sheetName val="A2_100_AJE9"/>
      <sheetName val="SAP_ENTRY9"/>
      <sheetName val="HR-EVE_(Last_MO)9"/>
      <sheetName val="ACCRUAL_Jul199"/>
      <sheetName val="HR-EVE_(Last_MO)_(2)9"/>
      <sheetName val="Parkwise_Unpaid9"/>
      <sheetName val="HR_Accrual9"/>
      <sheetName val="ER_MAY-JUL,199"/>
      <sheetName val="Ticker_Entry9"/>
      <sheetName val="valuation_item9"/>
      <sheetName val="PERSONAL_H_O_6"/>
      <sheetName val="CMA_Testing3"/>
      <sheetName val="2-Test_of_details3"/>
      <sheetName val="UB_branch3"/>
      <sheetName val="Fcast_PL-Internal3"/>
      <sheetName val="Franchisees_Sales3"/>
      <sheetName val="Co__Code3"/>
      <sheetName val="TAX_RATES3"/>
      <sheetName val="Community_and_Approvals_(Pesos3"/>
      <sheetName val="XVIa(i)_-_average_price_(2)3"/>
      <sheetName val="PB-2018vs_actual_BP3"/>
      <sheetName val="1_sum_053"/>
      <sheetName val="Air_Conditional3"/>
      <sheetName val="Motor_Vehicle3"/>
      <sheetName val="Sales_for_20013"/>
      <sheetName val="c_13"/>
      <sheetName val="4_Analysis3"/>
      <sheetName val="Intangible_Assets3"/>
      <sheetName val="Project_Data3"/>
      <sheetName val="PC_Prediction3"/>
      <sheetName val="4-allowance_FG3"/>
      <sheetName val="Reference_Sheet3"/>
      <sheetName val="Lookup_Table3"/>
      <sheetName val="Control_Download3"/>
      <sheetName val="PAGE_NO______93"/>
      <sheetName val="accruals_2004_23"/>
      <sheetName val="Detailed_P&amp;L3"/>
      <sheetName val="SC_Orders3"/>
      <sheetName val="Equip_Dim3"/>
      <sheetName val="WTY_CUMULATION3"/>
      <sheetName val="SDH_R13"/>
      <sheetName val="Fiber_Parameters3"/>
      <sheetName val="UL_multislot_blkng3"/>
      <sheetName val="Per_Business3"/>
      <sheetName val="AP_CHECKBOOK3"/>
      <sheetName val="Supplier_Database3"/>
      <sheetName val="first_run3"/>
      <sheetName val="GLP's_and_PSPC's3"/>
      <sheetName val="AM_Page3"/>
      <sheetName val="BSC-East_2006_(1)3"/>
      <sheetName val="BSC-East_2006_(2)3"/>
      <sheetName val="BSC-East_2007_(1)3"/>
      <sheetName val="BSC-East_2007_(2)3"/>
      <sheetName val="BSC-East_2008_(1)3"/>
      <sheetName val="BSC-East_2008_(2)3"/>
      <sheetName val="BSC-East_2009_(1)3"/>
      <sheetName val="BSC-East_2009_(2)3"/>
      <sheetName val="East-2009_(1)3"/>
      <sheetName val="East-2009_(2)3"/>
      <sheetName val="BSC-West_20063"/>
      <sheetName val="BSC-West_20073"/>
      <sheetName val="BSC-West_20083"/>
      <sheetName val="BSC-West_20093"/>
      <sheetName val="PF_-_Audit3"/>
      <sheetName val="Telephone_3"/>
      <sheetName val="Sensitive_Cover3"/>
      <sheetName val="SECURITY_SERVICES3"/>
      <sheetName val="Trips_-_Revenue3"/>
      <sheetName val="06_JUN_073"/>
      <sheetName val="SAP_CK_RUN_3"/>
      <sheetName val="REVCOM_XLS3"/>
      <sheetName val="VCC_11110-4613"/>
      <sheetName val="Reconciling_Items3"/>
      <sheetName val="VCC_11110_4613"/>
      <sheetName val="RMU_MOLDING3"/>
      <sheetName val="2000_MOR3"/>
      <sheetName val="Pivot_4_entities3"/>
      <sheetName val="ITR_20193"/>
      <sheetName val="Copy_of_Income_Stmnt3"/>
      <sheetName val="GL_Database3"/>
      <sheetName val="Statement_Earning3"/>
      <sheetName val="EMAS_Overview3"/>
      <sheetName val="Cover_Page3"/>
      <sheetName val="P&amp;L_PP3"/>
      <sheetName val="ADJ_SOURCE4"/>
      <sheetName val="U1_1_-_detailed_P&amp;L3"/>
      <sheetName val="U7_-_AAFES_ex_fee-reasonable3"/>
      <sheetName val="A2_100_AJE3"/>
      <sheetName val="SAP_ENTRY3"/>
      <sheetName val="HR-EVE_(Last_MO)3"/>
      <sheetName val="ACCRUAL_Jul193"/>
      <sheetName val="HR-EVE_(Last_MO)_(2)3"/>
      <sheetName val="Parkwise_Unpaid3"/>
      <sheetName val="HR_Accrual3"/>
      <sheetName val="ER_MAY-JUL,193"/>
      <sheetName val="Ticker_Entry3"/>
      <sheetName val="valuation_item3"/>
      <sheetName val="WAO_Classification10"/>
      <sheetName val="ADJ_TB_DEC016"/>
      <sheetName val="def___tax6"/>
      <sheetName val="Ratio_Analysis6"/>
      <sheetName val="PRIME_MEAT7"/>
      <sheetName val="4_-_Depreciation7"/>
      <sheetName val="Jan2001_cc_rollup_rf7"/>
      <sheetName val="GS_VP_table7"/>
      <sheetName val="Lapsing_Disclosure7"/>
      <sheetName val="B_S7"/>
      <sheetName val="CF_(2)7"/>
      <sheetName val="3_7"/>
      <sheetName val="FEI__BS_PL7"/>
      <sheetName val="FEI_BS7"/>
      <sheetName val="FEI_PL7"/>
      <sheetName val="FEI_PL_Actual7"/>
      <sheetName val="BS_Acc7"/>
      <sheetName val="QB_BS7"/>
      <sheetName val="FEI_Cash_Flow7"/>
      <sheetName val="SUBSTRATE_UNC_+_INT_HC7"/>
      <sheetName val="HMC_AV7"/>
      <sheetName val="HMC_AV_BLUE_CUT_GEN_27"/>
      <sheetName val="HMC_PR_GEN_27"/>
      <sheetName val="HMC_PR_GEN_37"/>
      <sheetName val="HMC_PR_GEN_47"/>
      <sheetName val="MANUF_COST7"/>
      <sheetName val="Raw_mat_&amp;_quantities7"/>
      <sheetName val="WIP_FOR_MPE7"/>
      <sheetName val="PR_REPORT7"/>
      <sheetName val="Working_Mfg_Hours7"/>
      <sheetName val="Working_Mfg_Hours-mpe27"/>
      <sheetName val="Results_Of_AllocationATOME7"/>
      <sheetName val="Results_Of_Allocationmpe27"/>
      <sheetName val="OVH_AFT7"/>
      <sheetName val="MANUF_AFTER7"/>
      <sheetName val="MON_ALLOC7"/>
      <sheetName val="TRNG_&amp;_TEST7"/>
      <sheetName val="SF_ALLOC7"/>
      <sheetName val="MOLDS_REJECT7"/>
      <sheetName val="MON_ALLOC_@20187"/>
      <sheetName val="Dec_01_-_Detail6"/>
      <sheetName val="Drop_List6"/>
      <sheetName val="AP_by-brand6"/>
      <sheetName val="Africa_RMO6"/>
      <sheetName val="SPI_GMBH6"/>
      <sheetName val="Account_Code6"/>
      <sheetName val="codes_DO_NOT_DELETE7"/>
      <sheetName val="Dep__PIT7"/>
      <sheetName val="Vendor_Setup7"/>
      <sheetName val="ADV_OE_SEPT_20196"/>
      <sheetName val="tax-employees_with_no_refund6"/>
      <sheetName val="Data_Validation6"/>
      <sheetName val="Parameter_Sheet6"/>
      <sheetName val="T_5-026"/>
      <sheetName val="Labor-Equipment_Rates6"/>
      <sheetName val="PL_Act_v_Bud_-_FPM6"/>
      <sheetName val="daywork-_Tham_khao6"/>
      <sheetName val="WK_Local6"/>
      <sheetName val="Balance_Sheet_P&amp;L_CF6"/>
      <sheetName val="PRODUCTION_COST_PER_BOX_ALL6"/>
      <sheetName val="PBC_-_BDO_CA6"/>
      <sheetName val="PBC_-_BDO_SA6"/>
      <sheetName val="PBC_-_BPI_CA6"/>
      <sheetName val="PBC_-_BPI_SA6"/>
      <sheetName val="FG_RM_MKN6"/>
      <sheetName val="UTILITIESJan_June2019&amp;Prod_Rep6"/>
      <sheetName val="RM-May2019Beg_RM6"/>
      <sheetName val="RM-May2019End_Inventory6"/>
      <sheetName val="FG-May2019End_Inventory6"/>
      <sheetName val="FG-May2019End_Inventory-Yoshi6"/>
      <sheetName val="PriceAdjustment_May20196"/>
      <sheetName val="Trainee_Payroll_JUNE_1-156"/>
      <sheetName val="Trainee_Payroll_JUNE_16-306"/>
      <sheetName val="Admin_Reg_Payroll_JUNE_16-306"/>
      <sheetName val="Admin_Reg_Pyroll_JUNE_1-156"/>
      <sheetName val="FG-Yoshi_Beg_InvtryJune20196"/>
      <sheetName val="FG-Beg_InvtryJune20196"/>
      <sheetName val="DRY-Beg_InvrtyJune20196"/>
      <sheetName val="RM-Beg_InvrtyJune_20196"/>
      <sheetName val="May2019_Sales_ReportYoshi6"/>
      <sheetName val="YOSHI_ELECT_FEB_TO_MAY6"/>
      <sheetName val="YOSHI_JUNE_TO_JULY6"/>
      <sheetName val="MANPOWER_OFFICE6"/>
      <sheetName val="MANPOWER_PRODUCTION6"/>
      <sheetName val="TB_2_106"/>
      <sheetName val="No__Of_Users6"/>
      <sheetName val="IT_Details6"/>
      <sheetName val="Audit_Requests_Monitoring6"/>
      <sheetName val="Assumptions_-_16X6_+_2_Sundays6"/>
      <sheetName val="Schedule_26"/>
      <sheetName val="Schedule_36"/>
      <sheetName val="Schedule_46"/>
      <sheetName val="PER-IN_PHP6"/>
      <sheetName val="ITAS_Client_List6"/>
      <sheetName val="PERSONAL_H_O_7"/>
      <sheetName val="fai_unrelesed_sept20116"/>
      <sheetName val="Price_Index_Jun_076"/>
      <sheetName val="F__Reconciliation_6"/>
      <sheetName val="BOOK_FCST6"/>
      <sheetName val="CMA_Testing4"/>
      <sheetName val="2-Test_of_details4"/>
      <sheetName val="UB_branch4"/>
      <sheetName val="Fcast_PL-Internal4"/>
      <sheetName val="Franchisees_Sales4"/>
      <sheetName val="Co__Code4"/>
      <sheetName val="TAX_RATES4"/>
      <sheetName val="Community_and_Approvals_(Pesos4"/>
      <sheetName val="XVIa(i)_-_average_price_(2)4"/>
      <sheetName val="PB-2018vs_actual_BP4"/>
      <sheetName val="1_sum_054"/>
      <sheetName val="Air_Conditional4"/>
      <sheetName val="Motor_Vehicle4"/>
      <sheetName val="Sales_for_20014"/>
      <sheetName val="c_14"/>
      <sheetName val="4_Analysis4"/>
      <sheetName val="Intangible_Assets4"/>
      <sheetName val="Project_Data4"/>
      <sheetName val="PC_Prediction4"/>
      <sheetName val="4-allowance_FG4"/>
      <sheetName val="Reference_Sheet4"/>
      <sheetName val="Lookup_Table4"/>
      <sheetName val="Control_Download4"/>
      <sheetName val="PAGE_NO______94"/>
      <sheetName val="accruals_2004_24"/>
      <sheetName val="2_´ë_Ü°o1®5"/>
      <sheetName val="Detailed_P&amp;L4"/>
      <sheetName val="SC_Orders4"/>
      <sheetName val="Equip_Dim4"/>
      <sheetName val="WTY_CUMULATION4"/>
      <sheetName val="SDH_R14"/>
      <sheetName val="Fiber_Parameters4"/>
      <sheetName val="UL_multislot_blkng4"/>
      <sheetName val="Per_Business4"/>
      <sheetName val="AP_CHECKBOOK4"/>
      <sheetName val="Supplier_Database4"/>
      <sheetName val="first_run4"/>
      <sheetName val="GLP's_and_PSPC's4"/>
      <sheetName val="AM_Page4"/>
      <sheetName val="BSC-East_2006_(1)4"/>
      <sheetName val="BSC-East_2006_(2)4"/>
      <sheetName val="BSC-East_2007_(1)4"/>
      <sheetName val="BSC-East_2007_(2)4"/>
      <sheetName val="BSC-East_2008_(1)4"/>
      <sheetName val="BSC-East_2008_(2)4"/>
      <sheetName val="BSC-East_2009_(1)4"/>
      <sheetName val="BSC-East_2009_(2)4"/>
      <sheetName val="East-2009_(1)4"/>
      <sheetName val="East-2009_(2)4"/>
      <sheetName val="BSC-West_20064"/>
      <sheetName val="BSC-West_20074"/>
      <sheetName val="BSC-West_20084"/>
      <sheetName val="BSC-West_20094"/>
      <sheetName val="PF_-_Audit4"/>
      <sheetName val="Telephone_4"/>
      <sheetName val="Sensitive_Cover4"/>
      <sheetName val="SECURITY_SERVICES4"/>
      <sheetName val="Trips_-_Revenue4"/>
      <sheetName val="06_JUN_074"/>
      <sheetName val="SAP_CK_RUN_4"/>
      <sheetName val="REVCOM_XLS4"/>
      <sheetName val="VCC_11110-4614"/>
      <sheetName val="Reconciling_Items4"/>
      <sheetName val="VCC_11110_4614"/>
      <sheetName val="RMU_MOLDING4"/>
      <sheetName val="2000_MOR4"/>
      <sheetName val="Pivot_4_entities4"/>
      <sheetName val="ITR_20194"/>
      <sheetName val="Copy_of_Income_Stmnt4"/>
      <sheetName val="GL_Database4"/>
      <sheetName val="Statement_Earning4"/>
      <sheetName val="EMAS_Overview4"/>
      <sheetName val="Cover_Page4"/>
      <sheetName val="P&amp;L_PP4"/>
      <sheetName val="ADJ_SOURCE5"/>
      <sheetName val="U1_1_-_detailed_P&amp;L4"/>
      <sheetName val="U7_-_AAFES_ex_fee-reasonable4"/>
      <sheetName val="A2_100_AJE4"/>
      <sheetName val="SAP_ENTRY4"/>
      <sheetName val="HR-EVE_(Last_MO)4"/>
      <sheetName val="ACCRUAL_Jul194"/>
      <sheetName val="HR-EVE_(Last_MO)_(2)4"/>
      <sheetName val="Parkwise_Unpaid4"/>
      <sheetName val="HR_Accrual4"/>
      <sheetName val="ER_MAY-JUL,194"/>
      <sheetName val="Ticker_Entry4"/>
      <sheetName val="valuation_item4"/>
      <sheetName val="Product_Cost_19"/>
      <sheetName val="Vol_Report_29"/>
      <sheetName val="TAP_MONITORING9"/>
      <sheetName val="Sprint_Intercarrier_Pricing9"/>
      <sheetName val="Ex_Rate9"/>
      <sheetName val="BS_Process_&amp;_Approach11"/>
      <sheetName val="IS_Process_&amp;_Approach11"/>
      <sheetName val="All_Chart_Data9"/>
      <sheetName val="Relief_Fr_Royalty9"/>
      <sheetName val="Appendix_H_-_Exchange_Rates9"/>
      <sheetName val="B2_1_-_CRAM9"/>
      <sheetName val="WAO_Classification11"/>
      <sheetName val="Epiq_GmbH9"/>
      <sheetName val="Interim_--&gt;_Top9"/>
      <sheetName val="AMORTIZE(Bldg_&amp;_Land)8"/>
      <sheetName val="MWC_TO9"/>
      <sheetName val="25_NI_Reconciliation9"/>
      <sheetName val="Phase_68"/>
      <sheetName val="Cash_Flows_(2011)8"/>
      <sheetName val="Gia_vat_tu9"/>
      <sheetName val="G_Adv_to_OE9"/>
      <sheetName val="Trans_Type9"/>
      <sheetName val="영업_일18"/>
      <sheetName val="TB_with_Adj_20098"/>
      <sheetName val="NEW_CODES8"/>
      <sheetName val="ASP_Database9"/>
      <sheetName val="Library_Procedures9"/>
      <sheetName val="ADJ_TB_DEC017"/>
      <sheetName val="01|_ATLP9"/>
      <sheetName val="def___tax7"/>
      <sheetName val="Ratio_Analysis7"/>
      <sheetName val="2_´ë?Ü°o1®8"/>
      <sheetName val="PRIME_MEAT8"/>
      <sheetName val="Currency_Converter_Q18"/>
      <sheetName val="Q1_lookup8"/>
      <sheetName val="FDC_TB_C8"/>
      <sheetName val="A2_1_Procedure8"/>
      <sheetName val="A2_2_PPE_Rollforward_support8"/>
      <sheetName val="4_-_Depreciation8"/>
      <sheetName val="Jan2001_cc_rollup_rf8"/>
      <sheetName val="GS_VP_table8"/>
      <sheetName val="Timaru_Chips8"/>
      <sheetName val="Tim_Milling8"/>
      <sheetName val="K20_Office_Equipment8"/>
      <sheetName val="Global_Data8"/>
      <sheetName val="Lapsing_Disclosure8"/>
      <sheetName val="B_S8"/>
      <sheetName val="CF_(2)8"/>
      <sheetName val="3_8"/>
      <sheetName val="FEI__BS_PL8"/>
      <sheetName val="FEI_BS8"/>
      <sheetName val="FEI_PL8"/>
      <sheetName val="FEI_PL_Actual8"/>
      <sheetName val="BS_Acc8"/>
      <sheetName val="QB_BS8"/>
      <sheetName val="FEI_Cash_Flow8"/>
      <sheetName val="addl_cost7"/>
      <sheetName val="SUBSTRATE_UNC_+_INT_HC8"/>
      <sheetName val="HMC_AV8"/>
      <sheetName val="HMC_AV_BLUE_CUT_GEN_28"/>
      <sheetName val="HMC_PR_GEN_28"/>
      <sheetName val="HMC_PR_GEN_38"/>
      <sheetName val="HMC_PR_GEN_48"/>
      <sheetName val="MANUF_COST8"/>
      <sheetName val="Raw_mat_&amp;_quantities8"/>
      <sheetName val="WIP_FOR_MPE8"/>
      <sheetName val="PR_REPORT8"/>
      <sheetName val="Working_Mfg_Hours8"/>
      <sheetName val="Working_Mfg_Hours-mpe28"/>
      <sheetName val="Results_Of_AllocationATOME8"/>
      <sheetName val="Results_Of_Allocationmpe28"/>
      <sheetName val="OVH_AFT8"/>
      <sheetName val="MANUF_AFTER8"/>
      <sheetName val="MON_ALLOC8"/>
      <sheetName val="TRNG_&amp;_TEST8"/>
      <sheetName val="SF_ALLOC8"/>
      <sheetName val="MOLDS_REJECT8"/>
      <sheetName val="MON_ALLOC_@20188"/>
      <sheetName val="Cash_CRAM7"/>
      <sheetName val="Dec_01_-_Detail7"/>
      <sheetName val="Drop_List7"/>
      <sheetName val="AP_by-brand7"/>
      <sheetName val="Africa_RMO7"/>
      <sheetName val="SPI_GMBH7"/>
      <sheetName val="Account_Code7"/>
      <sheetName val="codes_DO_NOT_DELETE8"/>
      <sheetName val="Dep__PIT8"/>
      <sheetName val="GL_SUMMARY_04-25-067"/>
      <sheetName val="2011_Refo7"/>
      <sheetName val="Vendor_Setup8"/>
      <sheetName val="BS_Interim_sig_acct7"/>
      <sheetName val="POSITIONS_TABLE7"/>
      <sheetName val="Securities_Masterlist7"/>
      <sheetName val="E0-_Lead7"/>
      <sheetName val="ADV_OE_SEPT_20197"/>
      <sheetName val="tax-employees_with_no_refund7"/>
      <sheetName val="FS_Worksheet7"/>
      <sheetName val="Data_Validation7"/>
      <sheetName val="Parameter_Sheet7"/>
      <sheetName val="T_5-027"/>
      <sheetName val="Labor-Equipment_Rates7"/>
      <sheetName val="PL_Act_v_Bud_-_FPM7"/>
      <sheetName val="daywork-_Tham_khao7"/>
      <sheetName val="WK_Local7"/>
      <sheetName val="Balance_Sheet_P&amp;L_CF7"/>
      <sheetName val="PRODUCTION_COST_PER_BOX_ALL7"/>
      <sheetName val="PBC_-_BDO_CA7"/>
      <sheetName val="PBC_-_BDO_SA7"/>
      <sheetName val="PBC_-_BPI_CA7"/>
      <sheetName val="PBC_-_BPI_SA7"/>
      <sheetName val="FG_RM_MKN7"/>
      <sheetName val="UTILITIESJan_June2019&amp;Prod_Rep7"/>
      <sheetName val="RM-May2019Beg_RM7"/>
      <sheetName val="RM-May2019End_Inventory7"/>
      <sheetName val="FG-May2019End_Inventory7"/>
      <sheetName val="FG-May2019End_Inventory-Yoshi7"/>
      <sheetName val="PriceAdjustment_May20197"/>
      <sheetName val="Trainee_Payroll_JUNE_1-157"/>
      <sheetName val="Trainee_Payroll_JUNE_16-307"/>
      <sheetName val="Admin_Reg_Payroll_JUNE_16-307"/>
      <sheetName val="Admin_Reg_Pyroll_JUNE_1-157"/>
      <sheetName val="FG-Yoshi_Beg_InvtryJune20197"/>
      <sheetName val="FG-Beg_InvtryJune20197"/>
      <sheetName val="DRY-Beg_InvrtyJune20197"/>
      <sheetName val="RM-Beg_InvrtyJune_20197"/>
      <sheetName val="May2019_Sales_ReportYoshi7"/>
      <sheetName val="YOSHI_ELECT_FEB_TO_MAY7"/>
      <sheetName val="YOSHI_JUNE_TO_JULY7"/>
      <sheetName val="MANPOWER_OFFICE7"/>
      <sheetName val="MANPOWER_PRODUCTION7"/>
      <sheetName val="TB_2_107"/>
      <sheetName val="No__Of_Users7"/>
      <sheetName val="IT_Details7"/>
      <sheetName val="Audit_Requests_Monitoring7"/>
      <sheetName val="Assumptions_-_16X6_+_2_Sundays7"/>
      <sheetName val="FS_vs__Alphalist-CF___________7"/>
      <sheetName val="Schedule_27"/>
      <sheetName val="Schedule_37"/>
      <sheetName val="Schedule_47"/>
      <sheetName val="PER-IN_PHP7"/>
      <sheetName val="Premium_Per_Line6"/>
      <sheetName val="TB_(2)6"/>
      <sheetName val="CIP_recon6"/>
      <sheetName val="beg_balance6"/>
      <sheetName val="Teresa_-_20076"/>
      <sheetName val="test_of_additions6"/>
      <sheetName val="TCG_PPE_DET6"/>
      <sheetName val="ITAS_Client_List7"/>
      <sheetName val="PERSONAL_H_O_8"/>
      <sheetName val="fai_unrelesed_sept20117"/>
      <sheetName val="Govt_ER_Shares6"/>
      <sheetName val="ayala_10265___6"/>
      <sheetName val="FINAL_6"/>
      <sheetName val="Price_Index_Jun_077"/>
      <sheetName val="Store_Summary-2001_EOY6"/>
      <sheetName val="F__Reconciliation_7"/>
      <sheetName val="Finance_Allocations6"/>
      <sheetName val="BOOK_FCST7"/>
      <sheetName val="Project_Summary6"/>
      <sheetName val="A_4_16"/>
      <sheetName val="UNIT_COST_REC6"/>
      <sheetName val="Prin_Int_Accounts6"/>
      <sheetName val="SAMOA_Balance_sheet_movement6"/>
      <sheetName val="Data_List6"/>
      <sheetName val="Ref_Assets6"/>
      <sheetName val="D302_Mid_Broker_Quotes6"/>
      <sheetName val="EXCH97_(1101)6"/>
      <sheetName val="ING_per_MIS6"/>
      <sheetName val="sub__paym_6"/>
      <sheetName val="March_2015_AR_Report_(Draft)6"/>
      <sheetName val="CMA_Testing5"/>
      <sheetName val="2-Test_of_details5"/>
      <sheetName val="UB_branch5"/>
      <sheetName val="Fcast_PL-Internal5"/>
      <sheetName val="Franchisees_Sales5"/>
      <sheetName val="Co__Code5"/>
      <sheetName val="TAX_RATES5"/>
      <sheetName val="Community_and_Approvals_(Pesos5"/>
      <sheetName val="XVIa(i)_-_average_price_(2)5"/>
      <sheetName val="PB-2018vs_actual_BP5"/>
      <sheetName val="1_sum_055"/>
      <sheetName val="Air_Conditional5"/>
      <sheetName val="Motor_Vehicle5"/>
      <sheetName val="Sales_for_20015"/>
      <sheetName val="c_15"/>
      <sheetName val="4_Analysis5"/>
      <sheetName val="Intangible_Assets5"/>
      <sheetName val="Project_Data5"/>
      <sheetName val="PC_Prediction5"/>
      <sheetName val="4-allowance_FG5"/>
      <sheetName val="Reference_Sheet5"/>
      <sheetName val="Lookup_Table5"/>
      <sheetName val="Control_Download5"/>
      <sheetName val="PAGE_NO______95"/>
      <sheetName val="accruals_2004_25"/>
      <sheetName val="2_´ë_Ü°o1®6"/>
      <sheetName val="Detailed_P&amp;L5"/>
      <sheetName val="SC_Orders5"/>
      <sheetName val="Equip_Dim5"/>
      <sheetName val="WTY_CUMULATION5"/>
      <sheetName val="SDH_R15"/>
      <sheetName val="Fiber_Parameters5"/>
      <sheetName val="UL_multislot_blkng5"/>
      <sheetName val="Per_Business5"/>
      <sheetName val="AP_CHECKBOOK5"/>
      <sheetName val="Supplier_Database5"/>
      <sheetName val="first_run5"/>
      <sheetName val="GLP's_and_PSPC's5"/>
      <sheetName val="AM_Page5"/>
      <sheetName val="BSC-East_2006_(1)5"/>
      <sheetName val="BSC-East_2006_(2)5"/>
      <sheetName val="BSC-East_2007_(1)5"/>
      <sheetName val="BSC-East_2007_(2)5"/>
      <sheetName val="BSC-East_2008_(1)5"/>
      <sheetName val="BSC-East_2008_(2)5"/>
      <sheetName val="BSC-East_2009_(1)5"/>
      <sheetName val="BSC-East_2009_(2)5"/>
      <sheetName val="East-2009_(1)5"/>
      <sheetName val="East-2009_(2)5"/>
      <sheetName val="BSC-West_20065"/>
      <sheetName val="BSC-West_20075"/>
      <sheetName val="BSC-West_20085"/>
      <sheetName val="BSC-West_20095"/>
      <sheetName val="PF_-_Audit5"/>
      <sheetName val="Telephone_5"/>
      <sheetName val="Sensitive_Cover5"/>
      <sheetName val="SECURITY_SERVICES5"/>
      <sheetName val="Trips_-_Revenue5"/>
      <sheetName val="06_JUN_075"/>
      <sheetName val="SAP_CK_RUN_5"/>
      <sheetName val="REVCOM_XLS5"/>
      <sheetName val="VCC_11110-4615"/>
      <sheetName val="Reconciling_Items5"/>
      <sheetName val="VCC_11110_4615"/>
      <sheetName val="RMU_MOLDING5"/>
      <sheetName val="2000_MOR5"/>
      <sheetName val="Pivot_4_entities5"/>
      <sheetName val="ITR_20195"/>
      <sheetName val="Copy_of_Income_Stmnt5"/>
      <sheetName val="GL_Database5"/>
      <sheetName val="Statement_Earning5"/>
      <sheetName val="EMAS_Overview5"/>
      <sheetName val="Cover_Page5"/>
      <sheetName val="P&amp;L_PP5"/>
      <sheetName val="ADJ_SOURCE6"/>
      <sheetName val="U1_1_-_detailed_P&amp;L5"/>
      <sheetName val="U7_-_AAFES_ex_fee-reasonable5"/>
      <sheetName val="A2_100_AJE5"/>
      <sheetName val="SAP_ENTRY5"/>
      <sheetName val="HR-EVE_(Last_MO)5"/>
      <sheetName val="ACCRUAL_Jul195"/>
      <sheetName val="HR-EVE_(Last_MO)_(2)5"/>
      <sheetName val="Parkwise_Unpaid5"/>
      <sheetName val="HR_Accrual5"/>
      <sheetName val="ER_MAY-JUL,195"/>
      <sheetName val="Ticker_Entry5"/>
      <sheetName val="valuation_item5"/>
      <sheetName val="tor-int__expense39"/>
      <sheetName val="mcit_(sb)39"/>
      <sheetName val="E-1l2_memo39"/>
      <sheetName val="N_memo39"/>
      <sheetName val="U-2l3_memo39"/>
      <sheetName val="LIAB_SHE39"/>
      <sheetName val="list_of_pend_8_25_0339"/>
      <sheetName val="specific_i_d_39"/>
      <sheetName val="list_of_pend_9_1_0339"/>
      <sheetName val="FOREX_(2)39"/>
      <sheetName val="ITR_RECON39"/>
      <sheetName val="financial_highlights39"/>
      <sheetName val="key_mgt_ratios39"/>
      <sheetName val="tax_recon39"/>
      <sheetName val="INCOME_TAX39"/>
      <sheetName val="notes_updated39"/>
      <sheetName val="POSTED_ADJ39"/>
      <sheetName val="RF_RE39"/>
      <sheetName val="PASSED_ADJ39"/>
      <sheetName val="analytic_review39"/>
      <sheetName val="2006-3_Asia_Reimb39"/>
      <sheetName val="Bertha_Yuen39"/>
      <sheetName val="David_Schaefer39"/>
      <sheetName val="Elise_Lai39"/>
      <sheetName val="Guy_Fulton39"/>
      <sheetName val="Howard_Zhang39"/>
      <sheetName val="Juno_Hwang39"/>
      <sheetName val="Kate_B39"/>
      <sheetName val="Leo_Chen39"/>
      <sheetName val="Marco_Ho39"/>
      <sheetName val="Pius_Ho39"/>
      <sheetName val="Ravi_Hansoty39"/>
      <sheetName val="Sarina_Chau39"/>
      <sheetName val="Suresh_M39"/>
      <sheetName val="Significant_Processes39"/>
      <sheetName val="RE_recon39"/>
      <sheetName val="wbs_fsa39"/>
      <sheetName val="Profit_&amp;_Loss39"/>
      <sheetName val="Quezon_Ave39"/>
      <sheetName val="99_FM_-_NFM39"/>
      <sheetName val="Week_139"/>
      <sheetName val="Week_239"/>
      <sheetName val="Week_339"/>
      <sheetName val="Week_439"/>
      <sheetName val="Week_539"/>
      <sheetName val="Std_Time_A39"/>
      <sheetName val="Aug_Dump39"/>
      <sheetName val="SAP_Extract39"/>
      <sheetName val="Stock_Div_Accural39"/>
      <sheetName val="translist_(2)39"/>
      <sheetName val="Foreign_Details39"/>
      <sheetName val="Voc_1_VL39"/>
      <sheetName val="Voc_2_VL39"/>
      <sheetName val="SL_VOC39"/>
      <sheetName val="gà_39"/>
      <sheetName val="09_30_03_Recon39"/>
      <sheetName val="FA_Movement39"/>
      <sheetName val="NL290_WGACC_&amp;_DEHYDR_39"/>
      <sheetName val="account_name39"/>
      <sheetName val="pcc_niigata39"/>
      <sheetName val="JAN_TRADE_39"/>
      <sheetName val="MFO_Lookup39"/>
      <sheetName val="outside_services,_gen_&amp;_bus_e39"/>
      <sheetName val="Input_SFR39"/>
      <sheetName val="Interest_Rates39"/>
      <sheetName val="Summary_of_AR39"/>
      <sheetName val="Variance_Report_Reorganized39"/>
      <sheetName val="2-cash_CRAM39"/>
      <sheetName val="2-2022_AP_SUBS39"/>
      <sheetName val="Server_Ratios39"/>
      <sheetName val="Notes_to_Accounts39"/>
      <sheetName val="Int__&amp;_Inv__Details39"/>
      <sheetName val="map-VENDOR_CODE39"/>
      <sheetName val="Income_Statement39"/>
      <sheetName val="WEEKLY-BUD_INJECTION-BAG-TOTA39"/>
      <sheetName val="K513_(2)39"/>
      <sheetName val="Sheet1_(4)39"/>
      <sheetName val="Qry_AssetLocation_(2)39"/>
      <sheetName val="Sheet1_(3)39"/>
      <sheetName val="Sheet1_(2)39"/>
      <sheetName val="US_Codes39"/>
      <sheetName val="FC_switches39"/>
      <sheetName val="SRP_FH39"/>
      <sheetName val="Schedule_E35"/>
      <sheetName val="Schedule_A_35"/>
      <sheetName val="Schedule_B35"/>
      <sheetName val="POSTED_ŁDJ37"/>
      <sheetName val="R5_-_PBC_2009_Opex_Schedule37"/>
      <sheetName val="R6_-Interim_PBC_2010_Opex_Sch37"/>
      <sheetName val="R9_-_Interim_Utilities_Exp_TO37"/>
      <sheetName val="R4_-_Interim_Operating_Expens37"/>
      <sheetName val="Specific_Question_Report37"/>
      <sheetName val="2201_-_Due_to_Media33"/>
      <sheetName val="2015_Ropax_Sked33"/>
      <sheetName val="2015_Frt_Sked33"/>
      <sheetName val="2014_Sked33"/>
      <sheetName val="2014_Fuel_Prices33"/>
      <sheetName val="1|_EWP33"/>
      <sheetName val="6|_NFS33"/>
      <sheetName val="Other_Investment33"/>
      <sheetName val="_PAJE1137"/>
      <sheetName val="ExcavationWorks_Type_IV35"/>
      <sheetName val="ACTUALSALARIES_AS_OF_050235"/>
      <sheetName val="VP_Lookup33"/>
      <sheetName val="ALL_FW-SOLIDS33"/>
      <sheetName val="A,B,C_Sales_Timing33"/>
      <sheetName val="DAILY-BOXES_PACKED-ENTRY33"/>
      <sheetName val="FDC_FS_CY33"/>
      <sheetName val="FDC_TB_CY33"/>
      <sheetName val="Advertising_&amp;_Marketing33"/>
      <sheetName val="Miscellaneous_Expense33"/>
      <sheetName val="Need_Breakdown33"/>
      <sheetName val="|Needed_Documents33"/>
      <sheetName val="co_1033"/>
      <sheetName val="REF_CODES33"/>
      <sheetName val="POS_INV_971233"/>
      <sheetName val="pos_collection_timeliness33"/>
      <sheetName val="Annex_E33"/>
      <sheetName val="Store_Plan33"/>
      <sheetName val="3_3_details33"/>
      <sheetName val="YTD_Pivots33"/>
      <sheetName val="trial_balance33"/>
      <sheetName val="sales_and_expenses_summary23"/>
      <sheetName val="Trnf_frm_ORE33"/>
      <sheetName val="ME_200423"/>
      <sheetName val="Determination_of_Threshold23"/>
      <sheetName val="Tax_Comp23"/>
      <sheetName val="Credit_Card23"/>
      <sheetName val="Net_Trans_Sum23"/>
      <sheetName val="Currency_Converter23"/>
      <sheetName val="RU_Overview23"/>
      <sheetName val="ClaireMde_Glass23"/>
      <sheetName val="Claire_Mde_Plastics23"/>
      <sheetName val="INCOME_TAX_0223"/>
      <sheetName val="CAN_COST_SUMMARY23"/>
      <sheetName val="Form_10023"/>
      <sheetName val="PAJE_13_Support23"/>
      <sheetName val="Codes-Do_not_delete23"/>
      <sheetName val="SOC_forDomestic_Subsi23"/>
      <sheetName val="1-Test_of_Details23"/>
      <sheetName val="RC_Code23"/>
      <sheetName val="Prem_EIR23"/>
      <sheetName val="Consideration_Illustration23"/>
      <sheetName val="Original_Andrew___Data21"/>
      <sheetName val="Total_Spend_Per_Category20"/>
      <sheetName val="External_order18"/>
      <sheetName val="DATA_21"/>
      <sheetName val="PT_BS21"/>
      <sheetName val="All_Expenses20"/>
      <sheetName val="BAD_DEBTS_EXPENSE20"/>
      <sheetName val="service_charge20"/>
      <sheetName val="Overview_(100)20"/>
      <sheetName val="STATEMENT_OF_EXP__&amp;_HO_ACCOUN20"/>
      <sheetName val="GAE_Data_Entry20"/>
      <sheetName val="Option_216"/>
      <sheetName val="TB_Sept_'0418"/>
      <sheetName val="GALBI_Tax_Comp16"/>
      <sheetName val="SAP_05216"/>
      <sheetName val="chicken_meal16"/>
      <sheetName val="spaghetti_meal16"/>
      <sheetName val="RFDA_Support_T316"/>
      <sheetName val="E310_Plantation_Hills_16"/>
      <sheetName val="KEYS_CONTRIBUTION16"/>
      <sheetName val="Vari_by_Vendor16"/>
      <sheetName val="transpo_&amp;_other_allow16"/>
      <sheetName val="Accounts_List16"/>
      <sheetName val="&lt;PBC_02_04&gt;_Loans_to_Affiliat16"/>
      <sheetName val="Working_Pgs16"/>
      <sheetName val="P&amp;L_by_Mth16"/>
      <sheetName val="2006_FCST16"/>
      <sheetName val="Key_Inputs15"/>
      <sheetName val="trade_(2)16"/>
      <sheetName val="MAKBAN_A16"/>
      <sheetName val="MAKBAN_B16"/>
      <sheetName val="MAKBAN_C16"/>
      <sheetName val="MAKBAN_D16"/>
      <sheetName val="MAKBAN_E16"/>
      <sheetName val="TOTAL_SLN16"/>
      <sheetName val="TOTAL_SLS16"/>
      <sheetName val="TIWI_A16"/>
      <sheetName val="TIWI_C16"/>
      <sheetName val="reported_mhr-rs115"/>
      <sheetName val="2_2-MUS_Calculations-_Interim15"/>
      <sheetName val="BSS_GLP_Pricelist18"/>
      <sheetName val="_2Lapsing18"/>
      <sheetName val="Product_Cost_110"/>
      <sheetName val="Vol_Report_210"/>
      <sheetName val="bp_and_bills_discounted16"/>
      <sheetName val="dollar_policies15"/>
      <sheetName val="U1_P&amp;L15"/>
      <sheetName val="Topsheet_2013A15"/>
      <sheetName val="AC_Details16"/>
      <sheetName val="Unique_Records16"/>
      <sheetName val="SCH_2_115"/>
      <sheetName val="Summary_(overall)15"/>
      <sheetName val="Additions-10_3015"/>
      <sheetName val="Mgt_HMO16"/>
      <sheetName val="Rate_&amp;_Other_Tables16"/>
      <sheetName val="trd_lastmo15"/>
      <sheetName val="ar_new15"/>
      <sheetName val="E01_1_Aging_Summary15"/>
      <sheetName val="E01_1_4_URCCC15"/>
      <sheetName val="_IB-PL-YTD15"/>
      <sheetName val="Input_CPPC15"/>
      <sheetName val="TAP_MONITORING10"/>
      <sheetName val="Sprint_Intercarrier_Pricing10"/>
      <sheetName val="Ex_Rate10"/>
      <sheetName val="__ls___ls___ls___ls___ls___ls15"/>
      <sheetName val="PRICE_SELECTION15"/>
      <sheetName val="BS_Process_&amp;_Approach12"/>
      <sheetName val="IS_Process_&amp;_Approach12"/>
      <sheetName val="C3_15"/>
      <sheetName val="Rates_to_PHP15"/>
      <sheetName val="STAFF_LIST15"/>
      <sheetName val="All_Chart_Data10"/>
      <sheetName val="Relief_Fr_Royalty10"/>
      <sheetName val="Appendix_H_-_Exchange_Rates10"/>
      <sheetName val="B2_1_-_CRAM10"/>
      <sheetName val="WAO_Classification12"/>
      <sheetName val="Epiq_GmbH10"/>
      <sheetName val="Interim_--&gt;_Top10"/>
      <sheetName val="AMORTIZE(Bldg_&amp;_Land)9"/>
      <sheetName val="C-For_Settlement15"/>
      <sheetName val="Asset_Classes15"/>
      <sheetName val="MWC_TO10"/>
      <sheetName val="25_NI_Reconciliation10"/>
      <sheetName val="Phase_69"/>
      <sheetName val="Cash_Flows_(2011)9"/>
      <sheetName val="Gia_vat_tu10"/>
      <sheetName val="G_Adv_to_OE10"/>
      <sheetName val="Trans_Type10"/>
      <sheetName val="영업_일19"/>
      <sheetName val="TB_with_Adj_20099"/>
      <sheetName val="NEW_CODES9"/>
      <sheetName val="ASP_Database10"/>
      <sheetName val="Library_Procedures10"/>
      <sheetName val="ADJ_TB_DEC018"/>
      <sheetName val="01|_ATLP10"/>
      <sheetName val="Salary_Data16"/>
      <sheetName val="Hire_Date16"/>
      <sheetName val="Resignation_Date16"/>
      <sheetName val="def___tax8"/>
      <sheetName val="Ratio_Analysis8"/>
      <sheetName val="DB_Bangkok11"/>
      <sheetName val="DB_London11"/>
      <sheetName val="DB_Frankfurt11"/>
      <sheetName val="Memo-Bank_Recon11"/>
      <sheetName val="2_´ë?Ü°o1®9"/>
      <sheetName val="PRIME_MEAT9"/>
      <sheetName val="Currency_Converter_Q19"/>
      <sheetName val="Q1_lookup9"/>
      <sheetName val="MAIN_(2)8"/>
      <sheetName val="unitcost_for_pivot11"/>
      <sheetName val="Sch_II11"/>
      <sheetName val="Top_Sheet8"/>
      <sheetName val="FDC_TB_C9"/>
      <sheetName val="A2_1_Procedure9"/>
      <sheetName val="A2_2_PPE_Rollforward_support9"/>
      <sheetName val="4_-_Depreciation9"/>
      <sheetName val="Jan2001_cc_rollup_rf9"/>
      <sheetName val="GS_VP_table9"/>
      <sheetName val="Timaru_Chips9"/>
      <sheetName val="Tim_Milling9"/>
      <sheetName val="K20_Office_Equipment9"/>
      <sheetName val="Global_Data9"/>
      <sheetName val="Lapsing_Disclosure9"/>
      <sheetName val="B_S9"/>
      <sheetName val="CF_(2)9"/>
      <sheetName val="3_9"/>
      <sheetName val="FEI__BS_PL9"/>
      <sheetName val="FEI_BS9"/>
      <sheetName val="FEI_PL9"/>
      <sheetName val="FEI_PL_Actual9"/>
      <sheetName val="BS_Acc9"/>
      <sheetName val="QB_BS9"/>
      <sheetName val="FEI_Cash_Flow9"/>
      <sheetName val="addl_cost8"/>
      <sheetName val="SUBSTRATE_UNC_+_INT_HC9"/>
      <sheetName val="HMC_AV9"/>
      <sheetName val="HMC_AV_BLUE_CUT_GEN_29"/>
      <sheetName val="HMC_PR_GEN_29"/>
      <sheetName val="HMC_PR_GEN_39"/>
      <sheetName val="HMC_PR_GEN_49"/>
      <sheetName val="MANUF_COST9"/>
      <sheetName val="Raw_mat_&amp;_quantities9"/>
      <sheetName val="WIP_FOR_MPE9"/>
      <sheetName val="PR_REPORT9"/>
      <sheetName val="Working_Mfg_Hours9"/>
      <sheetName val="Working_Mfg_Hours-mpe29"/>
      <sheetName val="Results_Of_AllocationATOME9"/>
      <sheetName val="Results_Of_Allocationmpe29"/>
      <sheetName val="OVH_AFT9"/>
      <sheetName val="MANUF_AFTER9"/>
      <sheetName val="MON_ALLOC9"/>
      <sheetName val="TRNG_&amp;_TEST9"/>
      <sheetName val="SF_ALLOC9"/>
      <sheetName val="MOLDS_REJECT9"/>
      <sheetName val="MON_ALLOC_@20189"/>
      <sheetName val="Cash_CRAM8"/>
      <sheetName val="Dec_01_-_Detail8"/>
      <sheetName val="Drop_List8"/>
      <sheetName val="AP_by-brand8"/>
      <sheetName val="Africa_RMO8"/>
      <sheetName val="SPI_GMBH8"/>
      <sheetName val="Account_Code8"/>
      <sheetName val="codes_DO_NOT_DELETE9"/>
      <sheetName val="Dep__PIT9"/>
      <sheetName val="GL_SUMMARY_04-25-068"/>
      <sheetName val="2011_Refo8"/>
      <sheetName val="Vendor_Setup9"/>
      <sheetName val="BS_Interim_sig_acct8"/>
      <sheetName val="POSITIONS_TABLE8"/>
      <sheetName val="Securities_Masterlist8"/>
      <sheetName val="E0-_Lead8"/>
      <sheetName val="ADV_OE_SEPT_20198"/>
      <sheetName val="tax-employees_with_no_refund8"/>
      <sheetName val="FS_Worksheet8"/>
      <sheetName val="Data_Validation8"/>
      <sheetName val="Parameter_Sheet8"/>
      <sheetName val="Balance_Sheet11"/>
      <sheetName val="T_5-028"/>
      <sheetName val="Labor-Equipment_Rates8"/>
      <sheetName val="PL_Act_v_Bud_-_FPM8"/>
      <sheetName val="daywork-_Tham_khao8"/>
      <sheetName val="WK_Local8"/>
      <sheetName val="Balance_Sheet_P&amp;L_CF8"/>
      <sheetName val="PRODUCTION_COST_PER_BOX_ALL8"/>
      <sheetName val="PBC_-_BDO_CA8"/>
      <sheetName val="PBC_-_BDO_SA8"/>
      <sheetName val="PBC_-_BPI_CA8"/>
      <sheetName val="PBC_-_BPI_SA8"/>
      <sheetName val="FG_RM_MKN8"/>
      <sheetName val="UTILITIESJan_June2019&amp;Prod_Rep8"/>
      <sheetName val="RM-May2019Beg_RM8"/>
      <sheetName val="RM-May2019End_Inventory8"/>
      <sheetName val="FG-May2019End_Inventory8"/>
      <sheetName val="FG-May2019End_Inventory-Yoshi8"/>
      <sheetName val="PriceAdjustment_May20198"/>
      <sheetName val="Trainee_Payroll_JUNE_1-158"/>
      <sheetName val="Trainee_Payroll_JUNE_16-308"/>
      <sheetName val="Admin_Reg_Payroll_JUNE_16-308"/>
      <sheetName val="Admin_Reg_Pyroll_JUNE_1-158"/>
      <sheetName val="FG-Yoshi_Beg_InvtryJune20198"/>
      <sheetName val="FG-Beg_InvtryJune20198"/>
      <sheetName val="DRY-Beg_InvrtyJune20198"/>
      <sheetName val="RM-Beg_InvrtyJune_20198"/>
      <sheetName val="May2019_Sales_ReportYoshi8"/>
      <sheetName val="YOSHI_ELECT_FEB_TO_MAY8"/>
      <sheetName val="YOSHI_JUNE_TO_JULY8"/>
      <sheetName val="MANPOWER_OFFICE8"/>
      <sheetName val="MANPOWER_PRODUCTION8"/>
      <sheetName val="JVDOC1_XLM6"/>
      <sheetName val="1ST_RUN6"/>
      <sheetName val="_4-Budgets6"/>
      <sheetName val="AV_COSTBYITEM6"/>
      <sheetName val="Sales_Seasonality_by_Month6"/>
      <sheetName val="Cash_Flow6"/>
      <sheetName val="TB_2_108"/>
      <sheetName val="No__Of_Users8"/>
      <sheetName val="IT_Details8"/>
      <sheetName val="Audit_Requests_Monitoring8"/>
      <sheetName val="Assumptions_-_16X6_+_2_Sundays8"/>
      <sheetName val="FS_vs__Alphalist-CF___________8"/>
      <sheetName val="Schedule_28"/>
      <sheetName val="Schedule_38"/>
      <sheetName val="Schedule_48"/>
      <sheetName val="SUBSEC_QTY_(MAIN_LINE)6"/>
      <sheetName val="PER-IN_PHP8"/>
      <sheetName val="Premium_Per_Line7"/>
      <sheetName val="TB_(2)7"/>
      <sheetName val="CIP_recon7"/>
      <sheetName val="beg_balance7"/>
      <sheetName val="Teresa_-_20077"/>
      <sheetName val="test_of_additions7"/>
      <sheetName val="TCG_PPE_DET7"/>
      <sheetName val="ITAS_Client_List8"/>
      <sheetName val="PERSONAL_H_O_9"/>
      <sheetName val="fai_unrelesed_sept20118"/>
      <sheetName val="Bank_Recon-00941075636"/>
      <sheetName val="Govt_ER_Shares7"/>
      <sheetName val="ayala_10265___7"/>
      <sheetName val="FINAL_7"/>
      <sheetName val="Price_Index_Jun_078"/>
      <sheetName val="Store_Summary-2001_EOY7"/>
      <sheetName val="F__Reconciliation_8"/>
      <sheetName val="部门费用05_4-56"/>
      <sheetName val="Finance_Allocations7"/>
      <sheetName val="BOOK_FCST8"/>
      <sheetName val="Payroll_Register6"/>
      <sheetName val="Project_Summary7"/>
      <sheetName val="GLI_Interface6"/>
      <sheetName val="SAP_014_A6"/>
      <sheetName val="Others_&amp;_WC6"/>
      <sheetName val="bank_comparison6"/>
      <sheetName val="Admin_Expense6"/>
      <sheetName val="other_expenses6"/>
      <sheetName val="A_4_17"/>
      <sheetName val="UNIT_COST_REC7"/>
      <sheetName val="Prin_Int_Accounts7"/>
      <sheetName val="SAMOA_Balance_sheet_movement7"/>
      <sheetName val="Data_List7"/>
      <sheetName val="Ref_Assets7"/>
      <sheetName val="D302_Mid_Broker_Quotes7"/>
      <sheetName val="EXCH97_(1101)7"/>
      <sheetName val="ING_per_MIS7"/>
      <sheetName val="Deployment_Service_Calc6"/>
      <sheetName val="BSS_AM_Page6"/>
      <sheetName val="Analytical_proc_6"/>
      <sheetName val="Consolidated_report_A$6"/>
      <sheetName val="tgt_call_prod6"/>
      <sheetName val="3QLRP_(_R2_MOR)6"/>
      <sheetName val="List_PC6"/>
      <sheetName val="Balance_Sheets6"/>
      <sheetName val="Banks_Details6"/>
      <sheetName val="sub__paym_7"/>
      <sheetName val="March_2015_AR_Report_(Draft)7"/>
      <sheetName val="Entity_Data6"/>
      <sheetName val="S12_7_LIBOR6"/>
      <sheetName val="CMA_Testing6"/>
      <sheetName val="2-Test_of_details6"/>
      <sheetName val="UB_branch6"/>
      <sheetName val="PSI1_VL6"/>
      <sheetName val="Mapping_table6"/>
      <sheetName val="PPE_1_LAPSING6"/>
      <sheetName val="Fcast_PL-Internal6"/>
      <sheetName val="Check_Clearing6"/>
      <sheetName val="Drop_Down_List6"/>
      <sheetName val="Inv_Master6"/>
      <sheetName val="PIU_Pricing6"/>
      <sheetName val="OPTIONAL_FEATURES6"/>
      <sheetName val="Recon__-_20196"/>
      <sheetName val="Franchisees_Sales6"/>
      <sheetName val="2-FA_Movement6"/>
      <sheetName val="Co__Code6"/>
      <sheetName val="TAX_RATES6"/>
      <sheetName val="Community_and_Approvals_(Pesos6"/>
      <sheetName val="XVIa(i)_-_average_price_(2)6"/>
      <sheetName val="PB-2018vs_actual_BP6"/>
      <sheetName val="1_sum_056"/>
      <sheetName val="Air_Conditional6"/>
      <sheetName val="Motor_Vehicle6"/>
      <sheetName val="Sales_for_20016"/>
      <sheetName val="c_16"/>
      <sheetName val="4_Analysis6"/>
      <sheetName val="Intangible_Assets6"/>
      <sheetName val="Project_Data6"/>
      <sheetName val="PC_Prediction6"/>
      <sheetName val="CHART_OF_ACCOUNTS6"/>
      <sheetName val="4-allowance_FG6"/>
      <sheetName val="Reference_Sheet6"/>
      <sheetName val="Lookup_Table6"/>
      <sheetName val="Control_Download6"/>
      <sheetName val="PAGE_NO______96"/>
      <sheetName val="accruals_2004_26"/>
      <sheetName val="2_´ë_Ü°o1®7"/>
      <sheetName val="Detailed_P&amp;L6"/>
      <sheetName val="SC_Orders6"/>
      <sheetName val="Equip_Dim6"/>
      <sheetName val="WTY_CUMULATION6"/>
      <sheetName val="SDH_R16"/>
      <sheetName val="Fiber_Parameters6"/>
      <sheetName val="UL_multislot_blkng6"/>
      <sheetName val="Per_Business6"/>
      <sheetName val="AP_CHECKBOOK6"/>
      <sheetName val="Supplier_Database6"/>
      <sheetName val="first_run6"/>
      <sheetName val="GLP's_and_PSPC's6"/>
      <sheetName val="AM_Page6"/>
      <sheetName val="BSC-East_2006_(1)6"/>
      <sheetName val="BSC-East_2006_(2)6"/>
      <sheetName val="BSC-East_2007_(1)6"/>
      <sheetName val="BSC-East_2007_(2)6"/>
      <sheetName val="BSC-East_2008_(1)6"/>
      <sheetName val="BSC-East_2008_(2)6"/>
      <sheetName val="BSC-East_2009_(1)6"/>
      <sheetName val="BSC-East_2009_(2)6"/>
      <sheetName val="East-2009_(1)6"/>
      <sheetName val="East-2009_(2)6"/>
      <sheetName val="BSC-West_20066"/>
      <sheetName val="BSC-West_20076"/>
      <sheetName val="BSC-West_20086"/>
      <sheetName val="BSC-West_20096"/>
      <sheetName val="PF_-_Audit6"/>
      <sheetName val="Telephone_6"/>
      <sheetName val="Sensitive_Cover6"/>
      <sheetName val="SECURITY_SERVICES6"/>
      <sheetName val="Trips_-_Revenue6"/>
      <sheetName val="06_JUN_076"/>
      <sheetName val="SAP_CK_RUN_6"/>
      <sheetName val="REVCOM_XLS6"/>
      <sheetName val="VCC_11110-4616"/>
      <sheetName val="Reconciling_Items6"/>
      <sheetName val="VCC_11110_4616"/>
      <sheetName val="RMU_MOLDING6"/>
      <sheetName val="2000_MOR6"/>
      <sheetName val="Pivot_4_entities6"/>
      <sheetName val="ITR_20196"/>
      <sheetName val="Copy_of_Income_Stmnt6"/>
      <sheetName val="GL_Database6"/>
      <sheetName val="Statement_Earning6"/>
      <sheetName val="EMAS_Overview6"/>
      <sheetName val="Cover_Page6"/>
      <sheetName val="P&amp;L_PP6"/>
      <sheetName val="ADJ_SOURCE7"/>
      <sheetName val="U1_1_-_detailed_P&amp;L6"/>
      <sheetName val="U7_-_AAFES_ex_fee-reasonable6"/>
      <sheetName val="A2_100_AJE6"/>
      <sheetName val="SAP_ENTRY6"/>
      <sheetName val="HR-EVE_(Last_MO)6"/>
      <sheetName val="ACCRUAL_Jul196"/>
      <sheetName val="HR-EVE_(Last_MO)_(2)6"/>
      <sheetName val="Parkwise_Unpaid6"/>
      <sheetName val="HR_Accrual6"/>
      <sheetName val="ER_MAY-JUL,196"/>
      <sheetName val="Ticker_Entry6"/>
      <sheetName val="valuation_item6"/>
      <sheetName val="tor-int__expense40"/>
      <sheetName val="mcit_(sb)40"/>
      <sheetName val="E-1l2_memo40"/>
      <sheetName val="N_memo40"/>
      <sheetName val="U-2l3_memo40"/>
      <sheetName val="LIAB_SHE40"/>
      <sheetName val="list_of_pend_8_25_0340"/>
      <sheetName val="specific_i_d_40"/>
      <sheetName val="list_of_pend_9_1_0340"/>
      <sheetName val="FOREX_(2)40"/>
      <sheetName val="ITR_RECON40"/>
      <sheetName val="financial_highlights40"/>
      <sheetName val="key_mgt_ratios40"/>
      <sheetName val="tax_recon40"/>
      <sheetName val="INCOME_TAX40"/>
      <sheetName val="notes_updated40"/>
      <sheetName val="POSTED_ADJ40"/>
      <sheetName val="RF_RE40"/>
      <sheetName val="PASSED_ADJ40"/>
      <sheetName val="analytic_review40"/>
      <sheetName val="2006-3_Asia_Reimb40"/>
      <sheetName val="Bertha_Yuen40"/>
      <sheetName val="David_Schaefer40"/>
      <sheetName val="Elise_Lai40"/>
      <sheetName val="Guy_Fulton40"/>
      <sheetName val="Howard_Zhang40"/>
      <sheetName val="Juno_Hwang40"/>
      <sheetName val="Kate_B40"/>
      <sheetName val="Leo_Chen40"/>
      <sheetName val="Marco_Ho40"/>
      <sheetName val="Pius_Ho40"/>
      <sheetName val="Ravi_Hansoty40"/>
      <sheetName val="Sarina_Chau40"/>
      <sheetName val="Suresh_M40"/>
      <sheetName val="Significant_Processes40"/>
      <sheetName val="RE_recon40"/>
      <sheetName val="wbs_fsa40"/>
      <sheetName val="Profit_&amp;_Loss40"/>
      <sheetName val="Quezon_Ave40"/>
      <sheetName val="99_FM_-_NFM40"/>
      <sheetName val="Week_140"/>
      <sheetName val="Week_240"/>
      <sheetName val="Week_340"/>
      <sheetName val="Week_440"/>
      <sheetName val="Week_540"/>
      <sheetName val="Std_Time_A40"/>
      <sheetName val="Aug_Dump40"/>
      <sheetName val="SAP_Extract40"/>
      <sheetName val="Stock_Div_Accural40"/>
      <sheetName val="translist_(2)40"/>
      <sheetName val="Foreign_Details40"/>
      <sheetName val="Voc_1_VL40"/>
      <sheetName val="Voc_2_VL40"/>
      <sheetName val="SL_VOC40"/>
      <sheetName val="gà_40"/>
      <sheetName val="09_30_03_Recon40"/>
      <sheetName val="FA_Movement40"/>
      <sheetName val="NL290_WGACC_&amp;_DEHYDR_40"/>
      <sheetName val="account_name40"/>
      <sheetName val="pcc_niigata40"/>
      <sheetName val="JAN_TRADE_40"/>
      <sheetName val="MFO_Lookup40"/>
      <sheetName val="outside_services,_gen_&amp;_bus_e40"/>
      <sheetName val="Input_SFR40"/>
      <sheetName val="Interest_Rates40"/>
      <sheetName val="Summary_of_AR40"/>
      <sheetName val="Variance_Report_Reorganized40"/>
      <sheetName val="2-cash_CRAM40"/>
      <sheetName val="2-2022_AP_SUBS40"/>
      <sheetName val="Server_Ratios40"/>
      <sheetName val="Notes_to_Accounts40"/>
      <sheetName val="Int__&amp;_Inv__Details40"/>
      <sheetName val="map-VENDOR_CODE40"/>
      <sheetName val="Income_Statement40"/>
      <sheetName val="WEEKLY-BUD_INJECTION-BAG-TOTA40"/>
      <sheetName val="K513_(2)40"/>
      <sheetName val="Sheet1_(4)40"/>
      <sheetName val="Qry_AssetLocation_(2)40"/>
      <sheetName val="Sheet1_(3)40"/>
      <sheetName val="Sheet1_(2)40"/>
      <sheetName val="US_Codes40"/>
      <sheetName val="FC_switches40"/>
      <sheetName val="SRP_FH40"/>
      <sheetName val="Schedule_E36"/>
      <sheetName val="Schedule_A_36"/>
      <sheetName val="Schedule_B36"/>
      <sheetName val="POSTED_ŁDJ38"/>
      <sheetName val="R5_-_PBC_2009_Opex_Schedule38"/>
      <sheetName val="R6_-Interim_PBC_2010_Opex_Sch38"/>
      <sheetName val="R9_-_Interim_Utilities_Exp_TO38"/>
      <sheetName val="R4_-_Interim_Operating_Expens38"/>
      <sheetName val="Specific_Question_Report38"/>
      <sheetName val="2201_-_Due_to_Media34"/>
      <sheetName val="2015_Ropax_Sked34"/>
      <sheetName val="2015_Frt_Sked34"/>
      <sheetName val="2014_Sked34"/>
      <sheetName val="2014_Fuel_Prices34"/>
      <sheetName val="1|_EWP34"/>
      <sheetName val="6|_NFS34"/>
      <sheetName val="Other_Investment34"/>
      <sheetName val="_PAJE1138"/>
      <sheetName val="ExcavationWorks_Type_IV36"/>
      <sheetName val="ACTUALSALARIES_AS_OF_050236"/>
      <sheetName val="VP_Lookup34"/>
      <sheetName val="ALL_FW-SOLIDS34"/>
      <sheetName val="A,B,C_Sales_Timing34"/>
      <sheetName val="DAILY-BOXES_PACKED-ENTRY34"/>
      <sheetName val="FDC_FS_CY34"/>
      <sheetName val="FDC_TB_CY34"/>
      <sheetName val="Advertising_&amp;_Marketing34"/>
      <sheetName val="Miscellaneous_Expense34"/>
      <sheetName val="Need_Breakdown34"/>
      <sheetName val="|Needed_Documents34"/>
      <sheetName val="co_1034"/>
      <sheetName val="REF_CODES34"/>
      <sheetName val="POS_INV_971234"/>
      <sheetName val="pos_collection_timeliness34"/>
      <sheetName val="Annex_E34"/>
      <sheetName val="Store_Plan34"/>
      <sheetName val="3_3_details34"/>
      <sheetName val="YTD_Pivots34"/>
      <sheetName val="trial_balance34"/>
      <sheetName val="sales_and_expenses_summary24"/>
      <sheetName val="Trnf_frm_ORE34"/>
      <sheetName val="ME_200424"/>
      <sheetName val="Determination_of_Threshold24"/>
      <sheetName val="Tax_Comp24"/>
      <sheetName val="Credit_Card24"/>
      <sheetName val="Net_Trans_Sum24"/>
      <sheetName val="Currency_Converter24"/>
      <sheetName val="RU_Overview24"/>
      <sheetName val="ClaireMde_Glass24"/>
      <sheetName val="Claire_Mde_Plastics24"/>
      <sheetName val="INCOME_TAX_0224"/>
      <sheetName val="CAN_COST_SUMMARY24"/>
      <sheetName val="Form_10024"/>
      <sheetName val="PAJE_13_Support24"/>
      <sheetName val="Codes-Do_not_delete24"/>
      <sheetName val="SOC_forDomestic_Subsi24"/>
      <sheetName val="1-Test_of_Details24"/>
      <sheetName val="RC_Code24"/>
      <sheetName val="Prem_EIR24"/>
      <sheetName val="Consideration_Illustration24"/>
      <sheetName val="Original_Andrew___Data22"/>
      <sheetName val="Total_Spend_Per_Category21"/>
      <sheetName val="External_order19"/>
      <sheetName val="DATA_22"/>
      <sheetName val="PT_BS22"/>
      <sheetName val="All_Expenses21"/>
      <sheetName val="BAD_DEBTS_EXPENSE21"/>
      <sheetName val="service_charge21"/>
      <sheetName val="Overview_(100)21"/>
      <sheetName val="STATEMENT_OF_EXP__&amp;_HO_ACCOUN21"/>
      <sheetName val="GAE_Data_Entry21"/>
      <sheetName val="Option_217"/>
      <sheetName val="TB_Sept_'0419"/>
      <sheetName val="GALBI_Tax_Comp17"/>
      <sheetName val="SAP_05217"/>
      <sheetName val="chicken_meal17"/>
      <sheetName val="spaghetti_meal17"/>
      <sheetName val="RFDA_Support_T317"/>
      <sheetName val="E310_Plantation_Hills_17"/>
      <sheetName val="KEYS_CONTRIBUTION17"/>
      <sheetName val="Vari_by_Vendor17"/>
      <sheetName val="transpo_&amp;_other_allow17"/>
      <sheetName val="Accounts_List17"/>
      <sheetName val="&lt;PBC_02_04&gt;_Loans_to_Affiliat17"/>
      <sheetName val="Working_Pgs17"/>
      <sheetName val="P&amp;L_by_Mth17"/>
      <sheetName val="2006_FCST17"/>
      <sheetName val="Key_Inputs16"/>
      <sheetName val="trade_(2)17"/>
      <sheetName val="MAKBAN_A17"/>
      <sheetName val="MAKBAN_B17"/>
      <sheetName val="MAKBAN_C17"/>
      <sheetName val="MAKBAN_D17"/>
      <sheetName val="MAKBAN_E17"/>
      <sheetName val="TOTAL_SLN17"/>
      <sheetName val="TOTAL_SLS17"/>
      <sheetName val="TIWI_A17"/>
      <sheetName val="TIWI_C17"/>
      <sheetName val="reported_mhr-rs116"/>
      <sheetName val="2_2-MUS_Calculations-_Interim16"/>
      <sheetName val="BSS_GLP_Pricelist19"/>
      <sheetName val="_2Lapsing19"/>
      <sheetName val="Product_Cost_111"/>
      <sheetName val="Vol_Report_211"/>
      <sheetName val="bp_and_bills_discounted17"/>
      <sheetName val="dollar_policies16"/>
      <sheetName val="U1_P&amp;L16"/>
      <sheetName val="Topsheet_2013A16"/>
      <sheetName val="AC_Details17"/>
      <sheetName val="Unique_Records17"/>
      <sheetName val="SCH_2_116"/>
      <sheetName val="Summary_(overall)16"/>
      <sheetName val="Additions-10_3016"/>
      <sheetName val="Mgt_HMO17"/>
      <sheetName val="Rate_&amp;_Other_Tables17"/>
      <sheetName val="trd_lastmo16"/>
      <sheetName val="ar_new16"/>
      <sheetName val="E01_1_Aging_Summary16"/>
      <sheetName val="E01_1_4_URCCC16"/>
      <sheetName val="_IB-PL-YTD16"/>
      <sheetName val="Input_CPPC16"/>
      <sheetName val="TAP_MONITORING11"/>
      <sheetName val="Sprint_Intercarrier_Pricing11"/>
      <sheetName val="Ex_Rate11"/>
      <sheetName val="__ls___ls___ls___ls___ls___ls16"/>
      <sheetName val="PRICE_SELECTION16"/>
      <sheetName val="BS_Process_&amp;_Approach13"/>
      <sheetName val="IS_Process_&amp;_Approach13"/>
      <sheetName val="C3_16"/>
      <sheetName val="Rates_to_PHP16"/>
      <sheetName val="STAFF_LIST16"/>
      <sheetName val="All_Chart_Data11"/>
      <sheetName val="Relief_Fr_Royalty11"/>
      <sheetName val="Appendix_H_-_Exchange_Rates11"/>
      <sheetName val="B2_1_-_CRAM11"/>
      <sheetName val="WAO_Classification13"/>
      <sheetName val="Epiq_GmbH11"/>
      <sheetName val="Interim_--&gt;_Top11"/>
      <sheetName val="AMORTIZE(Bldg_&amp;_Land)10"/>
      <sheetName val="C-For_Settlement16"/>
      <sheetName val="Asset_Classes16"/>
      <sheetName val="MWC_TO11"/>
      <sheetName val="25_NI_Reconciliation11"/>
      <sheetName val="Phase_610"/>
      <sheetName val="Cash_Flows_(2011)10"/>
      <sheetName val="Gia_vat_tu11"/>
      <sheetName val="G_Adv_to_OE11"/>
      <sheetName val="Trans_Type11"/>
      <sheetName val="영업_일110"/>
      <sheetName val="TB_with_Adj_200910"/>
      <sheetName val="NEW_CODES10"/>
      <sheetName val="ASP_Database11"/>
      <sheetName val="Library_Procedures11"/>
      <sheetName val="ADJ_TB_DEC019"/>
      <sheetName val="01|_ATLP11"/>
      <sheetName val="Salary_Data17"/>
      <sheetName val="Hire_Date17"/>
      <sheetName val="Resignation_Date17"/>
      <sheetName val="def___tax9"/>
      <sheetName val="Ratio_Analysis9"/>
      <sheetName val="DB_Bangkok12"/>
      <sheetName val="DB_London12"/>
      <sheetName val="DB_Frankfurt12"/>
      <sheetName val="Memo-Bank_Recon12"/>
      <sheetName val="2_´ë?Ü°o1®10"/>
      <sheetName val="PRIME_MEAT10"/>
      <sheetName val="Currency_Converter_Q110"/>
      <sheetName val="Q1_lookup10"/>
      <sheetName val="MAIN_(2)9"/>
      <sheetName val="unitcost_for_pivot12"/>
      <sheetName val="Sch_II12"/>
      <sheetName val="Top_Sheet9"/>
      <sheetName val="FDC_TB_C10"/>
      <sheetName val="A2_1_Procedure10"/>
      <sheetName val="A2_2_PPE_Rollforward_support10"/>
      <sheetName val="4_-_Depreciation10"/>
      <sheetName val="Jan2001_cc_rollup_rf10"/>
      <sheetName val="GS_VP_table10"/>
      <sheetName val="Timaru_Chips10"/>
      <sheetName val="Tim_Milling10"/>
      <sheetName val="K20_Office_Equipment10"/>
      <sheetName val="Global_Data10"/>
      <sheetName val="Lapsing_Disclosure10"/>
      <sheetName val="B_S10"/>
      <sheetName val="CF_(2)10"/>
      <sheetName val="3_10"/>
      <sheetName val="FEI__BS_PL10"/>
      <sheetName val="FEI_BS10"/>
      <sheetName val="FEI_PL10"/>
      <sheetName val="FEI_PL_Actual10"/>
      <sheetName val="BS_Acc10"/>
      <sheetName val="QB_BS10"/>
      <sheetName val="FEI_Cash_Flow10"/>
      <sheetName val="addl_cost9"/>
      <sheetName val="SUBSTRATE_UNC_+_INT_HC10"/>
      <sheetName val="HMC_AV10"/>
      <sheetName val="HMC_AV_BLUE_CUT_GEN_210"/>
      <sheetName val="HMC_PR_GEN_210"/>
      <sheetName val="HMC_PR_GEN_310"/>
      <sheetName val="HMC_PR_GEN_410"/>
      <sheetName val="MANUF_COST10"/>
      <sheetName val="Raw_mat_&amp;_quantities10"/>
      <sheetName val="WIP_FOR_MPE10"/>
      <sheetName val="PR_REPORT10"/>
      <sheetName val="Working_Mfg_Hours10"/>
      <sheetName val="Working_Mfg_Hours-mpe210"/>
      <sheetName val="Results_Of_AllocationATOME10"/>
      <sheetName val="Results_Of_Allocationmpe210"/>
      <sheetName val="OVH_AFT10"/>
      <sheetName val="MANUF_AFTER10"/>
      <sheetName val="MON_ALLOC10"/>
      <sheetName val="TRNG_&amp;_TEST10"/>
      <sheetName val="SF_ALLOC10"/>
      <sheetName val="MOLDS_REJECT10"/>
      <sheetName val="MON_ALLOC_@201810"/>
      <sheetName val="Cash_CRAM9"/>
      <sheetName val="Dec_01_-_Detail9"/>
      <sheetName val="Drop_List9"/>
      <sheetName val="AP_by-brand9"/>
      <sheetName val="Africa_RMO9"/>
      <sheetName val="SPI_GMBH9"/>
      <sheetName val="Account_Code9"/>
      <sheetName val="codes_DO_NOT_DELETE10"/>
      <sheetName val="Dep__PIT10"/>
      <sheetName val="GL_SUMMARY_04-25-069"/>
      <sheetName val="2011_Refo9"/>
      <sheetName val="Vendor_Setup10"/>
      <sheetName val="BS_Interim_sig_acct9"/>
      <sheetName val="POSITIONS_TABLE9"/>
      <sheetName val="Securities_Masterlist9"/>
      <sheetName val="E0-_Lead9"/>
      <sheetName val="ADV_OE_SEPT_20199"/>
      <sheetName val="tax-employees_with_no_refund9"/>
      <sheetName val="FS_Worksheet9"/>
      <sheetName val="Data_Validation9"/>
      <sheetName val="Parameter_Sheet9"/>
      <sheetName val="Balance_Sheet12"/>
      <sheetName val="T_5-029"/>
      <sheetName val="Labor-Equipment_Rates9"/>
      <sheetName val="PL_Act_v_Bud_-_FPM9"/>
      <sheetName val="daywork-_Tham_khao9"/>
      <sheetName val="WK_Local9"/>
      <sheetName val="Balance_Sheet_P&amp;L_CF9"/>
      <sheetName val="PRODUCTION_COST_PER_BOX_ALL9"/>
      <sheetName val="PBC_-_BDO_CA9"/>
      <sheetName val="PBC_-_BDO_SA9"/>
      <sheetName val="PBC_-_BPI_CA9"/>
      <sheetName val="PBC_-_BPI_SA9"/>
      <sheetName val="FG_RM_MKN9"/>
      <sheetName val="UTILITIESJan_June2019&amp;Prod_Rep9"/>
      <sheetName val="RM-May2019Beg_RM9"/>
      <sheetName val="RM-May2019End_Inventory9"/>
      <sheetName val="FG-May2019End_Inventory9"/>
      <sheetName val="FG-May2019End_Inventory-Yoshi9"/>
      <sheetName val="PriceAdjustment_May20199"/>
      <sheetName val="Trainee_Payroll_JUNE_1-159"/>
      <sheetName val="Trainee_Payroll_JUNE_16-309"/>
      <sheetName val="Admin_Reg_Payroll_JUNE_16-309"/>
      <sheetName val="Admin_Reg_Pyroll_JUNE_1-159"/>
      <sheetName val="FG-Yoshi_Beg_InvtryJune20199"/>
      <sheetName val="FG-Beg_InvtryJune20199"/>
      <sheetName val="DRY-Beg_InvrtyJune20199"/>
      <sheetName val="RM-Beg_InvrtyJune_20199"/>
      <sheetName val="May2019_Sales_ReportYoshi9"/>
      <sheetName val="YOSHI_ELECT_FEB_TO_MAY9"/>
      <sheetName val="YOSHI_JUNE_TO_JULY9"/>
      <sheetName val="MANPOWER_OFFICE9"/>
      <sheetName val="MANPOWER_PRODUCTION9"/>
      <sheetName val="JVDOC1_XLM7"/>
      <sheetName val="1ST_RUN7"/>
      <sheetName val="_4-Budgets7"/>
      <sheetName val="AV_COSTBYITEM7"/>
      <sheetName val="Sales_Seasonality_by_Month7"/>
      <sheetName val="Cash_Flow7"/>
      <sheetName val="TB_2_109"/>
      <sheetName val="No__Of_Users9"/>
      <sheetName val="IT_Details9"/>
      <sheetName val="Audit_Requests_Monitoring9"/>
      <sheetName val="Assumptions_-_16X6_+_2_Sundays9"/>
      <sheetName val="FS_vs__Alphalist-CF___________9"/>
      <sheetName val="Schedule_29"/>
      <sheetName val="Schedule_39"/>
      <sheetName val="Schedule_49"/>
      <sheetName val="SUBSEC_QTY_(MAIN_LINE)7"/>
      <sheetName val="PER-IN_PHP9"/>
      <sheetName val="Premium_Per_Line8"/>
      <sheetName val="TB_(2)8"/>
      <sheetName val="CIP_recon8"/>
      <sheetName val="beg_balance8"/>
      <sheetName val="Teresa_-_20078"/>
      <sheetName val="test_of_additions8"/>
      <sheetName val="TCG_PPE_DET8"/>
      <sheetName val="ITAS_Client_List9"/>
      <sheetName val="PERSONAL_H_O_10"/>
      <sheetName val="fai_unrelesed_sept20119"/>
      <sheetName val="Bank_Recon-00941075637"/>
      <sheetName val="Govt_ER_Shares8"/>
      <sheetName val="ayala_10265___8"/>
      <sheetName val="FINAL_8"/>
      <sheetName val="Price_Index_Jun_079"/>
      <sheetName val="Store_Summary-2001_EOY8"/>
      <sheetName val="F__Reconciliation_9"/>
      <sheetName val="部门费用05_4-57"/>
      <sheetName val="Finance_Allocations8"/>
      <sheetName val="BOOK_FCST9"/>
      <sheetName val="Payroll_Register7"/>
      <sheetName val="Project_Summary8"/>
      <sheetName val="GLI_Interface7"/>
      <sheetName val="SAP_014_A7"/>
      <sheetName val="Others_&amp;_WC7"/>
      <sheetName val="bank_comparison7"/>
      <sheetName val="Admin_Expense7"/>
      <sheetName val="other_expenses7"/>
      <sheetName val="A_4_18"/>
      <sheetName val="UNIT_COST_REC8"/>
      <sheetName val="Prin_Int_Accounts8"/>
      <sheetName val="SAMOA_Balance_sheet_movement8"/>
      <sheetName val="Data_List8"/>
      <sheetName val="Ref_Assets8"/>
      <sheetName val="D302_Mid_Broker_Quotes8"/>
      <sheetName val="EXCH97_(1101)8"/>
      <sheetName val="ING_per_MIS8"/>
      <sheetName val="Deployment_Service_Calc7"/>
      <sheetName val="BSS_AM_Page7"/>
      <sheetName val="Analytical_proc_7"/>
      <sheetName val="Consolidated_report_A$7"/>
      <sheetName val="tgt_call_prod7"/>
      <sheetName val="3QLRP_(_R2_MOR)7"/>
      <sheetName val="List_PC7"/>
      <sheetName val="Balance_Sheets7"/>
      <sheetName val="Banks_Details7"/>
      <sheetName val="sub__paym_8"/>
      <sheetName val="March_2015_AR_Report_(Draft)8"/>
      <sheetName val="Entity_Data7"/>
      <sheetName val="S12_7_LIBOR7"/>
      <sheetName val="CMA_Testing7"/>
      <sheetName val="2-Test_of_details7"/>
      <sheetName val="UB_branch7"/>
      <sheetName val="PSI1_VL7"/>
      <sheetName val="Mapping_table7"/>
      <sheetName val="PPE_1_LAPSING7"/>
      <sheetName val="Fcast_PL-Internal7"/>
      <sheetName val="Check_Clearing7"/>
      <sheetName val="Drop_Down_List7"/>
      <sheetName val="Inv_Master7"/>
      <sheetName val="PIU_Pricing7"/>
      <sheetName val="OPTIONAL_FEATURES7"/>
      <sheetName val="Recon__-_20197"/>
      <sheetName val="Franchisees_Sales7"/>
      <sheetName val="2-FA_Movement7"/>
      <sheetName val="Co__Code7"/>
      <sheetName val="TAX_RATES7"/>
      <sheetName val="Community_and_Approvals_(Pesos7"/>
      <sheetName val="XVIa(i)_-_average_price_(2)7"/>
      <sheetName val="PB-2018vs_actual_BP7"/>
      <sheetName val="1_sum_057"/>
      <sheetName val="Air_Conditional7"/>
      <sheetName val="Motor_Vehicle7"/>
      <sheetName val="Sales_for_20017"/>
      <sheetName val="c_17"/>
      <sheetName val="4_Analysis7"/>
      <sheetName val="Intangible_Assets7"/>
      <sheetName val="Project_Data7"/>
      <sheetName val="PC_Prediction7"/>
      <sheetName val="CHART_OF_ACCOUNTS7"/>
      <sheetName val="4-allowance_FG7"/>
      <sheetName val="Reference_Sheet7"/>
      <sheetName val="Lookup_Table7"/>
      <sheetName val="Control_Download7"/>
      <sheetName val="PAGE_NO______97"/>
      <sheetName val="accruals_2004_27"/>
      <sheetName val="2_´ë_Ü°o1®8"/>
      <sheetName val="Detailed_P&amp;L7"/>
      <sheetName val="SC_Orders7"/>
      <sheetName val="Equip_Dim7"/>
      <sheetName val="WTY_CUMULATION7"/>
      <sheetName val="SDH_R17"/>
      <sheetName val="Fiber_Parameters7"/>
      <sheetName val="UL_multislot_blkng7"/>
      <sheetName val="Per_Business7"/>
      <sheetName val="AP_CHECKBOOK7"/>
      <sheetName val="Supplier_Database7"/>
      <sheetName val="first_run7"/>
      <sheetName val="GLP's_and_PSPC's7"/>
      <sheetName val="AM_Page7"/>
      <sheetName val="BSC-East_2006_(1)7"/>
      <sheetName val="BSC-East_2006_(2)7"/>
      <sheetName val="BSC-East_2007_(1)7"/>
      <sheetName val="BSC-East_2007_(2)7"/>
      <sheetName val="BSC-East_2008_(1)7"/>
      <sheetName val="BSC-East_2008_(2)7"/>
      <sheetName val="BSC-East_2009_(1)7"/>
      <sheetName val="BSC-East_2009_(2)7"/>
      <sheetName val="East-2009_(1)7"/>
      <sheetName val="East-2009_(2)7"/>
      <sheetName val="BSC-West_20067"/>
      <sheetName val="BSC-West_20077"/>
      <sheetName val="BSC-West_20087"/>
      <sheetName val="BSC-West_20097"/>
      <sheetName val="PF_-_Audit7"/>
      <sheetName val="Telephone_7"/>
      <sheetName val="Sensitive_Cover7"/>
      <sheetName val="SECURITY_SERVICES7"/>
      <sheetName val="Trips_-_Revenue7"/>
      <sheetName val="06_JUN_077"/>
      <sheetName val="SAP_CK_RUN_7"/>
      <sheetName val="REVCOM_XLS7"/>
      <sheetName val="VCC_11110-4617"/>
      <sheetName val="Reconciling_Items7"/>
      <sheetName val="VCC_11110_4617"/>
      <sheetName val="RMU_MOLDING7"/>
      <sheetName val="2000_MOR7"/>
      <sheetName val="Pivot_4_entities7"/>
      <sheetName val="ITR_20197"/>
      <sheetName val="Copy_of_Income_Stmnt7"/>
      <sheetName val="GL_Database7"/>
      <sheetName val="Statement_Earning7"/>
      <sheetName val="EMAS_Overview7"/>
      <sheetName val="Cover_Page7"/>
      <sheetName val="P&amp;L_PP7"/>
      <sheetName val="ADJ_SOURCE8"/>
      <sheetName val="U1_1_-_detailed_P&amp;L7"/>
      <sheetName val="U7_-_AAFES_ex_fee-reasonable7"/>
      <sheetName val="A2_100_AJE7"/>
      <sheetName val="SAP_ENTRY7"/>
      <sheetName val="HR-EVE_(Last_MO)7"/>
      <sheetName val="ACCRUAL_Jul197"/>
      <sheetName val="HR-EVE_(Last_MO)_(2)7"/>
      <sheetName val="Parkwise_Unpaid7"/>
      <sheetName val="HR_Accrual7"/>
      <sheetName val="ER_MAY-JUL,197"/>
      <sheetName val="Ticker_Entry7"/>
      <sheetName val="valuation_item7"/>
      <sheetName val="tor-int__expense41"/>
      <sheetName val="mcit_(sb)41"/>
      <sheetName val="E-1l2_memo41"/>
      <sheetName val="N_memo41"/>
      <sheetName val="U-2l3_memo41"/>
      <sheetName val="LIAB_SHE41"/>
      <sheetName val="list_of_pend_8_25_0341"/>
      <sheetName val="specific_i_d_41"/>
      <sheetName val="list_of_pend_9_1_0341"/>
      <sheetName val="FOREX_(2)41"/>
      <sheetName val="ITR_RECON41"/>
      <sheetName val="financial_highlights41"/>
      <sheetName val="key_mgt_ratios41"/>
      <sheetName val="tax_recon41"/>
      <sheetName val="INCOME_TAX41"/>
      <sheetName val="notes_updated41"/>
      <sheetName val="POSTED_ADJ41"/>
      <sheetName val="RF_RE41"/>
      <sheetName val="PASSED_ADJ41"/>
      <sheetName val="analytic_review41"/>
      <sheetName val="2006-3_Asia_Reimb41"/>
      <sheetName val="Bertha_Yuen41"/>
      <sheetName val="David_Schaefer41"/>
      <sheetName val="Elise_Lai41"/>
      <sheetName val="Guy_Fulton41"/>
      <sheetName val="Howard_Zhang41"/>
      <sheetName val="Juno_Hwang41"/>
      <sheetName val="Kate_B41"/>
      <sheetName val="Leo_Chen41"/>
      <sheetName val="Marco_Ho41"/>
      <sheetName val="Pius_Ho41"/>
      <sheetName val="Ravi_Hansoty41"/>
      <sheetName val="Sarina_Chau41"/>
      <sheetName val="Suresh_M41"/>
      <sheetName val="Significant_Processes41"/>
      <sheetName val="RE_recon41"/>
      <sheetName val="wbs_fsa41"/>
      <sheetName val="Profit_&amp;_Loss41"/>
      <sheetName val="Quezon_Ave41"/>
      <sheetName val="99_FM_-_NFM41"/>
      <sheetName val="Week_141"/>
      <sheetName val="Week_241"/>
      <sheetName val="Week_341"/>
      <sheetName val="Week_441"/>
      <sheetName val="Week_541"/>
      <sheetName val="Std_Time_A41"/>
      <sheetName val="Aug_Dump41"/>
      <sheetName val="SAP_Extract41"/>
      <sheetName val="Stock_Div_Accural41"/>
      <sheetName val="translist_(2)41"/>
      <sheetName val="Foreign_Details41"/>
      <sheetName val="Voc_1_VL41"/>
      <sheetName val="Voc_2_VL41"/>
      <sheetName val="SL_VOC41"/>
      <sheetName val="gà_41"/>
      <sheetName val="09_30_03_Recon41"/>
      <sheetName val="FA_Movement41"/>
      <sheetName val="NL290_WGACC_&amp;_DEHYDR_41"/>
      <sheetName val="account_name41"/>
      <sheetName val="pcc_niigata41"/>
      <sheetName val="JAN_TRADE_41"/>
      <sheetName val="MFO_Lookup41"/>
      <sheetName val="outside_services,_gen_&amp;_bus_e41"/>
      <sheetName val="Input_SFR41"/>
      <sheetName val="Interest_Rates41"/>
      <sheetName val="Summary_of_AR41"/>
      <sheetName val="Variance_Report_Reorganized41"/>
      <sheetName val="2-cash_CRAM41"/>
      <sheetName val="2-2022_AP_SUBS41"/>
      <sheetName val="Server_Ratios41"/>
      <sheetName val="Notes_to_Accounts41"/>
      <sheetName val="Int__&amp;_Inv__Details41"/>
      <sheetName val="map-VENDOR_CODE41"/>
      <sheetName val="Income_Statement41"/>
      <sheetName val="WEEKLY-BUD_INJECTION-BAG-TOTA41"/>
      <sheetName val="K513_(2)41"/>
      <sheetName val="Sheet1_(4)41"/>
      <sheetName val="Qry_AssetLocation_(2)41"/>
      <sheetName val="Sheet1_(3)41"/>
      <sheetName val="Sheet1_(2)41"/>
      <sheetName val="US_Codes41"/>
      <sheetName val="FC_switches41"/>
      <sheetName val="SRP_FH41"/>
      <sheetName val="Schedule_E37"/>
      <sheetName val="Schedule_A_37"/>
      <sheetName val="Schedule_B37"/>
      <sheetName val="POSTED_ŁDJ39"/>
      <sheetName val="R5_-_PBC_2009_Opex_Schedule39"/>
      <sheetName val="R6_-Interim_PBC_2010_Opex_Sch39"/>
      <sheetName val="R9_-_Interim_Utilities_Exp_TO39"/>
      <sheetName val="R4_-_Interim_Operating_Expens39"/>
      <sheetName val="Specific_Question_Report39"/>
      <sheetName val="2201_-_Due_to_Media35"/>
      <sheetName val="2015_Ropax_Sked35"/>
      <sheetName val="2015_Frt_Sked35"/>
      <sheetName val="2014_Sked35"/>
      <sheetName val="2014_Fuel_Prices35"/>
      <sheetName val="1|_EWP35"/>
      <sheetName val="6|_NFS35"/>
      <sheetName val="Other_Investment35"/>
      <sheetName val="_PAJE1139"/>
      <sheetName val="ExcavationWorks_Type_IV37"/>
      <sheetName val="ACTUALSALARIES_AS_OF_050237"/>
      <sheetName val="VP_Lookup35"/>
      <sheetName val="ALL_FW-SOLIDS35"/>
      <sheetName val="A,B,C_Sales_Timing35"/>
      <sheetName val="DAILY-BOXES_PACKED-ENTRY35"/>
      <sheetName val="FDC_FS_CY35"/>
      <sheetName val="FDC_TB_CY35"/>
      <sheetName val="Advertising_&amp;_Marketing35"/>
      <sheetName val="Miscellaneous_Expense35"/>
      <sheetName val="Need_Breakdown35"/>
      <sheetName val="|Needed_Documents35"/>
      <sheetName val="co_1035"/>
      <sheetName val="REF_CODES35"/>
      <sheetName val="POS_INV_971235"/>
      <sheetName val="pos_collection_timeliness35"/>
      <sheetName val="Annex_E35"/>
      <sheetName val="Store_Plan35"/>
      <sheetName val="3_3_details35"/>
      <sheetName val="YTD_Pivots35"/>
      <sheetName val="trial_balance35"/>
      <sheetName val="sales_and_expenses_summary25"/>
      <sheetName val="Trnf_frm_ORE35"/>
      <sheetName val="ME_200425"/>
      <sheetName val="Determination_of_Threshold25"/>
      <sheetName val="Tax_Comp25"/>
      <sheetName val="Credit_Card25"/>
      <sheetName val="Net_Trans_Sum25"/>
      <sheetName val="Currency_Converter25"/>
      <sheetName val="RU_Overview25"/>
      <sheetName val="ClaireMde_Glass25"/>
      <sheetName val="Claire_Mde_Plastics25"/>
      <sheetName val="INCOME_TAX_0225"/>
      <sheetName val="CAN_COST_SUMMARY25"/>
      <sheetName val="Form_10025"/>
      <sheetName val="PAJE_13_Support25"/>
      <sheetName val="Codes-Do_not_delete25"/>
      <sheetName val="SOC_forDomestic_Subsi25"/>
      <sheetName val="1-Test_of_Details25"/>
      <sheetName val="RC_Code25"/>
      <sheetName val="Prem_EIR25"/>
      <sheetName val="Consideration_Illustration25"/>
      <sheetName val="Original_Andrew___Data23"/>
      <sheetName val="Total_Spend_Per_Category22"/>
      <sheetName val="External_order20"/>
      <sheetName val="DATA_23"/>
      <sheetName val="PT_BS23"/>
      <sheetName val="All_Expenses22"/>
      <sheetName val="BAD_DEBTS_EXPENSE22"/>
      <sheetName val="service_charge22"/>
      <sheetName val="Overview_(100)22"/>
      <sheetName val="STATEMENT_OF_EXP__&amp;_HO_ACCOUN22"/>
      <sheetName val="GAE_Data_Entry22"/>
      <sheetName val="Option_218"/>
      <sheetName val="TB_Sept_'0420"/>
      <sheetName val="GALBI_Tax_Comp18"/>
      <sheetName val="SAP_05218"/>
      <sheetName val="chicken_meal18"/>
      <sheetName val="spaghetti_meal18"/>
      <sheetName val="RFDA_Support_T318"/>
      <sheetName val="E310_Plantation_Hills_18"/>
      <sheetName val="KEYS_CONTRIBUTION18"/>
      <sheetName val="Vari_by_Vendor18"/>
      <sheetName val="transpo_&amp;_other_allow18"/>
      <sheetName val="Accounts_List18"/>
      <sheetName val="&lt;PBC_02_04&gt;_Loans_to_Affiliat18"/>
      <sheetName val="Working_Pgs18"/>
      <sheetName val="P&amp;L_by_Mth18"/>
      <sheetName val="2006_FCST18"/>
      <sheetName val="Key_Inputs17"/>
      <sheetName val="trade_(2)18"/>
      <sheetName val="MAKBAN_A18"/>
      <sheetName val="MAKBAN_B18"/>
      <sheetName val="MAKBAN_C18"/>
      <sheetName val="MAKBAN_D18"/>
      <sheetName val="MAKBAN_E18"/>
      <sheetName val="TOTAL_SLN18"/>
      <sheetName val="TOTAL_SLS18"/>
      <sheetName val="TIWI_A18"/>
      <sheetName val="TIWI_C18"/>
      <sheetName val="reported_mhr-rs117"/>
      <sheetName val="2_2-MUS_Calculations-_Interim17"/>
      <sheetName val="BSS_GLP_Pricelist20"/>
      <sheetName val="_2Lapsing20"/>
      <sheetName val="Product_Cost_112"/>
      <sheetName val="Vol_Report_212"/>
      <sheetName val="bp_and_bills_discounted18"/>
      <sheetName val="dollar_policies17"/>
      <sheetName val="U1_P&amp;L17"/>
      <sheetName val="Topsheet_2013A17"/>
      <sheetName val="AC_Details18"/>
      <sheetName val="Unique_Records18"/>
      <sheetName val="SCH_2_117"/>
      <sheetName val="Summary_(overall)17"/>
      <sheetName val="Additions-10_3017"/>
      <sheetName val="Mgt_HMO18"/>
      <sheetName val="Rate_&amp;_Other_Tables18"/>
      <sheetName val="trd_lastmo17"/>
      <sheetName val="ar_new17"/>
      <sheetName val="E01_1_Aging_Summary17"/>
      <sheetName val="E01_1_4_URCCC17"/>
      <sheetName val="_IB-PL-YTD17"/>
      <sheetName val="Input_CPPC17"/>
      <sheetName val="TAP_MONITORING12"/>
      <sheetName val="Sprint_Intercarrier_Pricing12"/>
      <sheetName val="Ex_Rate12"/>
      <sheetName val="__ls___ls___ls___ls___ls___ls17"/>
      <sheetName val="PRICE_SELECTION17"/>
      <sheetName val="BS_Process_&amp;_Approach14"/>
      <sheetName val="IS_Process_&amp;_Approach14"/>
      <sheetName val="C3_17"/>
      <sheetName val="Rates_to_PHP17"/>
      <sheetName val="STAFF_LIST17"/>
      <sheetName val="All_Chart_Data12"/>
      <sheetName val="Relief_Fr_Royalty12"/>
      <sheetName val="Appendix_H_-_Exchange_Rates12"/>
      <sheetName val="B2_1_-_CRAM12"/>
      <sheetName val="WAO_Classification14"/>
      <sheetName val="Epiq_GmbH12"/>
      <sheetName val="Interim_--&gt;_Top12"/>
      <sheetName val="AMORTIZE(Bldg_&amp;_Land)11"/>
      <sheetName val="C-For_Settlement17"/>
      <sheetName val="Asset_Classes17"/>
      <sheetName val="MWC_TO12"/>
      <sheetName val="25_NI_Reconciliation12"/>
      <sheetName val="Phase_611"/>
      <sheetName val="Cash_Flows_(2011)11"/>
      <sheetName val="Gia_vat_tu12"/>
      <sheetName val="G_Adv_to_OE12"/>
      <sheetName val="Trans_Type12"/>
      <sheetName val="영업_일111"/>
      <sheetName val="TB_with_Adj_200911"/>
      <sheetName val="NEW_CODES11"/>
      <sheetName val="ASP_Database12"/>
      <sheetName val="Library_Procedures12"/>
      <sheetName val="ADJ_TB_DEC0110"/>
      <sheetName val="01|_ATLP12"/>
      <sheetName val="Salary_Data18"/>
      <sheetName val="Hire_Date18"/>
      <sheetName val="Resignation_Date18"/>
      <sheetName val="def___tax10"/>
      <sheetName val="Ratio_Analysis10"/>
      <sheetName val="DB_Bangkok13"/>
      <sheetName val="DB_London13"/>
      <sheetName val="DB_Frankfurt13"/>
      <sheetName val="Memo-Bank_Recon13"/>
      <sheetName val="2_´ë?Ü°o1®11"/>
      <sheetName val="PRIME_MEAT11"/>
      <sheetName val="Currency_Converter_Q111"/>
      <sheetName val="Q1_lookup11"/>
      <sheetName val="MAIN_(2)10"/>
      <sheetName val="unitcost_for_pivot13"/>
      <sheetName val="Sch_II13"/>
      <sheetName val="Top_Sheet10"/>
      <sheetName val="FDC_TB_C11"/>
      <sheetName val="A2_1_Procedure11"/>
      <sheetName val="A2_2_PPE_Rollforward_support11"/>
      <sheetName val="4_-_Depreciation11"/>
      <sheetName val="Jan2001_cc_rollup_rf11"/>
      <sheetName val="GS_VP_table11"/>
      <sheetName val="Timaru_Chips11"/>
      <sheetName val="Tim_Milling11"/>
      <sheetName val="K20_Office_Equipment11"/>
      <sheetName val="Global_Data11"/>
      <sheetName val="Lapsing_Disclosure11"/>
      <sheetName val="B_S11"/>
      <sheetName val="CF_(2)11"/>
      <sheetName val="3_11"/>
      <sheetName val="FEI__BS_PL11"/>
      <sheetName val="FEI_BS11"/>
      <sheetName val="FEI_PL11"/>
      <sheetName val="FEI_PL_Actual11"/>
      <sheetName val="BS_Acc11"/>
      <sheetName val="QB_BS11"/>
      <sheetName val="FEI_Cash_Flow11"/>
      <sheetName val="addl_cost10"/>
      <sheetName val="SUBSTRATE_UNC_+_INT_HC11"/>
      <sheetName val="HMC_AV11"/>
      <sheetName val="HMC_AV_BLUE_CUT_GEN_211"/>
      <sheetName val="HMC_PR_GEN_211"/>
      <sheetName val="HMC_PR_GEN_311"/>
      <sheetName val="HMC_PR_GEN_411"/>
      <sheetName val="MANUF_COST11"/>
      <sheetName val="Raw_mat_&amp;_quantities11"/>
      <sheetName val="WIP_FOR_MPE11"/>
      <sheetName val="PR_REPORT11"/>
      <sheetName val="Working_Mfg_Hours11"/>
      <sheetName val="Working_Mfg_Hours-mpe211"/>
      <sheetName val="Results_Of_AllocationATOME11"/>
      <sheetName val="Results_Of_Allocationmpe211"/>
      <sheetName val="OVH_AFT11"/>
      <sheetName val="MANUF_AFTER11"/>
      <sheetName val="MON_ALLOC11"/>
      <sheetName val="TRNG_&amp;_TEST11"/>
      <sheetName val="SF_ALLOC11"/>
      <sheetName val="MOLDS_REJECT11"/>
      <sheetName val="MON_ALLOC_@201811"/>
      <sheetName val="Cash_CRAM10"/>
      <sheetName val="Dec_01_-_Detail10"/>
      <sheetName val="Drop_List10"/>
      <sheetName val="AP_by-brand10"/>
      <sheetName val="Africa_RMO10"/>
      <sheetName val="SPI_GMBH10"/>
      <sheetName val="Account_Code10"/>
      <sheetName val="codes_DO_NOT_DELETE11"/>
      <sheetName val="Dep__PIT11"/>
      <sheetName val="GL_SUMMARY_04-25-0610"/>
      <sheetName val="2011_Refo10"/>
      <sheetName val="Vendor_Setup11"/>
      <sheetName val="BS_Interim_sig_acct10"/>
      <sheetName val="POSITIONS_TABLE10"/>
      <sheetName val="Securities_Masterlist10"/>
      <sheetName val="E0-_Lead10"/>
      <sheetName val="ADV_OE_SEPT_201910"/>
      <sheetName val="tax-employees_with_no_refund10"/>
      <sheetName val="FS_Worksheet10"/>
      <sheetName val="Data_Validation10"/>
      <sheetName val="Parameter_Sheet10"/>
      <sheetName val="Balance_Sheet13"/>
      <sheetName val="T_5-0210"/>
      <sheetName val="Labor-Equipment_Rates10"/>
      <sheetName val="PL_Act_v_Bud_-_FPM10"/>
      <sheetName val="daywork-_Tham_khao10"/>
      <sheetName val="WK_Local10"/>
      <sheetName val="Balance_Sheet_P&amp;L_CF10"/>
      <sheetName val="PRODUCTION_COST_PER_BOX_ALL10"/>
      <sheetName val="PBC_-_BDO_CA10"/>
      <sheetName val="PBC_-_BDO_SA10"/>
      <sheetName val="PBC_-_BPI_CA10"/>
      <sheetName val="PBC_-_BPI_SA10"/>
      <sheetName val="FG_RM_MKN10"/>
      <sheetName val="UTILITIESJan_June2019&amp;Prod_Re10"/>
      <sheetName val="RM-May2019Beg_RM10"/>
      <sheetName val="RM-May2019End_Inventory10"/>
      <sheetName val="FG-May2019End_Inventory10"/>
      <sheetName val="FG-May2019End_Inventory-Yoshi10"/>
      <sheetName val="PriceAdjustment_May201910"/>
      <sheetName val="Trainee_Payroll_JUNE_1-1510"/>
      <sheetName val="Trainee_Payroll_JUNE_16-3010"/>
      <sheetName val="Admin_Reg_Payroll_JUNE_16-3010"/>
      <sheetName val="Admin_Reg_Pyroll_JUNE_1-1510"/>
      <sheetName val="FG-Yoshi_Beg_InvtryJune201910"/>
      <sheetName val="FG-Beg_InvtryJune201910"/>
      <sheetName val="DRY-Beg_InvrtyJune201910"/>
      <sheetName val="RM-Beg_InvrtyJune_201910"/>
      <sheetName val="May2019_Sales_ReportYoshi10"/>
      <sheetName val="YOSHI_ELECT_FEB_TO_MAY10"/>
      <sheetName val="YOSHI_JUNE_TO_JULY10"/>
      <sheetName val="MANPOWER_OFFICE10"/>
      <sheetName val="MANPOWER_PRODUCTION10"/>
      <sheetName val="JVDOC1_XLM8"/>
      <sheetName val="1ST_RUN8"/>
      <sheetName val="_4-Budgets8"/>
      <sheetName val="AV_COSTBYITEM8"/>
      <sheetName val="Sales_Seasonality_by_Month8"/>
      <sheetName val="Cash_Flow8"/>
      <sheetName val="TB_2_1010"/>
      <sheetName val="No__Of_Users10"/>
      <sheetName val="IT_Details10"/>
      <sheetName val="Audit_Requests_Monitoring10"/>
      <sheetName val="Assumptions_-_16X6_+_2_Sunday10"/>
      <sheetName val="FS_vs__Alphalist-CF__________10"/>
      <sheetName val="Schedule_210"/>
      <sheetName val="Schedule_310"/>
      <sheetName val="Schedule_410"/>
      <sheetName val="SUBSEC_QTY_(MAIN_LINE)8"/>
      <sheetName val="PER-IN_PHP10"/>
      <sheetName val="Premium_Per_Line9"/>
      <sheetName val="TB_(2)9"/>
      <sheetName val="CIP_recon9"/>
      <sheetName val="beg_balance9"/>
      <sheetName val="Teresa_-_20079"/>
      <sheetName val="test_of_additions9"/>
      <sheetName val="TCG_PPE_DET9"/>
      <sheetName val="ITAS_Client_List10"/>
      <sheetName val="PERSONAL_H_O_11"/>
      <sheetName val="fai_unrelesed_sept201110"/>
      <sheetName val="Bank_Recon-00941075638"/>
      <sheetName val="Govt_ER_Shares9"/>
      <sheetName val="ayala_10265___9"/>
      <sheetName val="FINAL_9"/>
      <sheetName val="Price_Index_Jun_0710"/>
      <sheetName val="Store_Summary-2001_EOY9"/>
      <sheetName val="F__Reconciliation_10"/>
      <sheetName val="部门费用05_4-58"/>
      <sheetName val="Finance_Allocations9"/>
      <sheetName val="BOOK_FCST10"/>
      <sheetName val="Payroll_Register8"/>
      <sheetName val="Project_Summary9"/>
      <sheetName val="GLI_Interface8"/>
      <sheetName val="SAP_014_A8"/>
      <sheetName val="Others_&amp;_WC8"/>
      <sheetName val="bank_comparison8"/>
      <sheetName val="Admin_Expense8"/>
      <sheetName val="other_expenses8"/>
      <sheetName val="A_4_19"/>
      <sheetName val="UNIT_COST_REC9"/>
      <sheetName val="Prin_Int_Accounts9"/>
      <sheetName val="SAMOA_Balance_sheet_movement9"/>
      <sheetName val="Data_List9"/>
      <sheetName val="Ref_Assets9"/>
      <sheetName val="D302_Mid_Broker_Quotes9"/>
      <sheetName val="EXCH97_(1101)9"/>
      <sheetName val="ING_per_MIS9"/>
      <sheetName val="Deployment_Service_Calc8"/>
      <sheetName val="BSS_AM_Page8"/>
      <sheetName val="Analytical_proc_8"/>
      <sheetName val="Consolidated_report_A$8"/>
      <sheetName val="tgt_call_prod8"/>
      <sheetName val="3QLRP_(_R2_MOR)8"/>
      <sheetName val="List_PC8"/>
      <sheetName val="Balance_Sheets8"/>
      <sheetName val="Banks_Details8"/>
      <sheetName val="sub__paym_9"/>
      <sheetName val="March_2015_AR_Report_(Draft)9"/>
      <sheetName val="Entity_Data8"/>
      <sheetName val="S12_7_LIBOR8"/>
      <sheetName val="CMA_Testing8"/>
      <sheetName val="2-Test_of_details8"/>
      <sheetName val="UB_branch8"/>
      <sheetName val="PSI1_VL8"/>
      <sheetName val="Mapping_table8"/>
      <sheetName val="PPE_1_LAPSING8"/>
      <sheetName val="Fcast_PL-Internal8"/>
      <sheetName val="Check_Clearing8"/>
      <sheetName val="Drop_Down_List8"/>
      <sheetName val="Inv_Master8"/>
      <sheetName val="PIU_Pricing8"/>
      <sheetName val="OPTIONAL_FEATURES8"/>
      <sheetName val="Recon__-_20198"/>
      <sheetName val="Franchisees_Sales8"/>
      <sheetName val="2-FA_Movement8"/>
      <sheetName val="Co__Code8"/>
      <sheetName val="TAX_RATES8"/>
      <sheetName val="Community_and_Approvals_(Pesos8"/>
      <sheetName val="XVIa(i)_-_average_price_(2)8"/>
      <sheetName val="PB-2018vs_actual_BP8"/>
      <sheetName val="1_sum_058"/>
      <sheetName val="Air_Conditional8"/>
      <sheetName val="Motor_Vehicle8"/>
      <sheetName val="Sales_for_20018"/>
      <sheetName val="c_18"/>
      <sheetName val="4_Analysis8"/>
      <sheetName val="Intangible_Assets8"/>
      <sheetName val="Project_Data8"/>
      <sheetName val="PC_Prediction8"/>
      <sheetName val="CHART_OF_ACCOUNTS8"/>
      <sheetName val="4-allowance_FG8"/>
      <sheetName val="Reference_Sheet8"/>
      <sheetName val="Lookup_Table8"/>
      <sheetName val="Control_Download8"/>
      <sheetName val="PAGE_NO______98"/>
      <sheetName val="accruals_2004_28"/>
      <sheetName val="2_´ë_Ü°o1®9"/>
      <sheetName val="Detailed_P&amp;L8"/>
      <sheetName val="SC_Orders8"/>
      <sheetName val="Equip_Dim8"/>
      <sheetName val="WTY_CUMULATION8"/>
      <sheetName val="SDH_R18"/>
      <sheetName val="Fiber_Parameters8"/>
      <sheetName val="UL_multislot_blkng8"/>
      <sheetName val="Per_Business8"/>
      <sheetName val="AP_CHECKBOOK8"/>
      <sheetName val="Supplier_Database8"/>
      <sheetName val="first_run8"/>
      <sheetName val="GLP's_and_PSPC's8"/>
      <sheetName val="AM_Page8"/>
      <sheetName val="BSC-East_2006_(1)8"/>
      <sheetName val="BSC-East_2006_(2)8"/>
      <sheetName val="BSC-East_2007_(1)8"/>
      <sheetName val="BSC-East_2007_(2)8"/>
      <sheetName val="BSC-East_2008_(1)8"/>
      <sheetName val="BSC-East_2008_(2)8"/>
      <sheetName val="BSC-East_2009_(1)8"/>
      <sheetName val="BSC-East_2009_(2)8"/>
      <sheetName val="East-2009_(1)8"/>
      <sheetName val="East-2009_(2)8"/>
      <sheetName val="BSC-West_20068"/>
      <sheetName val="BSC-West_20078"/>
      <sheetName val="BSC-West_20088"/>
      <sheetName val="BSC-West_20098"/>
      <sheetName val="PF_-_Audit8"/>
      <sheetName val="Telephone_8"/>
      <sheetName val="Sensitive_Cover8"/>
      <sheetName val="SECURITY_SERVICES8"/>
      <sheetName val="Trips_-_Revenue8"/>
      <sheetName val="06_JUN_078"/>
      <sheetName val="SAP_CK_RUN_8"/>
      <sheetName val="REVCOM_XLS8"/>
      <sheetName val="VCC_11110-4618"/>
      <sheetName val="Reconciling_Items8"/>
      <sheetName val="VCC_11110_4618"/>
      <sheetName val="RMU_MOLDING8"/>
      <sheetName val="2000_MOR8"/>
      <sheetName val="Pivot_4_entities8"/>
      <sheetName val="ITR_20198"/>
      <sheetName val="Copy_of_Income_Stmnt8"/>
      <sheetName val="GL_Database8"/>
      <sheetName val="Statement_Earning8"/>
      <sheetName val="EMAS_Overview8"/>
      <sheetName val="Cover_Page8"/>
      <sheetName val="P&amp;L_PP8"/>
      <sheetName val="ADJ_SOURCE9"/>
      <sheetName val="U1_1_-_detailed_P&amp;L8"/>
      <sheetName val="U7_-_AAFES_ex_fee-reasonable8"/>
      <sheetName val="A2_100_AJE8"/>
      <sheetName val="SAP_ENTRY8"/>
      <sheetName val="HR-EVE_(Last_MO)8"/>
      <sheetName val="ACCRUAL_Jul198"/>
      <sheetName val="HR-EVE_(Last_MO)_(2)8"/>
      <sheetName val="Parkwise_Unpaid8"/>
      <sheetName val="HR_Accrual8"/>
      <sheetName val="ER_MAY-JUL,198"/>
      <sheetName val="Ticker_Entry8"/>
      <sheetName val="valuation_item8"/>
      <sheetName val="Restruct Res RF"/>
      <sheetName val="FG-SIT p.04"/>
      <sheetName val="SHORT TERM LOAN"/>
      <sheetName val="BILLING-AMETCO"/>
      <sheetName val="ncr"/>
      <sheetName val="BIO_AUG"/>
      <sheetName val="t2_4_b_ata-bdoremititalia1"/>
      <sheetName val="G_Lead1"/>
      <sheetName val="SS_Terminal"/>
      <sheetName val="E3-A_AR-Clrg_Rollfoward"/>
      <sheetName val="ITR_VERSION_-_Q1"/>
      <sheetName val="Y1_Area21"/>
      <sheetName val="Zmienne_nagłówka1"/>
      <sheetName val="Input_Pricing1"/>
      <sheetName val="Internal_Access_SW_Basic_Optio1"/>
      <sheetName val="GRAND_SUM1"/>
      <sheetName val="A_1_2_2_1"/>
      <sheetName val="B_2_1_TOD-Trade"/>
      <sheetName val="Monthly_BS"/>
      <sheetName val="Business_Unit"/>
      <sheetName val="JC_CONT"/>
      <sheetName val="Base_Data_Visitor_Mix"/>
      <sheetName val="FAI_collection"/>
      <sheetName val="original_FS_download"/>
      <sheetName val="Exchange_Rates"/>
      <sheetName val="Previous_Cash_Flow"/>
      <sheetName val="H_2_Tax"/>
      <sheetName val="STL_"/>
      <sheetName val="LTD_"/>
      <sheetName val="NT_users_list"/>
      <sheetName val="Company_Info"/>
      <sheetName val="[_________x000"/>
      <sheetName val="[_?_?_?_?_?_?_?_?Ģ?Ģ?_?_?d_"/>
      <sheetName val="__"/>
      <sheetName val="[_傄_☁蠤Ã"/>
      <sheetName val="_________________Ģ_Ģ_____d_"/>
      <sheetName val="[_ꂽ__x0"/>
      <sheetName val="[_?傄_???☁?蠤Ã??????????????_"/>
      <sheetName val="[_"/>
      <sheetName val="[_?ꂽ_????????????????????倞"/>
      <sheetName val="___傄____☁_蠤Ã_______________"/>
      <sheetName val="___ꂽ_____________________倞"/>
      <sheetName val="[_?ꂽ_????????????????????倞"/>
      <sheetName val="[_?ꂽ_?????????????????????倞"/>
      <sheetName val="[_?_?_?_?_?_?_?_?G?G?_?_?d_"/>
      <sheetName val="[_?_??Ã"/>
      <sheetName val="___ꂽ_____________________"/>
      <sheetName val="___ꂽ______________________倞"/>
      <sheetName val="________x0006"/>
      <sheetName val="______x"/>
      <sheetName val="Wee__"/>
      <sheetName val="[_?ꂽ_????????????????????"/>
      <sheetName val="__?_?_x"/>
      <sheetName val="__?_x00"/>
      <sheetName val="[_??_??????Ã???????????????"/>
      <sheetName val="_ô"/>
      <sheetName val="Wee_"/>
      <sheetName val="___ꂽ_____________________倞"/>
      <sheetName val="___傄____☁_蠤Ã_______"/>
      <sheetName val="Qry_AssetLocation_(2_"/>
      <sheetName val="___傄____☁_蠤Ã______________"/>
      <sheetName val="_________________G_G_____d_"/>
      <sheetName val="[___x"/>
      <sheetName val="[_?_?_?_x0006"/>
      <sheetName val="[_傄__"/>
      <sheetName val="[_?傄_???☁?蠤Ã???????"/>
      <sheetName val="[_ꂽ__"/>
      <sheetName val="___ꂽ_______________"/>
      <sheetName val="___x005"/>
      <sheetName val="____x00"/>
      <sheetName val="[_?ꂽ_??????????????"/>
      <sheetName val="___傄___"/>
      <sheetName val="Input_SF_¿"/>
      <sheetName val="[_?傄_???☁?蠤Ã??????????????"/>
      <sheetName val="Week_2_"/>
      <sheetName val="___________Ã_______________"/>
      <sheetName val="[__x00"/>
      <sheetName val="[_?_?_x"/>
      <sheetName val="[_傄_x0"/>
      <sheetName val="[_?傄_??"/>
      <sheetName val="___ꂽ___"/>
      <sheetName val="[_ꂽ_x0"/>
      <sheetName val="___傄_x0"/>
      <sheetName val="___________Ã_______"/>
      <sheetName val="[1702_JAN'951P者_P者_P者_P者"/>
      <sheetName val="___ꂽ_x0"/>
      <sheetName val="[__x005"/>
      <sheetName val="[_?_x00"/>
      <sheetName val="____x0"/>
      <sheetName val="___ꂽ__________0Ԁ찀"/>
      <sheetName val="ocean_voyage"/>
      <sheetName val="A_4_2"/>
      <sheetName val="FISIK_RAB_2000"/>
      <sheetName val="Notes_to_BS"/>
      <sheetName val="CA_Sheet"/>
      <sheetName val="MARCH_25"/>
      <sheetName val="Packslip_Shipments"/>
      <sheetName val="Deloitte_Consol_BS"/>
      <sheetName val="Deloitte_Consol_IS"/>
      <sheetName val="vendor_list"/>
      <sheetName val="Phase_2_project1"/>
      <sheetName val="General_assumptions1"/>
      <sheetName val="1999_Component_Cost_&amp;_Price1"/>
      <sheetName val="_Sales_Price_Info1"/>
      <sheetName val="List_Prices1"/>
      <sheetName val="L1-Price_Summary(LEC_Expansion1"/>
      <sheetName val="Discount_+_services1"/>
      <sheetName val="BOM_template"/>
      <sheetName val="TEMP_EE"/>
      <sheetName val="TB_10_31_16"/>
      <sheetName val="Invoice_History"/>
      <sheetName val="US_trueup_breakdown"/>
      <sheetName val="Sum_IQA"/>
      <sheetName val="E4_1d"/>
      <sheetName val="FE-1770_P1"/>
      <sheetName val="___ꂽ__________0"/>
      <sheetName val="____2"/>
      <sheetName val="________x00_2"/>
      <sheetName val="________x00_3"/>
      <sheetName val="__x_2"/>
      <sheetName val="__________________2"/>
      <sheetName val="____3"/>
      <sheetName val="[_?ꂽ_???????????????"/>
      <sheetName val="[_?ꂽ_???????????????԰???Ā??"/>
      <sheetName val="[_?傄_x0"/>
      <sheetName val="Part_IV_3"/>
      <sheetName val="ARB_Demand_Curr_Period"/>
      <sheetName val="MSCi_Configs"/>
      <sheetName val="_Smart_NSS__SW"/>
      <sheetName val="HLRi_Configs"/>
      <sheetName val="Classic_HLR_Configs"/>
      <sheetName val="M10_Core_CAPU"/>
      <sheetName val="TMSCi_Configs"/>
      <sheetName val="Main_Menu"/>
      <sheetName val="Cingular_VNS_Assumptions"/>
      <sheetName val="Master_Data"/>
      <sheetName val="Weighted_Ave_Cost"/>
      <sheetName val="JAG_conso_fl"/>
      <sheetName val="FormC_-_Input"/>
      <sheetName val="Daily_AC"/>
      <sheetName val="Summary_FY"/>
      <sheetName val="GROSS_TODATE"/>
      <sheetName val="E-Purchase_of_Goods_and_Service"/>
      <sheetName val="T-Sales_Report"/>
      <sheetName val="Fuel_Flag"/>
      <sheetName val="Fuel_Price"/>
      <sheetName val="Activity_Category"/>
      <sheetName val="25_NI_Recoaciliation"/>
      <sheetName val="DB_Londoal="/>
      <sheetName val="Memo-Bank_Recoa"/>
      <sheetName val="Matrix_P&amp;L_-_Wholesale_Ico"/>
      <sheetName val="Matrix_P&amp;L_-_Wholesale_Nico"/>
      <sheetName val="Matrix_P&amp;L_-_Retail_Normal"/>
      <sheetName val="Matrix_P&amp;L_-_Retail_Outlet"/>
      <sheetName val="Compact_MCSi_Unit_Prices"/>
      <sheetName val="HLRi_Unit_Prices"/>
      <sheetName val="MSCi_Unit_Prices"/>
      <sheetName val="_Smart_NSS__SW_Unit_Prices"/>
      <sheetName val="M11_Optional_SW_Unit_Prices"/>
      <sheetName val="M10_Optional_SW_Unit_Prices"/>
      <sheetName val="Classic_HLR_Unit_Prices"/>
      <sheetName val="TMSCi_Unit_Prices"/>
      <sheetName val="Exec_Summary"/>
      <sheetName val="NSS_Price_Erosion"/>
      <sheetName val="local_property_insurance"/>
      <sheetName val="Sales_Hrly_+_PPP"/>
      <sheetName val="____x1"/>
      <sheetName val="___x001"/>
      <sheetName val="_____1"/>
      <sheetName val="Common_Data"/>
      <sheetName val="Jan_Samples"/>
      <sheetName val="tax_recon1[1702_JAN'951]INC"/>
      <sheetName val="Rev_Assmp_"/>
      <sheetName val="PL_Summary"/>
      <sheetName val="CONSO_DETAILS"/>
      <sheetName val="1_-_FA_Movements"/>
      <sheetName val="BIO_AUG1"/>
      <sheetName val="t2_4_b_ata-bdoremititalia2"/>
      <sheetName val="G_Lead2"/>
      <sheetName val="M-Outstanding_Balances1"/>
      <sheetName val="31_LOAN_PORTFOLIO1"/>
      <sheetName val="Sched_2_8_AP-UTILITY1"/>
      <sheetName val="1_5_TRIAL_BALANCE1"/>
      <sheetName val="1_2_INCOME_STATEMENT1"/>
      <sheetName val="SS_Terminal1"/>
      <sheetName val="E3-A_AR-Clrg_Rollfoward1"/>
      <sheetName val="ITR_VERSION_-_Q11"/>
      <sheetName val="Y1_Area22"/>
      <sheetName val="Zmienne_nagłówka2"/>
      <sheetName val="Input_Pricing2"/>
      <sheetName val="Internal_Access_SW_Basic_Optio2"/>
      <sheetName val="GRAND_SUM2"/>
      <sheetName val="A_1_2_2_11"/>
      <sheetName val="B_2_1_TOD-Trade1"/>
      <sheetName val="Cash_Flow_Tieout1"/>
      <sheetName val="Monthly_BS1"/>
      <sheetName val="Business_Unit1"/>
      <sheetName val="JC_CONT1"/>
      <sheetName val="Base_Data_Visitor_Mix1"/>
      <sheetName val="FAI_collection1"/>
      <sheetName val="original_FS_download1"/>
      <sheetName val="Exchange_Rates1"/>
      <sheetName val="Previous_Cash_Flow1"/>
      <sheetName val="Col-EF-Dec_'111"/>
      <sheetName val="H_2_Tax1"/>
      <sheetName val="STL_1"/>
      <sheetName val="LTD_1"/>
      <sheetName val="NT_users_list1"/>
      <sheetName val="Company_Info1"/>
      <sheetName val="[_?_?_?_?_?_?_?_?Ģ?Ģ?_?_?d_1"/>
      <sheetName val="__1"/>
      <sheetName val="_________________Ģ_Ģ_____d_1"/>
      <sheetName val="[_?傄_???☁?蠤Ã??????????????_1"/>
      <sheetName val="[_1"/>
      <sheetName val="[_?ꂽ_????????????????????倞1"/>
      <sheetName val="___傄____☁_蠤Ã_______________1"/>
      <sheetName val="___ꂽ_____________________倞1"/>
      <sheetName val="[_?ꂽ_?????????????????????倞1"/>
      <sheetName val="[_?_?_?_?_?_?_?_?G?G?_?_?d_1"/>
      <sheetName val="___ꂽ_____________________1"/>
      <sheetName val="___ꂽ______________________倞1"/>
      <sheetName val="________x00061"/>
      <sheetName val="______x1"/>
      <sheetName val="[_?ꂽ_????????????????????1"/>
      <sheetName val="__?_?_x1"/>
      <sheetName val="__?_x001"/>
      <sheetName val="[_??_??????Ã???????????????1"/>
      <sheetName val="_ô1"/>
      <sheetName val="Wee_1"/>
      <sheetName val="___傄____☁_蠤Ã_______1"/>
      <sheetName val="Qry_AssetLocation_(2_1"/>
      <sheetName val="___傄____☁_蠤Ã______________1"/>
      <sheetName val="_________________G_G_____d_1"/>
      <sheetName val="[_?_?_?_x00061"/>
      <sheetName val="[_?傄_???☁?蠤Ã???????1"/>
      <sheetName val="___ꂽ_______________1"/>
      <sheetName val="___x0051"/>
      <sheetName val="____x001"/>
      <sheetName val="[_?ꂽ_??????????????1"/>
      <sheetName val="___傄___1"/>
      <sheetName val="Input_SF_¿1"/>
      <sheetName val="[_?傄_???☁?蠤Ã??????????????1"/>
      <sheetName val="Week_2_1"/>
      <sheetName val="___________Ã_______________1"/>
      <sheetName val="[_?_?_x1"/>
      <sheetName val="[_?傄_??1"/>
      <sheetName val="___ꂽ___1"/>
      <sheetName val="___傄_x01"/>
      <sheetName val="___________Ã_______1"/>
      <sheetName val="___ꂽ_x01"/>
      <sheetName val="[__x0051"/>
      <sheetName val="[_?_x001"/>
      <sheetName val="ocean_voyage1"/>
      <sheetName val="A_4_21"/>
      <sheetName val="FISIK_RAB_20001"/>
      <sheetName val="Notes_to_BS1"/>
      <sheetName val="CA_Sheet1"/>
      <sheetName val="MARCH_251"/>
      <sheetName val="Packslip_Shipments1"/>
      <sheetName val="Deloitte_Consol_BS1"/>
      <sheetName val="Deloitte_Consol_IS1"/>
      <sheetName val="vendor_list1"/>
      <sheetName val="Phase_2_project2"/>
      <sheetName val="General_assumptions2"/>
      <sheetName val="1999_Component_Cost_&amp;_Price2"/>
      <sheetName val="_Sales_Price_Info2"/>
      <sheetName val="List_Prices2"/>
      <sheetName val="L1-Price_Summary(LEC_Expansion2"/>
      <sheetName val="Discount_+_services2"/>
      <sheetName val="BOM_template1"/>
      <sheetName val="TEMP_EE1"/>
      <sheetName val="TB_10_31_161"/>
      <sheetName val="Invoice_History1"/>
      <sheetName val="US_trueup_breakdown1"/>
      <sheetName val="Sum_IQA1"/>
      <sheetName val="E4_1d1"/>
      <sheetName val="FE-1770_P11"/>
      <sheetName val="___ꂽ__________01"/>
      <sheetName val="________x00_21"/>
      <sheetName val="________x00_31"/>
      <sheetName val="__________________21"/>
      <sheetName val="[_?ꂽ_???????????????1"/>
      <sheetName val="[_?ꂽ_???????????????԰???Ā??1"/>
      <sheetName val="[_?傄_x01"/>
      <sheetName val="Part_IV_31"/>
      <sheetName val="ARB_Demand_Curr_Period1"/>
      <sheetName val="MSCi_Configs1"/>
      <sheetName val="_Smart_NSS__SW1"/>
      <sheetName val="HLRi_Configs1"/>
      <sheetName val="Classic_HLR_Configs1"/>
      <sheetName val="M10_Core_CAPU1"/>
      <sheetName val="TMSCi_Configs1"/>
      <sheetName val="Main_Menu1"/>
      <sheetName val="Cingular_VNS_Assumptions1"/>
      <sheetName val="Master_Data1"/>
      <sheetName val="Weighted_Ave_Cost1"/>
      <sheetName val="JAG_conso_fl1"/>
      <sheetName val="FormC_-_Input1"/>
      <sheetName val="Daily_AC1"/>
      <sheetName val="Summary_FY1"/>
      <sheetName val="GROSS_TODATE1"/>
      <sheetName val="E-Purchase_of_Goods_and_Servic1"/>
      <sheetName val="T-Sales_Report1"/>
      <sheetName val="Fuel_Flag1"/>
      <sheetName val="Fuel_Price1"/>
      <sheetName val="Activity_Category1"/>
      <sheetName val="25_NI_Recoaciliation1"/>
      <sheetName val="DB_Londoal=1"/>
      <sheetName val="Memo-Bank_Recoa1"/>
      <sheetName val="Matrix_P&amp;L_-_Wholesale_Ico1"/>
      <sheetName val="Matrix_P&amp;L_-_Wholesale_Nico1"/>
      <sheetName val="Matrix_P&amp;L_-_Retail_Normal1"/>
      <sheetName val="Matrix_P&amp;L_-_Retail_Outlet1"/>
      <sheetName val="Compact_MCSi_Unit_Prices1"/>
      <sheetName val="HLRi_Unit_Prices1"/>
      <sheetName val="MSCi_Unit_Prices1"/>
      <sheetName val="_Smart_NSS__SW_Unit_Prices1"/>
      <sheetName val="M11_Optional_SW_Unit_Prices1"/>
      <sheetName val="M10_Optional_SW_Unit_Prices1"/>
      <sheetName val="Classic_HLR_Unit_Prices1"/>
      <sheetName val="TMSCi_Unit_Prices1"/>
      <sheetName val="Exec_Summary1"/>
      <sheetName val="NSS_Price_Erosion1"/>
      <sheetName val="local_property_insurance1"/>
      <sheetName val="Sales_Hrly_+_PPP1"/>
      <sheetName val="[_________x0001"/>
      <sheetName val="[_?_??Ã1"/>
      <sheetName val="____x2"/>
      <sheetName val="___x002"/>
      <sheetName val="Wee__1"/>
      <sheetName val="[___x1"/>
      <sheetName val="_____2"/>
      <sheetName val="[__x001"/>
      <sheetName val="Common_Data1"/>
      <sheetName val="Jan_Samples1"/>
      <sheetName val="Rev_Assmp_1"/>
      <sheetName val="PL_Summary1"/>
      <sheetName val="CONSO_DETAILS1"/>
      <sheetName val="1_-_FA_Movements1"/>
      <sheetName val="[1702_JAN'951P者_P者_P者_P者1"/>
      <sheetName val="____x01"/>
      <sheetName val="BIO_AUG2"/>
      <sheetName val="t2_4_b_ata-bdoremititalia3"/>
      <sheetName val="G_Lead3"/>
      <sheetName val="M-Outstanding_Balances2"/>
      <sheetName val="31_LOAN_PORTFOLIO2"/>
      <sheetName val="Sched_2_8_AP-UTILITY2"/>
      <sheetName val="1_5_TRIAL_BALANCE2"/>
      <sheetName val="1_2_INCOME_STATEMENT2"/>
      <sheetName val="SS_Terminal2"/>
      <sheetName val="E3-A_AR-Clrg_Rollfoward2"/>
      <sheetName val="ITR_VERSION_-_Q12"/>
      <sheetName val="Y1_Area23"/>
      <sheetName val="Zmienne_nagłówka3"/>
      <sheetName val="Input_Pricing3"/>
      <sheetName val="Internal_Access_SW_Basic_Optio3"/>
      <sheetName val="GRAND_SUM3"/>
      <sheetName val="A_1_2_2_12"/>
      <sheetName val="B_2_1_TOD-Trade2"/>
      <sheetName val="Cash_Flow_Tieout2"/>
      <sheetName val="Monthly_BS2"/>
      <sheetName val="Business_Unit2"/>
      <sheetName val="JC_CONT2"/>
      <sheetName val="Base_Data_Visitor_Mix2"/>
      <sheetName val="FAI_collection2"/>
      <sheetName val="original_FS_download2"/>
      <sheetName val="Exchange_Rates2"/>
      <sheetName val="Previous_Cash_Flow2"/>
      <sheetName val="Col-EF-Dec_'112"/>
      <sheetName val="H_2_Tax2"/>
      <sheetName val="STL_2"/>
      <sheetName val="LTD_2"/>
      <sheetName val="NT_users_list2"/>
      <sheetName val="Company_Info2"/>
      <sheetName val="[_?_?_?_?_?_?_?_?Ģ?Ģ?_?_?d_2"/>
      <sheetName val="__4"/>
      <sheetName val="_________________Ģ_Ģ_____d_2"/>
      <sheetName val="[_?傄_???☁?蠤Ã??????????????_2"/>
      <sheetName val="[_2"/>
      <sheetName val="[_?ꂽ_????????????????????倞2"/>
      <sheetName val="___傄____☁_蠤Ã_______________2"/>
      <sheetName val="___ꂽ_____________________倞2"/>
      <sheetName val="[_?ꂽ_?????????????????????倞2"/>
      <sheetName val="[_?_?_?_?_?_?_?_?G?G?_?_?d_2"/>
      <sheetName val="___ꂽ_____________________2"/>
      <sheetName val="___ꂽ______________________倞2"/>
      <sheetName val="________x00062"/>
      <sheetName val="______x2"/>
      <sheetName val="[_?ꂽ_????????????????????2"/>
      <sheetName val="__?_?_x2"/>
      <sheetName val="__?_x002"/>
      <sheetName val="[_??_??????Ã???????????????2"/>
      <sheetName val="_ô2"/>
      <sheetName val="Wee_2"/>
      <sheetName val="___傄____☁_蠤Ã_______2"/>
      <sheetName val="Qry_AssetLocation_(2_2"/>
      <sheetName val="___傄____☁_蠤Ã______________2"/>
      <sheetName val="_________________G_G_____d_2"/>
      <sheetName val="[_?_?_?_x00062"/>
      <sheetName val="[_?傄_???☁?蠤Ã???????2"/>
      <sheetName val="___ꂽ_______________2"/>
      <sheetName val="___x0052"/>
      <sheetName val="____x002"/>
      <sheetName val="[_?ꂽ_??????????????2"/>
      <sheetName val="___傄___2"/>
      <sheetName val="Input_SF_¿2"/>
      <sheetName val="[_?傄_???☁?蠤Ã??????????????2"/>
      <sheetName val="Week_2_2"/>
      <sheetName val="___________Ã_______________2"/>
      <sheetName val="[_?_?_x2"/>
      <sheetName val="[_?傄_??2"/>
      <sheetName val="___ꂽ___2"/>
      <sheetName val="___傄_x02"/>
      <sheetName val="___________Ã_______2"/>
      <sheetName val="___ꂽ_x02"/>
      <sheetName val="[__x0052"/>
      <sheetName val="[_?_x002"/>
      <sheetName val="ocean_voyage2"/>
      <sheetName val="A_4_22"/>
      <sheetName val="FISIK_RAB_20002"/>
      <sheetName val="Notes_to_BS2"/>
      <sheetName val="CA_Sheet2"/>
      <sheetName val="MARCH_252"/>
      <sheetName val="Packslip_Shipments2"/>
      <sheetName val="Deloitte_Consol_BS2"/>
      <sheetName val="Deloitte_Consol_IS2"/>
      <sheetName val="vendor_list2"/>
      <sheetName val="Phase_2_project3"/>
      <sheetName val="General_assumptions3"/>
      <sheetName val="1999_Component_Cost_&amp;_Price3"/>
      <sheetName val="_Sales_Price_Info3"/>
      <sheetName val="List_Prices3"/>
      <sheetName val="L1-Price_Summary(LEC_Expansion3"/>
      <sheetName val="Discount_+_services3"/>
      <sheetName val="BOM_template2"/>
      <sheetName val="TEMP_EE2"/>
      <sheetName val="TB_10_31_162"/>
      <sheetName val="Invoice_History2"/>
      <sheetName val="US_trueup_breakdown2"/>
      <sheetName val="Sum_IQA2"/>
      <sheetName val="E4_1d2"/>
      <sheetName val="FE-1770_P12"/>
      <sheetName val="___ꂽ__________02"/>
      <sheetName val="________x00_22"/>
      <sheetName val="________x00_32"/>
      <sheetName val="__________________22"/>
      <sheetName val="[_?ꂽ_???????????????2"/>
      <sheetName val="[_?ꂽ_???????????????԰???Ā??2"/>
      <sheetName val="[_?傄_x02"/>
      <sheetName val="Part_IV_32"/>
      <sheetName val="ARB_Demand_Curr_Period2"/>
      <sheetName val="MSCi_Configs2"/>
      <sheetName val="_Smart_NSS__SW2"/>
      <sheetName val="HLRi_Configs2"/>
      <sheetName val="Classic_HLR_Configs2"/>
      <sheetName val="M10_Core_CAPU2"/>
      <sheetName val="TMSCi_Configs2"/>
      <sheetName val="Main_Menu2"/>
      <sheetName val="Cingular_VNS_Assumptions2"/>
      <sheetName val="Master_Data2"/>
      <sheetName val="Weighted_Ave_Cost2"/>
      <sheetName val="JAG_conso_fl2"/>
      <sheetName val="FormC_-_Input2"/>
      <sheetName val="Daily_AC2"/>
      <sheetName val="Summary_FY2"/>
      <sheetName val="GROSS_TODATE2"/>
      <sheetName val="E-Purchase_of_Goods_and_Servic2"/>
      <sheetName val="T-Sales_Report2"/>
      <sheetName val="Fuel_Flag2"/>
      <sheetName val="Fuel_Price2"/>
      <sheetName val="Activity_Category2"/>
      <sheetName val="25_NI_Recoaciliation2"/>
      <sheetName val="DB_Londoal=2"/>
      <sheetName val="Memo-Bank_Recoa2"/>
      <sheetName val="Matrix_P&amp;L_-_Wholesale_Ico2"/>
      <sheetName val="Matrix_P&amp;L_-_Wholesale_Nico2"/>
      <sheetName val="Matrix_P&amp;L_-_Retail_Normal2"/>
      <sheetName val="Matrix_P&amp;L_-_Retail_Outlet2"/>
      <sheetName val="Compact_MCSi_Unit_Prices2"/>
      <sheetName val="HLRi_Unit_Prices2"/>
      <sheetName val="MSCi_Unit_Prices2"/>
      <sheetName val="_Smart_NSS__SW_Unit_Prices2"/>
      <sheetName val="M11_Optional_SW_Unit_Prices2"/>
      <sheetName val="M10_Optional_SW_Unit_Prices2"/>
      <sheetName val="Classic_HLR_Unit_Prices2"/>
      <sheetName val="TMSCi_Unit_Prices2"/>
      <sheetName val="Exec_Summary2"/>
      <sheetName val="NSS_Price_Erosion2"/>
      <sheetName val="local_property_insurance2"/>
      <sheetName val="Sales_Hrly_+_PPP2"/>
      <sheetName val="[_________x0002"/>
      <sheetName val="[_?_??Ã2"/>
      <sheetName val="____x3"/>
      <sheetName val="___x003"/>
      <sheetName val="Wee__2"/>
      <sheetName val="[___x2"/>
      <sheetName val="_____3"/>
      <sheetName val="[__x002"/>
      <sheetName val="Common_Data2"/>
      <sheetName val="Jan_Samples2"/>
      <sheetName val="Rev_Assmp_2"/>
      <sheetName val="PL_Summary2"/>
      <sheetName val="CONSO_DETAILS2"/>
      <sheetName val="1_-_FA_Movements2"/>
      <sheetName val="[1702_JAN'951P者_P者_P者_P者2"/>
      <sheetName val="____x02"/>
      <sheetName val="BIO_AUG3"/>
      <sheetName val="t2_4_b_ata-bdoremititalia4"/>
      <sheetName val="G_Lead4"/>
      <sheetName val="M-Outstanding_Balances3"/>
      <sheetName val="31_LOAN_PORTFOLIO3"/>
      <sheetName val="Sched_2_8_AP-UTILITY3"/>
      <sheetName val="1_5_TRIAL_BALANCE3"/>
      <sheetName val="1_2_INCOME_STATEMENT3"/>
      <sheetName val="SS_Terminal3"/>
      <sheetName val="E3-A_AR-Clrg_Rollfoward3"/>
      <sheetName val="ITR_VERSION_-_Q13"/>
      <sheetName val="Y1_Area24"/>
      <sheetName val="Zmienne_nagłówka4"/>
      <sheetName val="Input_Pricing4"/>
      <sheetName val="Internal_Access_SW_Basic_Optio4"/>
      <sheetName val="GRAND_SUM4"/>
      <sheetName val="A_1_2_2_13"/>
      <sheetName val="B_2_1_TOD-Trade3"/>
      <sheetName val="Cash_Flow_Tieout3"/>
      <sheetName val="Monthly_BS3"/>
      <sheetName val="Business_Unit3"/>
      <sheetName val="JC_CONT3"/>
      <sheetName val="Base_Data_Visitor_Mix3"/>
      <sheetName val="FAI_collection3"/>
      <sheetName val="original_FS_download3"/>
      <sheetName val="Exchange_Rates3"/>
      <sheetName val="Previous_Cash_Flow3"/>
      <sheetName val="Col-EF-Dec_'113"/>
      <sheetName val="H_2_Tax3"/>
      <sheetName val="STL_3"/>
      <sheetName val="LTD_3"/>
      <sheetName val="NT_users_list3"/>
      <sheetName val="Company_Info3"/>
      <sheetName val="[_?_?_?_?_?_?_?_?Ģ?Ģ?_?_?d_3"/>
      <sheetName val="__5"/>
      <sheetName val="_________________Ģ_Ģ_____d_3"/>
      <sheetName val="[_?傄_???☁?蠤Ã??????????????_3"/>
      <sheetName val="[_3"/>
      <sheetName val="[_?ꂽ_????????????????????倞3"/>
      <sheetName val="___傄____☁_蠤Ã_______________3"/>
      <sheetName val="___ꂽ_____________________倞3"/>
      <sheetName val="[_?ꂽ_?????????????????????倞3"/>
      <sheetName val="[_?_?_?_?_?_?_?_?G?G?_?_?d_3"/>
      <sheetName val="___ꂽ_____________________3"/>
      <sheetName val="___ꂽ______________________倞3"/>
      <sheetName val="________x00063"/>
      <sheetName val="______x3"/>
      <sheetName val="[_?ꂽ_????????????????????3"/>
      <sheetName val="__?_?_x3"/>
      <sheetName val="__?_x003"/>
      <sheetName val="[_??_??????Ã???????????????3"/>
      <sheetName val="_ô3"/>
      <sheetName val="Wee_3"/>
      <sheetName val="___傄____☁_蠤Ã_______3"/>
      <sheetName val="Qry_AssetLocation_(2_3"/>
      <sheetName val="___傄____☁_蠤Ã______________3"/>
      <sheetName val="_________________G_G_____d_3"/>
      <sheetName val="[_?_?_?_x00063"/>
      <sheetName val="[_?傄_???☁?蠤Ã???????3"/>
      <sheetName val="___ꂽ_______________3"/>
      <sheetName val="___x0053"/>
      <sheetName val="____x003"/>
      <sheetName val="[_?ꂽ_??????????????3"/>
      <sheetName val="___傄___3"/>
      <sheetName val="Input_SF_¿3"/>
      <sheetName val="[_?傄_???☁?蠤Ã??????????????3"/>
      <sheetName val="Week_2_3"/>
      <sheetName val="___________Ã_______________3"/>
      <sheetName val="[_?_?_x3"/>
      <sheetName val="[_?傄_??3"/>
      <sheetName val="___ꂽ___3"/>
      <sheetName val="___傄_x03"/>
      <sheetName val="___________Ã_______3"/>
      <sheetName val="___ꂽ_x03"/>
      <sheetName val="[__x0053"/>
      <sheetName val="[_?_x003"/>
      <sheetName val="ocean_voyage3"/>
      <sheetName val="A_4_23"/>
      <sheetName val="FISIK_RAB_20003"/>
      <sheetName val="Notes_to_BS3"/>
      <sheetName val="CA_Sheet3"/>
      <sheetName val="MARCH_253"/>
      <sheetName val="Packslip_Shipments3"/>
      <sheetName val="Deloitte_Consol_BS3"/>
      <sheetName val="Deloitte_Consol_IS3"/>
      <sheetName val="vendor_list3"/>
      <sheetName val="Phase_2_project4"/>
      <sheetName val="General_assumptions4"/>
      <sheetName val="1999_Component_Cost_&amp;_Price4"/>
      <sheetName val="_Sales_Price_Info4"/>
      <sheetName val="List_Prices4"/>
      <sheetName val="L1-Price_Summary(LEC_Expansion4"/>
      <sheetName val="Discount_+_services4"/>
      <sheetName val="BOM_template3"/>
      <sheetName val="TEMP_EE3"/>
      <sheetName val="TB_10_31_163"/>
      <sheetName val="Invoice_History3"/>
      <sheetName val="US_trueup_breakdown3"/>
      <sheetName val="Sum_IQA3"/>
      <sheetName val="E4_1d3"/>
      <sheetName val="FE-1770_P13"/>
      <sheetName val="___ꂽ__________03"/>
      <sheetName val="________x00_23"/>
      <sheetName val="________x00_33"/>
      <sheetName val="__________________23"/>
      <sheetName val="[_?ꂽ_???????????????3"/>
      <sheetName val="[_?ꂽ_???????????????԰???Ā??3"/>
      <sheetName val="[_?傄_x03"/>
      <sheetName val="Part_IV_33"/>
      <sheetName val="ARB_Demand_Curr_Period3"/>
      <sheetName val="MSCi_Configs3"/>
      <sheetName val="_Smart_NSS__SW3"/>
      <sheetName val="HLRi_Configs3"/>
      <sheetName val="Classic_HLR_Configs3"/>
      <sheetName val="M10_Core_CAPU3"/>
      <sheetName val="TMSCi_Configs3"/>
      <sheetName val="Main_Menu3"/>
      <sheetName val="Cingular_VNS_Assumptions3"/>
      <sheetName val="Master_Data3"/>
      <sheetName val="Weighted_Ave_Cost3"/>
      <sheetName val="JAG_conso_fl3"/>
      <sheetName val="FormC_-_Input3"/>
      <sheetName val="Daily_AC3"/>
      <sheetName val="Summary_FY3"/>
      <sheetName val="GROSS_TODATE3"/>
      <sheetName val="E-Purchase_of_Goods_and_Servic3"/>
      <sheetName val="T-Sales_Report3"/>
      <sheetName val="Fuel_Flag3"/>
      <sheetName val="Fuel_Price3"/>
      <sheetName val="Activity_Category3"/>
      <sheetName val="25_NI_Recoaciliation3"/>
      <sheetName val="DB_Londoal=3"/>
      <sheetName val="Memo-Bank_Recoa3"/>
      <sheetName val="Matrix_P&amp;L_-_Wholesale_Ico3"/>
      <sheetName val="Matrix_P&amp;L_-_Wholesale_Nico3"/>
      <sheetName val="Matrix_P&amp;L_-_Retail_Normal3"/>
      <sheetName val="Matrix_P&amp;L_-_Retail_Outlet3"/>
      <sheetName val="Compact_MCSi_Unit_Prices3"/>
      <sheetName val="HLRi_Unit_Prices3"/>
      <sheetName val="MSCi_Unit_Prices3"/>
      <sheetName val="_Smart_NSS__SW_Unit_Prices3"/>
      <sheetName val="M11_Optional_SW_Unit_Prices3"/>
      <sheetName val="M10_Optional_SW_Unit_Prices3"/>
      <sheetName val="Classic_HLR_Unit_Prices3"/>
      <sheetName val="TMSCi_Unit_Prices3"/>
      <sheetName val="Exec_Summary3"/>
      <sheetName val="NSS_Price_Erosion3"/>
      <sheetName val="local_property_insurance3"/>
      <sheetName val="Sales_Hrly_+_PPP3"/>
      <sheetName val="[_________x0003"/>
      <sheetName val="[_?_??Ã3"/>
      <sheetName val="____x4"/>
      <sheetName val="___x004"/>
      <sheetName val="Wee__3"/>
      <sheetName val="[___x3"/>
      <sheetName val="_____4"/>
      <sheetName val="[__x003"/>
      <sheetName val="Common_Data3"/>
      <sheetName val="Jan_Samples3"/>
      <sheetName val="Rev_Assmp_3"/>
      <sheetName val="PL_Summary3"/>
      <sheetName val="CONSO_DETAILS3"/>
      <sheetName val="1_-_FA_Movements3"/>
      <sheetName val="[1702_JAN'951P者_P者_P者_P者3"/>
      <sheetName val="____x03"/>
      <sheetName val="tor-int__expense43"/>
      <sheetName val="mcit_(sb)43"/>
      <sheetName val="ITR_RECON43"/>
      <sheetName val="financial_highlights43"/>
      <sheetName val="key_mgt_ratios43"/>
      <sheetName val="tax_recon43"/>
      <sheetName val="INCOME_TAX43"/>
      <sheetName val="notes_updated43"/>
      <sheetName val="POSTED_ADJ43"/>
      <sheetName val="RF_RE43"/>
      <sheetName val="PASSED_ADJ43"/>
      <sheetName val="analytic_review43"/>
      <sheetName val="E-1l2_memo43"/>
      <sheetName val="N_memo43"/>
      <sheetName val="U-2l3_memo43"/>
      <sheetName val="FOREX_(2)43"/>
      <sheetName val="LIAB_SHE43"/>
      <sheetName val="list_of_pend_8_25_0343"/>
      <sheetName val="specific_i_d_43"/>
      <sheetName val="list_of_pend_9_1_0343"/>
      <sheetName val="2006-3_Asia_Reimb43"/>
      <sheetName val="Bertha_Yuen43"/>
      <sheetName val="David_Schaefer43"/>
      <sheetName val="Elise_Lai43"/>
      <sheetName val="Guy_Fulton43"/>
      <sheetName val="Howard_Zhang43"/>
      <sheetName val="Juno_Hwang43"/>
      <sheetName val="Kate_B43"/>
      <sheetName val="Leo_Chen43"/>
      <sheetName val="Marco_Ho43"/>
      <sheetName val="Pius_Ho43"/>
      <sheetName val="Ravi_Hansoty43"/>
      <sheetName val="Sarina_Chau43"/>
      <sheetName val="Suresh_M43"/>
      <sheetName val="Significant_Processes43"/>
      <sheetName val="Week_143"/>
      <sheetName val="Week_243"/>
      <sheetName val="Week_343"/>
      <sheetName val="Week_443"/>
      <sheetName val="Week_543"/>
      <sheetName val="SAP_Extract43"/>
      <sheetName val="Stock_Div_Accural43"/>
      <sheetName val="RE_recon43"/>
      <sheetName val="wbs_fsa43"/>
      <sheetName val="Quezon_Ave43"/>
      <sheetName val="Profit_&amp;_Loss43"/>
      <sheetName val="Std_Time_A43"/>
      <sheetName val="Aug_Dump43"/>
      <sheetName val="99_FM_-_NFM43"/>
      <sheetName val="Variance_Report_Reorganized43"/>
      <sheetName val="translist_(2)43"/>
      <sheetName val="NL290_WGACC_&amp;_DEHYDR_43"/>
      <sheetName val="account_name43"/>
      <sheetName val="gà_43"/>
      <sheetName val="09_30_03_Recon43"/>
      <sheetName val="FA_Movement43"/>
      <sheetName val="2-cash_CRAM43"/>
      <sheetName val="Foreign_Details43"/>
      <sheetName val="Summary_of_AR43"/>
      <sheetName val="pcc_niigata43"/>
      <sheetName val="Voc_1_VL43"/>
      <sheetName val="Voc_2_VL43"/>
      <sheetName val="SL_VOC43"/>
      <sheetName val="Interest_Rates43"/>
      <sheetName val="JAN_TRADE_43"/>
      <sheetName val="MFO_Lookup43"/>
      <sheetName val="outside_services,_gen_&amp;_bus_e43"/>
      <sheetName val="Input_SFR43"/>
      <sheetName val="2-2022_AP_SUBS43"/>
      <sheetName val="Server_Ratios43"/>
      <sheetName val="Notes_to_Accounts43"/>
      <sheetName val="map-VENDOR_CODE43"/>
      <sheetName val="Int__&amp;_Inv__Details43"/>
      <sheetName val="WEEKLY-BUD_INJECTION-BAG-TOTA43"/>
      <sheetName val="Income_Statement43"/>
      <sheetName val="K513_(2)43"/>
      <sheetName val="Sheet1_(4)43"/>
      <sheetName val="Qry_AssetLocation_(2)43"/>
      <sheetName val="Sheet1_(3)43"/>
      <sheetName val="Sheet1_(2)43"/>
      <sheetName val="FC_switches43"/>
      <sheetName val="US_Codes43"/>
      <sheetName val="SRP_FH43"/>
      <sheetName val="Schedule_E39"/>
      <sheetName val="Schedule_A_39"/>
      <sheetName val="Schedule_B39"/>
      <sheetName val="R5_-_PBC_2009_Opex_Schedule41"/>
      <sheetName val="R6_-Interim_PBC_2010_Opex_Sch41"/>
      <sheetName val="R9_-_Interim_Utilities_Exp_TO41"/>
      <sheetName val="R4_-_Interim_Operating_Expens41"/>
      <sheetName val="POSTED_ŁDJ41"/>
      <sheetName val="Specific_Question_Report41"/>
      <sheetName val="ExcavationWorks_Type_IV39"/>
      <sheetName val="ACTUALSALARIES_AS_OF_050239"/>
      <sheetName val="Other_Investment37"/>
      <sheetName val="2201_-_Due_to_Media37"/>
      <sheetName val="_PAJE1141"/>
      <sheetName val="ALL_FW-SOLIDS37"/>
      <sheetName val="A,B,C_Sales_Timing37"/>
      <sheetName val="1|_EWP37"/>
      <sheetName val="6|_NFS37"/>
      <sheetName val="FDC_FS_CY37"/>
      <sheetName val="FDC_TB_CY37"/>
      <sheetName val="Advertising_&amp;_Marketing37"/>
      <sheetName val="Miscellaneous_Expense37"/>
      <sheetName val="Need_Breakdown37"/>
      <sheetName val="|Needed_Documents37"/>
      <sheetName val="VP_Lookup37"/>
      <sheetName val="2015_Ropax_Sked37"/>
      <sheetName val="2015_Frt_Sked37"/>
      <sheetName val="2014_Sked37"/>
      <sheetName val="2014_Fuel_Prices37"/>
      <sheetName val="Store_Plan37"/>
      <sheetName val="co_1037"/>
      <sheetName val="DAILY-BOXES_PACKED-ENTRY37"/>
      <sheetName val="REF_CODES37"/>
      <sheetName val="3_3_details37"/>
      <sheetName val="YTD_Pivots37"/>
      <sheetName val="Annex_E37"/>
      <sheetName val="trial_balance37"/>
      <sheetName val="POS_INV_971237"/>
      <sheetName val="pos_collection_timeliness37"/>
      <sheetName val="Determination_of_Threshold27"/>
      <sheetName val="Trnf_frm_ORE37"/>
      <sheetName val="ME_200427"/>
      <sheetName val="sales_and_expenses_summary27"/>
      <sheetName val="Currency_Converter27"/>
      <sheetName val="Tax_Comp27"/>
      <sheetName val="Credit_Card27"/>
      <sheetName val="Codes-Do_not_delete27"/>
      <sheetName val="RU_Overview27"/>
      <sheetName val="ClaireMde_Glass27"/>
      <sheetName val="Claire_Mde_Plastics27"/>
      <sheetName val="RC_Code27"/>
      <sheetName val="INCOME_TAX_0227"/>
      <sheetName val="CAN_COST_SUMMARY27"/>
      <sheetName val="Net_Trans_Sum27"/>
      <sheetName val="Form_10027"/>
      <sheetName val="SOC_forDomestic_Subsi27"/>
      <sheetName val="PAJE_13_Support27"/>
      <sheetName val="Prem_EIR27"/>
      <sheetName val="1-Test_of_Details27"/>
      <sheetName val="Consideration_Illustration27"/>
      <sheetName val="Original_Andrew___Data25"/>
      <sheetName val="DATA_25"/>
      <sheetName val="PT_BS25"/>
      <sheetName val="service_charge24"/>
      <sheetName val="Overview_(100)24"/>
      <sheetName val="STATEMENT_OF_EXP__&amp;_HO_ACCOUN24"/>
      <sheetName val="All_Expenses24"/>
      <sheetName val="BAD_DEBTS_EXPENSE24"/>
      <sheetName val="GAE_Data_Entry24"/>
      <sheetName val="Total_Spend_Per_Category24"/>
      <sheetName val="External_order22"/>
      <sheetName val="Option_220"/>
      <sheetName val="TB_Sept_'0422"/>
      <sheetName val="Accounts_List20"/>
      <sheetName val="chicken_meal20"/>
      <sheetName val="spaghetti_meal20"/>
      <sheetName val="&lt;PBC_02_04&gt;_Loans_to_Affiliat20"/>
      <sheetName val="E310_Plantation_Hills_20"/>
      <sheetName val="GALBI_Tax_Comp20"/>
      <sheetName val="SAP_05220"/>
      <sheetName val="Input_CPPC19"/>
      <sheetName val="bp_and_bills_discounted20"/>
      <sheetName val="KEYS_CONTRIBUTION20"/>
      <sheetName val="RFDA_Support_T320"/>
      <sheetName val="P&amp;L_by_Mth20"/>
      <sheetName val="2006_FCST20"/>
      <sheetName val="Vari_by_Vendor20"/>
      <sheetName val="transpo_&amp;_other_allow20"/>
      <sheetName val="trade_(2)20"/>
      <sheetName val="Mgt_HMO20"/>
      <sheetName val="PRICE_SELECTION19"/>
      <sheetName val="Key_Inputs19"/>
      <sheetName val="MAKBAN_A20"/>
      <sheetName val="MAKBAN_B20"/>
      <sheetName val="MAKBAN_C20"/>
      <sheetName val="MAKBAN_D20"/>
      <sheetName val="MAKBAN_E20"/>
      <sheetName val="TOTAL_SLN20"/>
      <sheetName val="TOTAL_SLS20"/>
      <sheetName val="TIWI_A20"/>
      <sheetName val="TIWI_C20"/>
      <sheetName val="BSS_GLP_Pricelist22"/>
      <sheetName val="dollar_policies19"/>
      <sheetName val="U1_P&amp;L19"/>
      <sheetName val="Topsheet_2013A19"/>
      <sheetName val="Unique_Records20"/>
      <sheetName val="trd_lastmo19"/>
      <sheetName val="ar_new19"/>
      <sheetName val="_IB-PL-YTD19"/>
      <sheetName val="__ls___ls___ls___ls___ls___ls19"/>
      <sheetName val="reported_mhr-rs119"/>
      <sheetName val="E01_1_Aging_Summary19"/>
      <sheetName val="E01_1_4_URCCC19"/>
      <sheetName val="C3_19"/>
      <sheetName val="2_2-MUS_Calculations-_Interim19"/>
      <sheetName val="STAFF_LIST19"/>
      <sheetName val="Rates_to_PHP19"/>
      <sheetName val="SCH_2_119"/>
      <sheetName val="Summary_(overall)19"/>
      <sheetName val="Additions-10_3019"/>
      <sheetName val="Working_Pgs20"/>
      <sheetName val="Rate_&amp;_Other_Tables20"/>
      <sheetName val="_2Lapsing22"/>
      <sheetName val="AC_Details20"/>
      <sheetName val="C-For_Settlement19"/>
      <sheetName val="Asset_Classes19"/>
      <sheetName val="Salary_Data20"/>
      <sheetName val="Hire_Date20"/>
      <sheetName val="Resignation_Date20"/>
      <sheetName val="Sch_II15"/>
      <sheetName val="DB_Bangkok15"/>
      <sheetName val="DB_London15"/>
      <sheetName val="DB_Frankfurt15"/>
      <sheetName val="Memo-Bank_Recon15"/>
      <sheetName val="Top_Sheet12"/>
      <sheetName val="MAIN_(2)12"/>
      <sheetName val="unitcost_for_pivot15"/>
      <sheetName val="Balance_Sheet15"/>
      <sheetName val="Payroll_Register10"/>
      <sheetName val="JVDOC1_XLM10"/>
      <sheetName val="1ST_RUN10"/>
      <sheetName val="_4-Budgets10"/>
      <sheetName val="AV_COSTBYITEM10"/>
      <sheetName val="Sales_Seasonality_by_Month10"/>
      <sheetName val="Cash_Flow10"/>
      <sheetName val="部门费用05_4-510"/>
      <sheetName val="Consolidated_report_A$10"/>
      <sheetName val="SUBSEC_QTY_(MAIN_LINE)10"/>
      <sheetName val="Others_&amp;_WC10"/>
      <sheetName val="Bank_Recon-009410756310"/>
      <sheetName val="3QLRP_(_R2_MOR)10"/>
      <sheetName val="List_PC10"/>
      <sheetName val="Balance_Sheets10"/>
      <sheetName val="Banks_Details10"/>
      <sheetName val="SAP_014_A10"/>
      <sheetName val="GLI_Interface10"/>
      <sheetName val="Admin_Expense10"/>
      <sheetName val="other_expenses10"/>
      <sheetName val="Deployment_Service_Calc10"/>
      <sheetName val="PSI1_VL10"/>
      <sheetName val="Check_Clearing10"/>
      <sheetName val="Drop_Down_List10"/>
      <sheetName val="Entity_Data10"/>
      <sheetName val="PIU_Pricing10"/>
      <sheetName val="OPTIONAL_FEATURES10"/>
      <sheetName val="BSS_AM_Page10"/>
      <sheetName val="Analytical_proc_10"/>
      <sheetName val="S12_7_LIBOR10"/>
      <sheetName val="CHART_OF_ACCOUNTS10"/>
      <sheetName val="Inv_Master10"/>
      <sheetName val="Recon__-_201910"/>
      <sheetName val="tgt_call_prod10"/>
      <sheetName val="PPE_1_LAPSING10"/>
      <sheetName val="bank_comparison10"/>
      <sheetName val="Mapping_table10"/>
      <sheetName val="2-FA_Movement10"/>
      <sheetName val="BIO_AUG4"/>
      <sheetName val="t2_4_b_ata-bdoremititalia5"/>
      <sheetName val="G_Lead5"/>
      <sheetName val="M-Outstanding_Balances4"/>
      <sheetName val="31_LOAN_PORTFOLIO4"/>
      <sheetName val="Sched_2_8_AP-UTILITY4"/>
      <sheetName val="1_5_TRIAL_BALANCE4"/>
      <sheetName val="1_2_INCOME_STATEMENT4"/>
      <sheetName val="SS_Terminal4"/>
      <sheetName val="E3-A_AR-Clrg_Rollfoward4"/>
      <sheetName val="ITR_VERSION_-_Q14"/>
      <sheetName val="Y1_Area25"/>
      <sheetName val="Zmienne_nagłówka5"/>
      <sheetName val="Input_Pricing5"/>
      <sheetName val="Internal_Access_SW_Basic_Optio5"/>
      <sheetName val="GRAND_SUM5"/>
      <sheetName val="A_1_2_2_14"/>
      <sheetName val="B_2_1_TOD-Trade4"/>
      <sheetName val="Cash_Flow_Tieout4"/>
      <sheetName val="Monthly_BS4"/>
      <sheetName val="Business_Unit4"/>
      <sheetName val="JC_CONT4"/>
      <sheetName val="Base_Data_Visitor_Mix4"/>
      <sheetName val="FAI_collection4"/>
      <sheetName val="original_FS_download4"/>
      <sheetName val="Exchange_Rates4"/>
      <sheetName val="Previous_Cash_Flow4"/>
      <sheetName val="Col-EF-Dec_'114"/>
      <sheetName val="H_2_Tax4"/>
      <sheetName val="STL_4"/>
      <sheetName val="LTD_4"/>
      <sheetName val="NT_users_list4"/>
      <sheetName val="Company_Info4"/>
      <sheetName val="[_?_?_?_?_?_?_?_?Ģ?Ģ?_?_?d_4"/>
      <sheetName val="__6"/>
      <sheetName val="_________________Ģ_Ģ_____d_4"/>
      <sheetName val="[_?傄_???☁?蠤Ã??????????????_4"/>
      <sheetName val="[_4"/>
      <sheetName val="[_?ꂽ_????????????????????倞4"/>
      <sheetName val="___傄____☁_蠤Ã_______________4"/>
      <sheetName val="___ꂽ_____________________倞4"/>
      <sheetName val="[_?ꂽ_?????????????????????倞4"/>
      <sheetName val="[_?_?_?_?_?_?_?_?G?G?_?_?d_4"/>
      <sheetName val="___ꂽ_____________________4"/>
      <sheetName val="___ꂽ______________________倞4"/>
      <sheetName val="________x00064"/>
      <sheetName val="______x4"/>
      <sheetName val="[_?ꂽ_????????????????????4"/>
      <sheetName val="__?_?_x4"/>
      <sheetName val="__?_x004"/>
      <sheetName val="[_??_??????Ã???????????????4"/>
      <sheetName val="_ô4"/>
      <sheetName val="Wee_4"/>
      <sheetName val="___傄____☁_蠤Ã_______4"/>
      <sheetName val="Qry_AssetLocation_(2_4"/>
      <sheetName val="___傄____☁_蠤Ã______________4"/>
      <sheetName val="_________________G_G_____d_4"/>
      <sheetName val="[_?_?_?_x00064"/>
      <sheetName val="[_?傄_???☁?蠤Ã???????4"/>
      <sheetName val="___ꂽ_______________4"/>
      <sheetName val="___x0054"/>
      <sheetName val="____x004"/>
      <sheetName val="[_?ꂽ_??????????????4"/>
      <sheetName val="___傄___4"/>
      <sheetName val="Input_SF_¿4"/>
      <sheetName val="[_?傄_???☁?蠤Ã??????????????4"/>
      <sheetName val="Week_2_4"/>
      <sheetName val="___________Ã_______________4"/>
      <sheetName val="[_?_?_x4"/>
      <sheetName val="[_?傄_??4"/>
      <sheetName val="___ꂽ___4"/>
      <sheetName val="___傄_x04"/>
      <sheetName val="___________Ã_______4"/>
      <sheetName val="___ꂽ_x04"/>
      <sheetName val="[__x0054"/>
      <sheetName val="[_?_x004"/>
      <sheetName val="ocean_voyage4"/>
      <sheetName val="A_4_24"/>
      <sheetName val="FISIK_RAB_20004"/>
      <sheetName val="Notes_to_BS4"/>
      <sheetName val="CA_Sheet4"/>
      <sheetName val="MARCH_254"/>
      <sheetName val="Packslip_Shipments4"/>
      <sheetName val="Deloitte_Consol_BS4"/>
      <sheetName val="Deloitte_Consol_IS4"/>
      <sheetName val="vendor_list4"/>
      <sheetName val="Phase_2_project5"/>
      <sheetName val="General_assumptions5"/>
      <sheetName val="1999_Component_Cost_&amp;_Price5"/>
      <sheetName val="_Sales_Price_Info5"/>
      <sheetName val="List_Prices5"/>
      <sheetName val="L1-Price_Summary(LEC_Expansion5"/>
      <sheetName val="Discount_+_services5"/>
      <sheetName val="BOM_template4"/>
      <sheetName val="TEMP_EE4"/>
      <sheetName val="TB_10_31_164"/>
      <sheetName val="Invoice_History4"/>
      <sheetName val="US_trueup_breakdown4"/>
      <sheetName val="Sum_IQA4"/>
      <sheetName val="E4_1d4"/>
      <sheetName val="FE-1770_P14"/>
      <sheetName val="___ꂽ__________04"/>
      <sheetName val="________x00_24"/>
      <sheetName val="________x00_34"/>
      <sheetName val="__________________24"/>
      <sheetName val="[_?ꂽ_???????????????4"/>
      <sheetName val="[_?ꂽ_???????????????԰???Ā??4"/>
      <sheetName val="[_?傄_x04"/>
      <sheetName val="Part_IV_34"/>
      <sheetName val="ARB_Demand_Curr_Period4"/>
      <sheetName val="MSCi_Configs4"/>
      <sheetName val="_Smart_NSS__SW4"/>
      <sheetName val="HLRi_Configs4"/>
      <sheetName val="Classic_HLR_Configs4"/>
      <sheetName val="M10_Core_CAPU4"/>
      <sheetName val="TMSCi_Configs4"/>
      <sheetName val="Main_Menu4"/>
      <sheetName val="Cingular_VNS_Assumptions4"/>
      <sheetName val="Master_Data4"/>
      <sheetName val="Weighted_Ave_Cost4"/>
      <sheetName val="JAG_conso_fl4"/>
      <sheetName val="FormC_-_Input4"/>
      <sheetName val="Daily_AC4"/>
      <sheetName val="Summary_FY4"/>
      <sheetName val="GROSS_TODATE4"/>
      <sheetName val="E-Purchase_of_Goods_and_Servic4"/>
      <sheetName val="T-Sales_Report4"/>
      <sheetName val="Fuel_Flag4"/>
      <sheetName val="Fuel_Price4"/>
      <sheetName val="Activity_Category4"/>
      <sheetName val="25_NI_Recoaciliation4"/>
      <sheetName val="DB_Londoal=4"/>
      <sheetName val="Memo-Bank_Recoa4"/>
      <sheetName val="Matrix_P&amp;L_-_Wholesale_Ico4"/>
      <sheetName val="Matrix_P&amp;L_-_Wholesale_Nico4"/>
      <sheetName val="Matrix_P&amp;L_-_Retail_Normal4"/>
      <sheetName val="Matrix_P&amp;L_-_Retail_Outlet4"/>
      <sheetName val="Compact_MCSi_Unit_Prices4"/>
      <sheetName val="HLRi_Unit_Prices4"/>
      <sheetName val="MSCi_Unit_Prices4"/>
      <sheetName val="_Smart_NSS__SW_Unit_Prices4"/>
      <sheetName val="M11_Optional_SW_Unit_Prices4"/>
      <sheetName val="M10_Optional_SW_Unit_Prices4"/>
      <sheetName val="Classic_HLR_Unit_Prices4"/>
      <sheetName val="TMSCi_Unit_Prices4"/>
      <sheetName val="Exec_Summary4"/>
      <sheetName val="NSS_Price_Erosion4"/>
      <sheetName val="local_property_insurance4"/>
      <sheetName val="Sales_Hrly_+_PPP4"/>
      <sheetName val="[_________x0004"/>
      <sheetName val="[_?_??Ã4"/>
      <sheetName val="____x5"/>
      <sheetName val="___x006"/>
      <sheetName val="Wee__4"/>
      <sheetName val="[___x4"/>
      <sheetName val="_____5"/>
      <sheetName val="[__x004"/>
      <sheetName val="Common_Data4"/>
      <sheetName val="Jan_Samples4"/>
      <sheetName val="Rev_Assmp_4"/>
      <sheetName val="PL_Summary4"/>
      <sheetName val="CONSO_DETAILS4"/>
      <sheetName val="1_-_FA_Movements4"/>
      <sheetName val="[1702_JAN'951P者_P者_P者_P者4"/>
      <sheetName val="____x04"/>
      <sheetName val="October"/>
      <sheetName val="Register"/>
      <sheetName val="Payroll Hours"/>
      <sheetName val="Detail"/>
      <sheetName val="TARGET LIST"/>
      <sheetName val="3010A"/>
      <sheetName val="3010E"/>
      <sheetName val="2006 TB_PeopleSoft"/>
      <sheetName val="Resource allocation "/>
      <sheetName val="Tagging"/>
      <sheetName val="TRAN"/>
      <sheetName val="Wee_x0006_?_x0006_"/>
      <sheetName val="__x0010__ꂽ_x0004_____________________?倞"/>
      <sheetName val="__x0010_?傄_x0004_?_"/>
      <sheetName val="__x0010_?ꂽ_x0004_?_"/>
      <sheetName val="RE_recon?"/>
      <sheetName val="__x0010_?__x0004_?_"/>
      <sheetName val="[_x0010_?傄_x0004_?_"/>
      <sheetName val="[_x0010_?ꂽ_x0004_?_"/>
      <sheetName val="__x0010_?傄_x0"/>
      <sheetName val="__x0010_?ꂽ_x0"/>
      <sheetName val="2000"/>
      <sheetName val="fv thru pnl - bpiMS"/>
      <sheetName val="LE"/>
      <sheetName val="dongia"/>
      <sheetName val="Sched of Rates"/>
      <sheetName val="BD"/>
      <sheetName val="DSLP"/>
      <sheetName val="Regenerator  Concrete Structure"/>
      <sheetName val="derive"/>
      <sheetName val="Equipt Rental"/>
      <sheetName val="X17-TOTAL"/>
      <sheetName val="내역"/>
      <sheetName val="BOQ3"/>
      <sheetName val="h-013211-2"/>
      <sheetName val="revised#1"/>
      <sheetName val="HANGERS"/>
      <sheetName val="PIPE"/>
      <sheetName val="Process Piping"/>
      <sheetName val="bar chart-rev"/>
      <sheetName val="Summary Sheets"/>
      <sheetName val="Schedule S-Curve Revision#3"/>
      <sheetName val="standards"/>
      <sheetName val="일위대가"/>
      <sheetName val="REBAR"/>
      <sheetName val="equip"/>
      <sheetName val="DATE"/>
      <sheetName val="Tension"/>
      <sheetName val="공정계획(내부계획25%,내부w.f)"/>
      <sheetName val="1999-2000 MONTHLY CASHFLOW"/>
      <sheetName val="환산표"/>
      <sheetName val="RecoveredExternalLink1"/>
      <sheetName val="MATL"/>
      <sheetName val="Flour WH"/>
      <sheetName val="Candy ee"/>
      <sheetName val="Shut down"/>
      <sheetName val="UPA-struc"/>
      <sheetName val="Division 3000"/>
      <sheetName val="coutprod"/>
      <sheetName val="Summ"/>
      <sheetName val="BQ_Methanol"/>
      <sheetName val="HVAC"/>
      <sheetName val="2.2 Schedule No.Preliminaries"/>
      <sheetName val="공사비 내역 (가)"/>
      <sheetName val="WORKER"/>
      <sheetName val="input data-090908"/>
      <sheetName val="Project List"/>
      <sheetName val="Scope of Works"/>
      <sheetName val="Bid Evaluation"/>
      <sheetName val="COST-EST LTI P5C"/>
      <sheetName val="f-pm-04-12-03B-LTI-PH5c"/>
      <sheetName val="Option D4"/>
      <sheetName val="TYPE-B 평균H"/>
      <sheetName val="Leg 1-1"/>
      <sheetName val="Roon matrix"/>
      <sheetName val="bi-mnthly rep Villa"/>
      <sheetName val="ANX3A11"/>
      <sheetName val="subcon sched"/>
      <sheetName val="性能取り纏め"/>
      <sheetName val="Progress_Data"/>
      <sheetName val="부표"/>
      <sheetName val="장비종합부표"/>
      <sheetName val="Min_98"/>
      <sheetName val="pvc vent"/>
      <sheetName val="TPK(I) Budget"/>
      <sheetName val="사업부배부A"/>
      <sheetName val="Quantity"/>
      <sheetName val="Summary WG"/>
      <sheetName val="VC2 10.99"/>
      <sheetName val="8-31-98"/>
      <sheetName val="worksheet inchican"/>
      <sheetName val="combined 9-30"/>
      <sheetName val="적용환율"/>
      <sheetName val="Bill3-Basement"/>
      <sheetName val="ALL Physical"/>
      <sheetName val="D.S. Type 2"/>
      <sheetName val="COLUMN"/>
      <sheetName val="EQUIPT"/>
      <sheetName val="初期値設定"/>
      <sheetName val="도기류"/>
      <sheetName val="설계내역서"/>
      <sheetName val="환율"/>
      <sheetName val="resigned"/>
      <sheetName val="Working"/>
      <sheetName val="Confirmed 2004"/>
      <sheetName val="Potential"/>
      <sheetName val="Sales Return calculation"/>
      <sheetName val="factors"/>
      <sheetName val="Ideal"/>
      <sheetName val="HK-HKD"/>
      <sheetName val="Currency Codes"/>
      <sheetName val="Zero Curve"/>
      <sheetName val="Holidays"/>
      <sheetName val="gl code"/>
      <sheetName val="Content 3"/>
      <sheetName val="Direct Labor"/>
      <sheetName val="FoeEx Rate"/>
      <sheetName val="Other Assets"/>
      <sheetName val="Fixed Assets"/>
      <sheetName val="RFP"/>
      <sheetName val="vol assump"/>
      <sheetName val="PBC.Deposits"/>
      <sheetName val="tccec"/>
      <sheetName val="Conso BG"/>
      <sheetName val="WP"/>
      <sheetName val="COURSE DATA"/>
      <sheetName val="SPME03"/>
      <sheetName val="5Qrt_BS"/>
      <sheetName val="FF-2 (1)"/>
      <sheetName val="TAX SCHEDULE"/>
      <sheetName val="_ꂽ"/>
      <sheetName val="_1702_JAN'951P者P者P者P者"/>
      <sheetName val="D5"/>
      <sheetName val="DAILY-BUNCH BY AGE DATA-ENTRY"/>
      <sheetName val="Client Aje"/>
      <sheetName val="Waterfall Chart Example"/>
      <sheetName val="BU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>
            <v>0</v>
          </cell>
        </row>
        <row r="2">
          <cell r="W2" t="str">
            <v xml:space="preserve">REPUBLIKA NG PILIPINAS    </v>
          </cell>
        </row>
        <row r="3">
          <cell r="W3" t="str">
            <v xml:space="preserve">KAGAWARAN NG PANANALAPI    </v>
          </cell>
        </row>
        <row r="4">
          <cell r="C4" t="str">
            <v>REVISED: JANUARY, 1995</v>
          </cell>
          <cell r="D4" t="str">
            <v xml:space="preserve">KAWANIHAN NG RENTAS INTERNAS    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 xml:space="preserve">KAWANIHAN NG RENTAS INTERNAS    </v>
          </cell>
        </row>
        <row r="5">
          <cell r="AL5" t="str">
            <v/>
          </cell>
        </row>
        <row r="6">
          <cell r="C6" t="str">
            <v>CALENDAR/FISCAL</v>
          </cell>
          <cell r="D6" t="str">
            <v xml:space="preserve">  DOCUMENT LOCATOR NO.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 xml:space="preserve">  DOCUMENT LOCATOR NO.</v>
          </cell>
        </row>
        <row r="7">
          <cell r="H7">
            <v>5673164.4999999963</v>
          </cell>
          <cell r="I7">
            <v>0</v>
          </cell>
          <cell r="J7">
            <v>0</v>
          </cell>
          <cell r="K7">
            <v>0</v>
          </cell>
          <cell r="L7" t="str">
            <v>CORPORATION/PARTNERSHIP ANNUAL INCOME TAX RETURN</v>
          </cell>
          <cell r="M7" t="str">
            <v/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 t="str">
            <v/>
          </cell>
        </row>
        <row r="8">
          <cell r="C8" t="str">
            <v>YEAR</v>
          </cell>
          <cell r="D8">
            <v>35795</v>
          </cell>
          <cell r="E8">
            <v>35795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 t="str">
            <v/>
          </cell>
        </row>
        <row r="9">
          <cell r="C9" t="str">
            <v/>
          </cell>
        </row>
        <row r="11">
          <cell r="C11" t="str">
            <v>TAXPAYER IDENTIFICATION NUMBER</v>
          </cell>
          <cell r="D11" t="str">
            <v xml:space="preserve">  DATE OF INCORPORATION/REGISTRATION</v>
          </cell>
          <cell r="E11" t="str">
            <v xml:space="preserve">  PSIC CODE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 t="str">
            <v xml:space="preserve">  DATE OF INCORPORATION/REGISTRATION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 t="str">
            <v xml:space="preserve">  PSIC CODE</v>
          </cell>
        </row>
        <row r="12">
          <cell r="J12" t="str">
            <v/>
          </cell>
          <cell r="K12" t="str">
            <v/>
          </cell>
          <cell r="L12" t="str">
            <v/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 t="str">
            <v/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 t="str">
            <v/>
          </cell>
        </row>
        <row r="13">
          <cell r="C13" t="str">
            <v>NAME OF TAXPAYER</v>
          </cell>
          <cell r="D13" t="str">
            <v/>
          </cell>
          <cell r="E13" t="str">
            <v xml:space="preserve">  PLACE OF INCORPORATION/REGISTRATION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 t="str">
            <v/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 xml:space="preserve">  PLACE OF INCORPORATION/REGISTRATION</v>
          </cell>
        </row>
        <row r="14">
          <cell r="J14" t="str">
            <v/>
          </cell>
          <cell r="K14" t="str">
            <v/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 t="str">
            <v/>
          </cell>
        </row>
        <row r="15">
          <cell r="C15" t="str">
            <v>ADDRESS</v>
          </cell>
          <cell r="D15" t="str">
            <v/>
          </cell>
          <cell r="E15" t="str">
            <v xml:space="preserve">  CHANGES IN THE LABEL, IF ANY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str">
            <v/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 t="str">
            <v xml:space="preserve">  CHANGES IN THE LABEL, IF ANY</v>
          </cell>
        </row>
        <row r="16">
          <cell r="J16" t="str">
            <v/>
          </cell>
          <cell r="K16" t="str">
            <v/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 t="str">
            <v/>
          </cell>
        </row>
        <row r="17">
          <cell r="C17">
            <v>0</v>
          </cell>
        </row>
        <row r="18">
          <cell r="I18" t="str">
            <v/>
          </cell>
        </row>
        <row r="19">
          <cell r="C19" t="str">
            <v>% EQUITY OWNERSHIP:</v>
          </cell>
          <cell r="D19" t="str">
            <v xml:space="preserve"> CHECK IF THE STATEMENT AND OTHER BIR FORMS ARE ATTACHED: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 t="str">
            <v xml:space="preserve"> CHECK IF THE STATEMENT AND OTHER BIR FORMS ARE ATTACHED:</v>
          </cell>
        </row>
        <row r="21">
          <cell r="C21" t="str">
            <v>FILIPINO</v>
          </cell>
          <cell r="D21" t="str">
            <v/>
          </cell>
          <cell r="E21" t="str">
            <v>%</v>
          </cell>
          <cell r="F21" t="str">
            <v/>
          </cell>
          <cell r="G21" t="str">
            <v/>
          </cell>
          <cell r="H21">
            <v>1</v>
          </cell>
          <cell r="I21" t="str">
            <v>%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 t="str">
            <v>TOTAL ASSETS PER BALANCE SHEET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 t="str">
            <v/>
          </cell>
          <cell r="AB21">
            <v>0</v>
          </cell>
          <cell r="AC21">
            <v>1</v>
          </cell>
        </row>
        <row r="23">
          <cell r="C23" t="str">
            <v>FOREIGN</v>
          </cell>
          <cell r="D23" t="str">
            <v/>
          </cell>
          <cell r="E23" t="str">
            <v>%</v>
          </cell>
          <cell r="F23" t="str">
            <v/>
          </cell>
          <cell r="G23">
            <v>2</v>
          </cell>
          <cell r="H23">
            <v>0</v>
          </cell>
          <cell r="I23" t="str">
            <v>%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 t="str">
            <v/>
          </cell>
          <cell r="AB23">
            <v>0</v>
          </cell>
          <cell r="AC23">
            <v>2</v>
          </cell>
        </row>
        <row r="25">
          <cell r="C25" t="str">
            <v>TOTAL:</v>
          </cell>
          <cell r="D25" t="str">
            <v>100%</v>
          </cell>
          <cell r="E25" t="str">
            <v>P</v>
          </cell>
          <cell r="F25" t="str">
            <v>100%</v>
          </cell>
          <cell r="G25" t="str">
            <v/>
          </cell>
          <cell r="H25">
            <v>3</v>
          </cell>
          <cell r="I25" t="str">
            <v/>
          </cell>
          <cell r="J25" t="str">
            <v>See list of attachments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P</v>
          </cell>
          <cell r="Q25">
            <v>0</v>
          </cell>
          <cell r="R25" t="str">
            <v/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/>
          </cell>
          <cell r="AB25">
            <v>0</v>
          </cell>
          <cell r="AC25">
            <v>3</v>
          </cell>
          <cell r="AD25" t="str">
            <v/>
          </cell>
          <cell r="AE25">
            <v>0</v>
          </cell>
          <cell r="AF25">
            <v>0</v>
          </cell>
          <cell r="AG25">
            <v>0</v>
          </cell>
          <cell r="AH25" t="str">
            <v>See list of attachments</v>
          </cell>
        </row>
        <row r="28">
          <cell r="C28" t="str">
            <v>SECTION A</v>
          </cell>
          <cell r="D28" t="str">
            <v>RESUME OF INCOME AND DEDUCTIONS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RESUME OF INCOME AND DEDUCTIONS</v>
          </cell>
        </row>
        <row r="29">
          <cell r="C29" t="str">
            <v>SCHEDULE NO.</v>
          </cell>
          <cell r="D29" t="str">
            <v>GROSS INCOME (FROM SECTION C)</v>
          </cell>
          <cell r="E29" t="str">
            <v>DEDUCTIONS (FROM SECTION D)</v>
          </cell>
          <cell r="F29" t="str">
            <v>TAXABLE INCOME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GROSS INCOME (FROM SECTION C)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str">
            <v>DEDUCTIONS (FROM SECTION D)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 t="str">
            <v>TAXABLE INCOME</v>
          </cell>
        </row>
        <row r="30">
          <cell r="C30" t="str">
            <v/>
          </cell>
          <cell r="D30" t="str">
            <v>P</v>
          </cell>
          <cell r="E30" t="str">
            <v/>
          </cell>
          <cell r="F30" t="str">
            <v>P</v>
          </cell>
          <cell r="G30" t="str">
            <v/>
          </cell>
          <cell r="H30" t="str">
            <v>P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 t="str">
            <v>P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/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str">
            <v>P</v>
          </cell>
          <cell r="Y30">
            <v>0</v>
          </cell>
          <cell r="Z30" t="str">
            <v/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 t="str">
            <v>P</v>
          </cell>
          <cell r="AH30">
            <v>0</v>
          </cell>
          <cell r="AI30">
            <v>0</v>
          </cell>
          <cell r="AJ30">
            <v>0</v>
          </cell>
        </row>
        <row r="31">
          <cell r="C31" t="str">
            <v/>
          </cell>
          <cell r="D31" t="str">
            <v/>
          </cell>
          <cell r="E31" t="str">
            <v/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/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 t="str">
            <v/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C32" t="str">
            <v/>
          </cell>
          <cell r="D32" t="str">
            <v/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/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/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E33" t="str">
            <v>TOTAL</v>
          </cell>
          <cell r="F33" t="str">
            <v>P</v>
          </cell>
          <cell r="G33">
            <v>0</v>
          </cell>
          <cell r="H33">
            <v>0</v>
          </cell>
          <cell r="I33" t="str">
            <v>P</v>
          </cell>
          <cell r="J33">
            <v>0</v>
          </cell>
          <cell r="K33" t="str">
            <v/>
          </cell>
          <cell r="L33" t="str">
            <v>P</v>
          </cell>
          <cell r="M33" t="str">
            <v>P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str">
            <v>P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 t="str">
            <v/>
          </cell>
          <cell r="AG33" t="str">
            <v>P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5">
          <cell r="C35" t="str">
            <v>SECTION B</v>
          </cell>
          <cell r="D35" t="str">
            <v>COMPUTATION OF TAX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 t="str">
            <v>COMPUTATION OF TAX</v>
          </cell>
        </row>
        <row r="36">
          <cell r="C36" t="str">
            <v>TAXABLE INCOME (FROM SECTION A)</v>
          </cell>
          <cell r="D36">
            <v>1</v>
          </cell>
          <cell r="E36" t="str">
            <v>P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  <cell r="AG36" t="str">
            <v>P</v>
          </cell>
          <cell r="AH36">
            <v>0</v>
          </cell>
          <cell r="AI36">
            <v>0</v>
          </cell>
          <cell r="AJ36">
            <v>0</v>
          </cell>
        </row>
        <row r="37">
          <cell r="C37" t="str">
            <v>TAX DUE</v>
          </cell>
          <cell r="D37">
            <v>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2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C38" t="str">
            <v>LESS:  TAX CREDITS/PAYMENTS (FROM SECTION E)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3</v>
          </cell>
          <cell r="AG38">
            <v>0</v>
          </cell>
          <cell r="AH38">
            <v>0</v>
          </cell>
          <cell r="AI38">
            <v>0</v>
          </cell>
        </row>
        <row r="39">
          <cell r="C39" t="str">
            <v>TAX PAYABLE</v>
          </cell>
          <cell r="D39">
            <v>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4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C40" t="str">
            <v>ADD:</v>
          </cell>
          <cell r="D40" t="str">
            <v>SURCHARGE</v>
          </cell>
          <cell r="E40" t="str">
            <v>INTEREST</v>
          </cell>
          <cell r="F40" t="str">
            <v>COMPROMISE</v>
          </cell>
          <cell r="G40" t="str">
            <v/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SURCHARGE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INTEREST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 t="str">
            <v>COMPROMISE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2">
          <cell r="C42" t="str">
            <v>PENALTIES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5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C43" t="str">
            <v>TOTAL AMOUNT PAYABLE (IF REFUNDABLE, CHECK APPROPRIATE BOX):</v>
          </cell>
        </row>
        <row r="45">
          <cell r="E45" t="str">
            <v/>
          </cell>
          <cell r="F45">
            <v>1</v>
          </cell>
          <cell r="G45" t="str">
            <v>TO BE REFUNDED</v>
          </cell>
          <cell r="H45" t="str">
            <v>TO BE REFUNDED</v>
          </cell>
          <cell r="I45">
            <v>2</v>
          </cell>
          <cell r="J45" t="str">
            <v>TO BE APPLIED AS CREDIT TO NEXT YEAR</v>
          </cell>
          <cell r="K45">
            <v>6</v>
          </cell>
          <cell r="L45" t="str">
            <v>P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/>
          </cell>
          <cell r="S45">
            <v>2</v>
          </cell>
          <cell r="T45">
            <v>0</v>
          </cell>
          <cell r="U45" t="str">
            <v>TO BE APPLIED AS CREDIT TO NEXT YEAR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6</v>
          </cell>
          <cell r="AG45" t="str">
            <v>P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52">
          <cell r="P52" t="str">
            <v/>
          </cell>
          <cell r="Q52" t="str">
            <v/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/>
          </cell>
        </row>
        <row r="53">
          <cell r="P53" t="str">
            <v>TAXPAYER/AUTHORIZED AGENT SIGNATURE OVER PRINTED NAME</v>
          </cell>
          <cell r="Q53" t="str">
            <v xml:space="preserve">       TITLE/POSITION OF SIGNATORY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 xml:space="preserve">       TITLE/POSITION OF SIGNATORY</v>
          </cell>
        </row>
        <row r="55">
          <cell r="B55" t="str">
            <v>COMMUNITY TAX CERTIFICATE NUMBER</v>
          </cell>
          <cell r="C55" t="str">
            <v>PLACE OF ISSUE</v>
          </cell>
          <cell r="D55" t="str">
            <v>DATE ISSUED</v>
          </cell>
          <cell r="E55" t="str">
            <v>AMOUNT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PLACE OF ISSUE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 t="str">
            <v>DATE ISSUED</v>
          </cell>
          <cell r="W55">
            <v>0</v>
          </cell>
          <cell r="X55">
            <v>0</v>
          </cell>
          <cell r="Y55">
            <v>0</v>
          </cell>
          <cell r="Z55" t="str">
            <v>AMOUNT</v>
          </cell>
        </row>
        <row r="56">
          <cell r="C56" t="str">
            <v/>
          </cell>
          <cell r="D56" t="str">
            <v/>
          </cell>
          <cell r="E56" t="str">
            <v/>
          </cell>
          <cell r="F56" t="str">
            <v>P</v>
          </cell>
          <cell r="G56" t="str">
            <v/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/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 t="str">
            <v/>
          </cell>
          <cell r="W56">
            <v>0</v>
          </cell>
          <cell r="X56">
            <v>0</v>
          </cell>
          <cell r="Y56">
            <v>0</v>
          </cell>
          <cell r="Z56" t="str">
            <v>P</v>
          </cell>
          <cell r="AA56" t="str">
            <v/>
          </cell>
        </row>
        <row r="59">
          <cell r="V59" t="str">
            <v>RATES OF TAX</v>
          </cell>
        </row>
        <row r="60">
          <cell r="C60" t="str">
            <v>1.</v>
          </cell>
          <cell r="D60" t="str">
            <v>Domestic Corporation:</v>
          </cell>
          <cell r="E60" t="str">
            <v>Domestic Corporation:</v>
          </cell>
        </row>
        <row r="61">
          <cell r="C61" t="str">
            <v>a)</v>
          </cell>
          <cell r="D61" t="str">
            <v>In General</v>
          </cell>
          <cell r="E61" t="str">
            <v>In General</v>
          </cell>
          <cell r="F61" t="str">
            <v>Non-Life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3)</v>
          </cell>
          <cell r="AA61" t="str">
            <v>Non-Life</v>
          </cell>
        </row>
        <row r="62">
          <cell r="F62" t="str">
            <v>–</v>
          </cell>
          <cell r="G62" t="str">
            <v>on taxable income from all sources</v>
          </cell>
          <cell r="H62" t="str">
            <v>on taxable income from all sources</v>
          </cell>
          <cell r="I62" t="str">
            <v>–</v>
          </cell>
          <cell r="J62" t="str">
            <v>on taxable income from all sources</v>
          </cell>
          <cell r="K62">
            <v>0.35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–</v>
          </cell>
          <cell r="AB62">
            <v>0</v>
          </cell>
          <cell r="AC62">
            <v>0</v>
          </cell>
          <cell r="AD62" t="str">
            <v>on taxable income from all sources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0.35</v>
          </cell>
        </row>
        <row r="63">
          <cell r="C63" t="str">
            <v>b)</v>
          </cell>
          <cell r="D63" t="str">
            <v>Educational Institutions</v>
          </cell>
          <cell r="E63" t="str">
            <v>Educational Institutions</v>
          </cell>
          <cell r="F63" t="str">
            <v>Taxable Partnership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str">
            <v>e)</v>
          </cell>
          <cell r="X63">
            <v>0</v>
          </cell>
          <cell r="Y63">
            <v>0</v>
          </cell>
          <cell r="Z63" t="str">
            <v>Taxable Partnership</v>
          </cell>
        </row>
        <row r="64">
          <cell r="F64" t="str">
            <v>–</v>
          </cell>
          <cell r="G64" t="str">
            <v>for taxable income from all sources</v>
          </cell>
          <cell r="H64" t="str">
            <v>for taxable income from all sources</v>
          </cell>
          <cell r="I64" t="str">
            <v>–</v>
          </cell>
          <cell r="J64" t="str">
            <v>on taxable income from all sources</v>
          </cell>
          <cell r="K64">
            <v>0.35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0.1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–</v>
          </cell>
          <cell r="AB64">
            <v>0</v>
          </cell>
          <cell r="AC64">
            <v>0</v>
          </cell>
          <cell r="AD64" t="str">
            <v>on taxable income from all sources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0.35</v>
          </cell>
        </row>
        <row r="65">
          <cell r="F65" t="str">
            <v>–</v>
          </cell>
          <cell r="G65" t="str">
            <v>if the gross income from unrelated</v>
          </cell>
          <cell r="H65" t="str">
            <v>if the gross income from unrelated</v>
          </cell>
          <cell r="I65" t="str">
            <v>Resident Foreign Corporation: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str">
            <v>2.</v>
          </cell>
          <cell r="X65">
            <v>0</v>
          </cell>
          <cell r="Y65">
            <v>0</v>
          </cell>
          <cell r="Z65" t="str">
            <v>Resident Foreign Corporation:</v>
          </cell>
        </row>
        <row r="66">
          <cell r="H66" t="str">
            <v>trade, business or other activity</v>
          </cell>
          <cell r="I66" t="str">
            <v>a)</v>
          </cell>
          <cell r="J66" t="str">
            <v>In 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a)</v>
          </cell>
          <cell r="AA66" t="str">
            <v>In General</v>
          </cell>
        </row>
        <row r="67">
          <cell r="H67" t="str">
            <v>exceeds 50% of the total gross income</v>
          </cell>
          <cell r="I67" t="str">
            <v>–</v>
          </cell>
          <cell r="J67" t="str">
            <v>on income from sources within the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–</v>
          </cell>
          <cell r="AB67">
            <v>0</v>
          </cell>
          <cell r="AC67">
            <v>0</v>
          </cell>
          <cell r="AD67" t="str">
            <v>on income from sources within the</v>
          </cell>
        </row>
        <row r="68">
          <cell r="H68" t="str">
            <v>derived from all sources</v>
          </cell>
          <cell r="I68">
            <v>0.35</v>
          </cell>
          <cell r="J68" t="str">
            <v>Philippines</v>
          </cell>
          <cell r="K68">
            <v>0.35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0.35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Philippines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0.35</v>
          </cell>
        </row>
        <row r="69">
          <cell r="C69" t="str">
            <v>c)</v>
          </cell>
          <cell r="D69" t="str">
            <v>Government Entity</v>
          </cell>
          <cell r="E69" t="str">
            <v>Government Entity</v>
          </cell>
          <cell r="F69" t="str">
            <v>International Carriers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b)</v>
          </cell>
          <cell r="AA69" t="str">
            <v>International Carriers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 t="str">
            <v>2-1/2%</v>
          </cell>
        </row>
        <row r="70">
          <cell r="F70" t="str">
            <v>–</v>
          </cell>
          <cell r="G70" t="str">
            <v>on taxable income from all sources</v>
          </cell>
          <cell r="H70" t="str">
            <v>on taxable income from all sources</v>
          </cell>
          <cell r="I70" t="str">
            <v>–</v>
          </cell>
          <cell r="J70" t="str">
            <v>on gross Philippine billings</v>
          </cell>
          <cell r="K70" t="str">
            <v>2-1/2%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0.35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–</v>
          </cell>
          <cell r="AB70">
            <v>0</v>
          </cell>
          <cell r="AC70">
            <v>0</v>
          </cell>
          <cell r="AD70" t="str">
            <v>on gross Philippine billings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 t="str">
            <v>2-1/2%</v>
          </cell>
        </row>
        <row r="71">
          <cell r="C71" t="str">
            <v>d)</v>
          </cell>
          <cell r="D71" t="str">
            <v>Insurance Company</v>
          </cell>
          <cell r="E71" t="str">
            <v>Insurance Company</v>
          </cell>
          <cell r="F71" t="str">
            <v>Mutual Life Insurance Company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c)</v>
          </cell>
          <cell r="AA71" t="str">
            <v>Mutual Life Insurance Company</v>
          </cell>
        </row>
        <row r="72">
          <cell r="E72" t="str">
            <v>1)</v>
          </cell>
          <cell r="F72" t="str">
            <v>Life</v>
          </cell>
          <cell r="G72" t="str">
            <v>–</v>
          </cell>
          <cell r="H72" t="str">
            <v>on gross investment  income derived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–</v>
          </cell>
          <cell r="AB72">
            <v>0</v>
          </cell>
          <cell r="AC72">
            <v>0</v>
          </cell>
          <cell r="AD72" t="str">
            <v>on gross investment  income derived</v>
          </cell>
        </row>
        <row r="73">
          <cell r="F73" t="str">
            <v>–</v>
          </cell>
          <cell r="G73" t="str">
            <v>on taxable income from all sources</v>
          </cell>
          <cell r="H73" t="str">
            <v>on taxable income from all sources</v>
          </cell>
          <cell r="I73" t="str">
            <v>from sources within the Philippines*</v>
          </cell>
          <cell r="J73">
            <v>0.1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0.35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 t="str">
            <v>from sources within the Philippines*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0.1</v>
          </cell>
        </row>
        <row r="74">
          <cell r="E74" t="str">
            <v>2)</v>
          </cell>
          <cell r="F74" t="str">
            <v>Mutual Life</v>
          </cell>
          <cell r="G74" t="str">
            <v>d)</v>
          </cell>
          <cell r="H74" t="str">
            <v>Offshore Banking Units/ForeignCurrency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d)</v>
          </cell>
          <cell r="AA74" t="str">
            <v>Offshore Banking Units/ForeignCurrency</v>
          </cell>
        </row>
        <row r="75">
          <cell r="F75" t="str">
            <v>–</v>
          </cell>
          <cell r="G75" t="str">
            <v>on gross investment income from all</v>
          </cell>
          <cell r="H75" t="str">
            <v>on gross investment income from all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 t="str">
            <v>Deposit Units</v>
          </cell>
        </row>
        <row r="76">
          <cell r="H76" t="str">
            <v>sources</v>
          </cell>
          <cell r="I76">
            <v>0.1</v>
          </cell>
          <cell r="J76" t="str">
            <v>–</v>
          </cell>
          <cell r="K76" t="str">
            <v>on gross onshore income</v>
          </cell>
          <cell r="L76">
            <v>0.1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0.1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>–</v>
          </cell>
          <cell r="AB76">
            <v>0</v>
          </cell>
          <cell r="AC76">
            <v>0</v>
          </cell>
          <cell r="AD76" t="str">
            <v>on gross onshore income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0.1</v>
          </cell>
        </row>
        <row r="78">
          <cell r="C78" t="str">
            <v>*Except those subject to final withholding tax.</v>
          </cell>
        </row>
        <row r="81">
          <cell r="S81" t="str">
            <v>DETAILS OF PAYMENT</v>
          </cell>
          <cell r="T81" t="str">
            <v>TO BE FILLED UP BY BIR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>TO BE FILLED UP BY BIR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F82" t="str">
            <v>AUDITED BY</v>
          </cell>
        </row>
        <row r="83">
          <cell r="B83" t="str">
            <v>PARTICULARS</v>
          </cell>
          <cell r="C83" t="str">
            <v>DRAWEE BANK/NUMBER</v>
          </cell>
          <cell r="D83" t="str">
            <v xml:space="preserve">AMOUNT   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str">
            <v>DRAWEE BANK/NUMBER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 xml:space="preserve">AMOUNT   </v>
          </cell>
        </row>
        <row r="84">
          <cell r="G84" t="str">
            <v>CASH</v>
          </cell>
          <cell r="H84" t="str">
            <v>P</v>
          </cell>
          <cell r="I84" t="str">
            <v/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P</v>
          </cell>
          <cell r="AA84" t="str">
            <v/>
          </cell>
        </row>
        <row r="85">
          <cell r="G85" t="str">
            <v>CHECK</v>
          </cell>
          <cell r="H85" t="str">
            <v>P</v>
          </cell>
          <cell r="I85" t="str">
            <v/>
          </cell>
          <cell r="J85" t="str">
            <v>DATE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P</v>
          </cell>
          <cell r="AA85" t="str">
            <v/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>DATE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F86" t="str">
            <v xml:space="preserve">    TAX DEBIT MEMO  </v>
          </cell>
          <cell r="G86" t="str">
            <v>P</v>
          </cell>
          <cell r="H86" t="str">
            <v/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P</v>
          </cell>
          <cell r="AA86" t="str">
            <v/>
          </cell>
        </row>
        <row r="87">
          <cell r="C87" t="str">
            <v>MACHINE VALIDATION/REVENUE OFFICIAL RECEIPT DETAILS (IF NOT FILED WITH BANK)</v>
          </cell>
        </row>
        <row r="98">
          <cell r="AR98" t="str">
            <v/>
          </cell>
          <cell r="AS98" t="str">
            <v>SECTION  C</v>
          </cell>
          <cell r="AT98" t="str">
            <v/>
          </cell>
          <cell r="AU98" t="str">
            <v/>
          </cell>
          <cell r="AV98" t="str">
            <v>GROSS INCOME</v>
          </cell>
          <cell r="AW98" t="str">
            <v/>
          </cell>
          <cell r="AX98" t="str">
            <v/>
          </cell>
          <cell r="AY98">
            <v>0</v>
          </cell>
          <cell r="AZ98" t="str">
            <v/>
          </cell>
          <cell r="BA98">
            <v>0</v>
          </cell>
          <cell r="BB98">
            <v>0</v>
          </cell>
          <cell r="BC98" t="str">
            <v>GROSS INCOME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 t="str">
            <v/>
          </cell>
        </row>
        <row r="100">
          <cell r="AR100" t="str">
            <v/>
          </cell>
          <cell r="AS100" t="str">
            <v>SCHEDULE 1</v>
          </cell>
          <cell r="AT100" t="str">
            <v>SCHEDULE 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 t="str">
            <v>SALE OF GOODS</v>
          </cell>
        </row>
        <row r="101">
          <cell r="AR101" t="str">
            <v>GROSS SALES DURING THE YEAR</v>
          </cell>
          <cell r="AS101" t="str">
            <v>P</v>
          </cell>
          <cell r="AT101" t="str">
            <v/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 t="str">
            <v>P</v>
          </cell>
          <cell r="BI101">
            <v>0</v>
          </cell>
          <cell r="BJ101" t="str">
            <v/>
          </cell>
        </row>
        <row r="102">
          <cell r="AR102" t="str">
            <v>LESS:</v>
          </cell>
          <cell r="AS102" t="str">
            <v>COST OF SALES (FOR TRADERS,  ATTACH  STATEMENT OF COST OF GOODS SOLD; FOR</v>
          </cell>
          <cell r="AT102" t="str">
            <v/>
          </cell>
          <cell r="AU102" t="str">
            <v>COST OF SALES (FOR TRADERS,  ATTACH  STATEMENT OF COST OF GOODS SOLD; FOR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 t="str">
            <v/>
          </cell>
        </row>
        <row r="103">
          <cell r="AU103" t="str">
            <v>MANUFACTURERS, ATTACH STATEMENT OF COST OF GOODS MANUFACTURED AND SOLD)</v>
          </cell>
          <cell r="AV103" t="str">
            <v/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 t="str">
            <v/>
          </cell>
        </row>
        <row r="104">
          <cell r="AR104" t="str">
            <v>GROSS PROFIT/(LOSS)</v>
          </cell>
          <cell r="AS104" t="str">
            <v>P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 t="str">
            <v>P</v>
          </cell>
          <cell r="BI104">
            <v>0</v>
          </cell>
          <cell r="BJ104">
            <v>0</v>
          </cell>
        </row>
        <row r="106">
          <cell r="AT106" t="str">
            <v>SCHEDULE 2</v>
          </cell>
          <cell r="AU106" t="str">
            <v>SALE OF SERVICES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 t="str">
            <v>SALE OF SERVICES</v>
          </cell>
        </row>
        <row r="107">
          <cell r="AZ107" t="str">
            <v/>
          </cell>
        </row>
        <row r="108">
          <cell r="AR108" t="str">
            <v>NATURE OF SERVICE</v>
          </cell>
          <cell r="AS108" t="str">
            <v>AMOUNT</v>
          </cell>
          <cell r="AT108" t="str">
            <v>TAX WITHHELD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 t="str">
            <v>AMOUNT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 t="str">
            <v>TAX WITHHELD</v>
          </cell>
        </row>
        <row r="109">
          <cell r="AU109" t="str">
            <v/>
          </cell>
          <cell r="AV109" t="str">
            <v>P</v>
          </cell>
          <cell r="AW109" t="str">
            <v/>
          </cell>
          <cell r="AX109" t="str">
            <v>P</v>
          </cell>
          <cell r="AY109" t="str">
            <v/>
          </cell>
          <cell r="AZ109" t="str">
            <v/>
          </cell>
          <cell r="BA109">
            <v>0</v>
          </cell>
          <cell r="BB109" t="str">
            <v>P</v>
          </cell>
          <cell r="BC109">
            <v>0</v>
          </cell>
          <cell r="BD109" t="str">
            <v/>
          </cell>
          <cell r="BE109">
            <v>0</v>
          </cell>
          <cell r="BF109">
            <v>0</v>
          </cell>
          <cell r="BG109">
            <v>0</v>
          </cell>
          <cell r="BH109" t="str">
            <v>P</v>
          </cell>
          <cell r="BI109" t="str">
            <v/>
          </cell>
          <cell r="BJ109" t="str">
            <v/>
          </cell>
        </row>
        <row r="110">
          <cell r="AU110" t="str">
            <v/>
          </cell>
          <cell r="AV110" t="str">
            <v/>
          </cell>
          <cell r="AW110" t="str">
            <v/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 t="str">
            <v/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 t="str">
            <v/>
          </cell>
        </row>
        <row r="111">
          <cell r="AU111" t="str">
            <v/>
          </cell>
          <cell r="AV111" t="str">
            <v/>
          </cell>
          <cell r="AW111" t="str">
            <v/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 t="str">
            <v/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 t="str">
            <v/>
          </cell>
        </row>
        <row r="112">
          <cell r="AU112" t="str">
            <v/>
          </cell>
          <cell r="AV112" t="str">
            <v/>
          </cell>
          <cell r="AW112" t="str">
            <v/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 t="str">
            <v/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 t="str">
            <v/>
          </cell>
        </row>
        <row r="113">
          <cell r="AS113" t="str">
            <v>T O T A L (TO SECTION A)</v>
          </cell>
          <cell r="AT113" t="str">
            <v>P</v>
          </cell>
          <cell r="AU113" t="str">
            <v/>
          </cell>
          <cell r="AV113">
            <v>0</v>
          </cell>
          <cell r="AW113" t="str">
            <v>P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 t="str">
            <v>P</v>
          </cell>
          <cell r="BC113" t="str">
            <v/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 t="str">
            <v>P</v>
          </cell>
          <cell r="BI113">
            <v>0</v>
          </cell>
          <cell r="BJ113">
            <v>0</v>
          </cell>
        </row>
        <row r="115">
          <cell r="AT115" t="str">
            <v>SCHEDULE 3       INTEREST, DIVIDEND, AND ROYALTY NOT SUBJECT TO FINAL WITHHOLDING TAX; PRIZES AND WINNINGS NOT EXCEEDING P3,000;</v>
          </cell>
        </row>
        <row r="116">
          <cell r="AT116" t="str">
            <v xml:space="preserve">                                  AND OTHER INCOME</v>
          </cell>
        </row>
        <row r="118">
          <cell r="AR118" t="str">
            <v>NAME OF PAYOR</v>
          </cell>
          <cell r="AS118" t="str">
            <v>TOTAL INCOME</v>
          </cell>
          <cell r="AT118" t="str">
            <v>TAX WITHHELD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 t="str">
            <v>TOTAL INCOME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 t="str">
            <v>TAX WITHHELD</v>
          </cell>
        </row>
        <row r="119">
          <cell r="AT119" t="str">
            <v/>
          </cell>
          <cell r="AU119" t="str">
            <v>P</v>
          </cell>
          <cell r="AV119" t="str">
            <v/>
          </cell>
          <cell r="AW119" t="str">
            <v>P</v>
          </cell>
          <cell r="AX119" t="str">
            <v/>
          </cell>
          <cell r="AY119">
            <v>0</v>
          </cell>
          <cell r="AZ119" t="str">
            <v>P</v>
          </cell>
          <cell r="BA119">
            <v>0</v>
          </cell>
          <cell r="BB119">
            <v>0</v>
          </cell>
          <cell r="BC119" t="str">
            <v/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 t="str">
            <v>P</v>
          </cell>
          <cell r="BI119">
            <v>0</v>
          </cell>
          <cell r="BJ119" t="str">
            <v/>
          </cell>
        </row>
        <row r="120">
          <cell r="AT120" t="str">
            <v/>
          </cell>
          <cell r="AU120" t="str">
            <v/>
          </cell>
          <cell r="AV120" t="str">
            <v/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 t="str">
            <v/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 t="str">
            <v/>
          </cell>
        </row>
        <row r="121">
          <cell r="AT121" t="str">
            <v/>
          </cell>
          <cell r="AU121" t="str">
            <v/>
          </cell>
          <cell r="AV121" t="str">
            <v/>
          </cell>
          <cell r="AW121" t="str">
            <v/>
          </cell>
          <cell r="AX121">
            <v>0</v>
          </cell>
          <cell r="AY121">
            <v>0</v>
          </cell>
          <cell r="AZ121" t="str">
            <v/>
          </cell>
          <cell r="BA121">
            <v>0</v>
          </cell>
          <cell r="BB121">
            <v>0</v>
          </cell>
          <cell r="BC121" t="str">
            <v/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 t="str">
            <v/>
          </cell>
        </row>
        <row r="122">
          <cell r="AS122" t="str">
            <v>T O T A L (TO SECTION A)</v>
          </cell>
          <cell r="AT122" t="str">
            <v>P</v>
          </cell>
          <cell r="AU122">
            <v>0</v>
          </cell>
          <cell r="AV122" t="str">
            <v>P</v>
          </cell>
          <cell r="AW122">
            <v>0</v>
          </cell>
          <cell r="AX122">
            <v>0</v>
          </cell>
          <cell r="AY122">
            <v>0</v>
          </cell>
          <cell r="AZ122" t="str">
            <v>P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 t="str">
            <v>P</v>
          </cell>
          <cell r="BI122">
            <v>0</v>
          </cell>
          <cell r="BJ122">
            <v>0</v>
          </cell>
        </row>
        <row r="123">
          <cell r="AT123" t="str">
            <v>SCHEDULE 4</v>
          </cell>
          <cell r="AU123" t="str">
            <v>SALES OR EXCHANGES OF CAPITAL ASSETS OTHER THAN SHARES OF STOCKS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 t="str">
            <v>SALES OR EXCHANGES OF CAPITAL ASSETS OTHER THAN SHARES OF STOCKS</v>
          </cell>
        </row>
        <row r="124">
          <cell r="AR124" t="str">
            <v/>
          </cell>
          <cell r="AS124" t="str">
            <v/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/>
          </cell>
        </row>
        <row r="127">
          <cell r="AT127" t="str">
            <v/>
          </cell>
          <cell r="AU127" t="str">
            <v>P</v>
          </cell>
          <cell r="AV127" t="str">
            <v/>
          </cell>
          <cell r="AW127" t="str">
            <v>P</v>
          </cell>
          <cell r="AX127" t="str">
            <v/>
          </cell>
          <cell r="AY127" t="str">
            <v>P</v>
          </cell>
          <cell r="AZ127" t="str">
            <v/>
          </cell>
          <cell r="BA127" t="str">
            <v>P</v>
          </cell>
          <cell r="BB127" t="str">
            <v>P</v>
          </cell>
          <cell r="BC127" t="str">
            <v/>
          </cell>
          <cell r="BD127">
            <v>0</v>
          </cell>
          <cell r="BE127" t="str">
            <v>P</v>
          </cell>
          <cell r="BF127">
            <v>0</v>
          </cell>
          <cell r="BG127" t="str">
            <v/>
          </cell>
          <cell r="BH127" t="str">
            <v>P</v>
          </cell>
          <cell r="BI127" t="str">
            <v/>
          </cell>
          <cell r="BJ127">
            <v>0</v>
          </cell>
          <cell r="BK127" t="str">
            <v>P</v>
          </cell>
          <cell r="BL127">
            <v>0</v>
          </cell>
          <cell r="BM127">
            <v>0</v>
          </cell>
        </row>
        <row r="128">
          <cell r="AT128" t="str">
            <v/>
          </cell>
          <cell r="AU128" t="str">
            <v/>
          </cell>
          <cell r="AV128" t="str">
            <v/>
          </cell>
          <cell r="AW128" t="str">
            <v/>
          </cell>
          <cell r="AX128">
            <v>0</v>
          </cell>
          <cell r="AY128">
            <v>0</v>
          </cell>
          <cell r="AZ128" t="str">
            <v/>
          </cell>
          <cell r="BA128">
            <v>0</v>
          </cell>
          <cell r="BB128">
            <v>0</v>
          </cell>
          <cell r="BC128" t="str">
            <v/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 t="str">
            <v/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T129" t="str">
            <v/>
          </cell>
          <cell r="AU129" t="str">
            <v/>
          </cell>
          <cell r="AV129" t="str">
            <v/>
          </cell>
          <cell r="AW129" t="str">
            <v/>
          </cell>
          <cell r="AX129" t="str">
            <v/>
          </cell>
          <cell r="AY129">
            <v>0</v>
          </cell>
          <cell r="AZ129" t="str">
            <v/>
          </cell>
          <cell r="BA129">
            <v>0</v>
          </cell>
          <cell r="BB129">
            <v>0</v>
          </cell>
          <cell r="BC129" t="str">
            <v/>
          </cell>
          <cell r="BD129">
            <v>0</v>
          </cell>
          <cell r="BE129">
            <v>0</v>
          </cell>
          <cell r="BF129">
            <v>0</v>
          </cell>
          <cell r="BG129" t="str">
            <v/>
          </cell>
          <cell r="BH129">
            <v>0</v>
          </cell>
          <cell r="BI129" t="str">
            <v/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S130" t="str">
            <v>T O T A L (TO SECTION A)</v>
          </cell>
          <cell r="AT130" t="str">
            <v>P</v>
          </cell>
          <cell r="AU130">
            <v>0</v>
          </cell>
          <cell r="AV130" t="str">
            <v>P</v>
          </cell>
          <cell r="AW130">
            <v>0</v>
          </cell>
          <cell r="AX130" t="str">
            <v>P</v>
          </cell>
          <cell r="AY130" t="str">
            <v>P</v>
          </cell>
          <cell r="AZ130">
            <v>0</v>
          </cell>
          <cell r="BA130">
            <v>0</v>
          </cell>
          <cell r="BB130" t="str">
            <v>P</v>
          </cell>
          <cell r="BC130">
            <v>0</v>
          </cell>
          <cell r="BD130">
            <v>0</v>
          </cell>
          <cell r="BE130" t="str">
            <v>P</v>
          </cell>
          <cell r="BF130">
            <v>0</v>
          </cell>
          <cell r="BG130">
            <v>0</v>
          </cell>
          <cell r="BH130" t="str">
            <v>P</v>
          </cell>
          <cell r="BI130">
            <v>0</v>
          </cell>
          <cell r="BJ130">
            <v>0</v>
          </cell>
          <cell r="BK130" t="str">
            <v>P</v>
          </cell>
          <cell r="BL130">
            <v>0</v>
          </cell>
          <cell r="BM130">
            <v>0</v>
          </cell>
        </row>
        <row r="131">
          <cell r="AR131" t="str">
            <v/>
          </cell>
          <cell r="AS131" t="str">
            <v>SCHEDULE 5</v>
          </cell>
          <cell r="AT131" t="str">
            <v>SCHEDULE 5</v>
          </cell>
          <cell r="AU131">
            <v>0</v>
          </cell>
          <cell r="AV131" t="str">
            <v>SALES OR EXCHANGES OF PROPERTY OTHER THAN CAPITAL ASSETS</v>
          </cell>
        </row>
        <row r="132">
          <cell r="AV132" t="str">
            <v>(ATTACH KIND OF PROPERTY, DATE ACQUIRED AND DETAILS OF COMPUTATION, IF NECESSARY)</v>
          </cell>
        </row>
        <row r="134">
          <cell r="AU134" t="str">
            <v/>
          </cell>
          <cell r="AV134" t="str">
            <v/>
          </cell>
          <cell r="AW134" t="str">
            <v>EXPENSE OF SALE</v>
          </cell>
          <cell r="AX134" t="str">
            <v/>
          </cell>
          <cell r="AY134">
            <v>0</v>
          </cell>
          <cell r="AZ134">
            <v>0</v>
          </cell>
          <cell r="BA134">
            <v>0</v>
          </cell>
          <cell r="BB134" t="str">
            <v>EXPENSE OF SALE</v>
          </cell>
          <cell r="BC134">
            <v>0</v>
          </cell>
          <cell r="BD134">
            <v>0</v>
          </cell>
          <cell r="BE134" t="str">
            <v>DEPRECIATION</v>
          </cell>
        </row>
        <row r="135">
          <cell r="AR135" t="str">
            <v>GROSS SELLING PRICE</v>
          </cell>
          <cell r="AS135" t="str">
            <v/>
          </cell>
          <cell r="AT135" t="str">
            <v>AND COST OF</v>
          </cell>
          <cell r="AU135" t="str">
            <v>ALLOWED OR</v>
          </cell>
          <cell r="AV135" t="str">
            <v>TAX WITHHELD</v>
          </cell>
          <cell r="AW135" t="str">
            <v>GAINS OR (LOSSES)</v>
          </cell>
          <cell r="AX135">
            <v>0</v>
          </cell>
          <cell r="AY135">
            <v>0</v>
          </cell>
          <cell r="AZ135" t="str">
            <v/>
          </cell>
          <cell r="BA135">
            <v>0</v>
          </cell>
          <cell r="BB135" t="str">
            <v>AND COST OF</v>
          </cell>
          <cell r="BC135">
            <v>0</v>
          </cell>
          <cell r="BD135">
            <v>0</v>
          </cell>
          <cell r="BE135" t="str">
            <v>ALLOWED OR</v>
          </cell>
          <cell r="BF135">
            <v>0</v>
          </cell>
          <cell r="BG135">
            <v>0</v>
          </cell>
          <cell r="BH135" t="str">
            <v>TAX WITHHELD</v>
          </cell>
          <cell r="BI135">
            <v>0</v>
          </cell>
          <cell r="BJ135">
            <v>0</v>
          </cell>
          <cell r="BK135" t="str">
            <v>GAINS OR (LOSSES)</v>
          </cell>
        </row>
        <row r="136">
          <cell r="BB136" t="str">
            <v>IMPROVEMENT</v>
          </cell>
          <cell r="BC136" t="str">
            <v>ALLOWABLE</v>
          </cell>
          <cell r="BD136">
            <v>0</v>
          </cell>
          <cell r="BE136" t="str">
            <v>ALLOWABLE</v>
          </cell>
        </row>
        <row r="137">
          <cell r="AU137" t="str">
            <v/>
          </cell>
        </row>
        <row r="138">
          <cell r="AS138" t="str">
            <v>P</v>
          </cell>
          <cell r="AT138" t="str">
            <v/>
          </cell>
          <cell r="AU138" t="str">
            <v/>
          </cell>
          <cell r="AV138" t="str">
            <v/>
          </cell>
          <cell r="AW138" t="str">
            <v>P</v>
          </cell>
          <cell r="AX138" t="str">
            <v/>
          </cell>
          <cell r="AY138" t="str">
            <v>P</v>
          </cell>
          <cell r="AZ138" t="str">
            <v/>
          </cell>
          <cell r="BA138" t="str">
            <v>P</v>
          </cell>
          <cell r="BB138" t="str">
            <v>P</v>
          </cell>
          <cell r="BC138" t="str">
            <v/>
          </cell>
          <cell r="BD138">
            <v>0</v>
          </cell>
          <cell r="BE138" t="str">
            <v>P</v>
          </cell>
          <cell r="BF138" t="str">
            <v/>
          </cell>
          <cell r="BG138">
            <v>0</v>
          </cell>
          <cell r="BH138" t="str">
            <v>P</v>
          </cell>
          <cell r="BI138" t="str">
            <v/>
          </cell>
          <cell r="BJ138">
            <v>0</v>
          </cell>
          <cell r="BK138" t="str">
            <v>P</v>
          </cell>
          <cell r="BL138">
            <v>0</v>
          </cell>
          <cell r="BM138">
            <v>0</v>
          </cell>
        </row>
        <row r="139">
          <cell r="AU139" t="str">
            <v/>
          </cell>
          <cell r="AV139" t="str">
            <v/>
          </cell>
          <cell r="AW139" t="str">
            <v/>
          </cell>
          <cell r="AX139" t="str">
            <v/>
          </cell>
          <cell r="AY139" t="str">
            <v/>
          </cell>
          <cell r="AZ139" t="str">
            <v/>
          </cell>
          <cell r="BA139">
            <v>0</v>
          </cell>
          <cell r="BB139">
            <v>0</v>
          </cell>
          <cell r="BC139" t="str">
            <v/>
          </cell>
          <cell r="BD139">
            <v>0</v>
          </cell>
          <cell r="BE139">
            <v>0</v>
          </cell>
          <cell r="BF139" t="str">
            <v/>
          </cell>
          <cell r="BG139">
            <v>0</v>
          </cell>
          <cell r="BH139">
            <v>0</v>
          </cell>
          <cell r="BI139" t="str">
            <v/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U140" t="str">
            <v/>
          </cell>
          <cell r="AV140" t="str">
            <v/>
          </cell>
          <cell r="AW140" t="str">
            <v/>
          </cell>
          <cell r="AX140" t="str">
            <v/>
          </cell>
          <cell r="AY140" t="str">
            <v/>
          </cell>
          <cell r="AZ140" t="str">
            <v/>
          </cell>
          <cell r="BA140">
            <v>0</v>
          </cell>
          <cell r="BB140">
            <v>0</v>
          </cell>
          <cell r="BC140" t="str">
            <v/>
          </cell>
          <cell r="BD140">
            <v>0</v>
          </cell>
          <cell r="BE140">
            <v>0</v>
          </cell>
          <cell r="BF140" t="str">
            <v/>
          </cell>
          <cell r="BG140">
            <v>0</v>
          </cell>
          <cell r="BH140">
            <v>0</v>
          </cell>
          <cell r="BI140" t="str">
            <v/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S141" t="str">
            <v>T O T A L (TO SECTION A)</v>
          </cell>
          <cell r="AT141" t="str">
            <v>P</v>
          </cell>
          <cell r="AU141">
            <v>0</v>
          </cell>
          <cell r="AV141" t="str">
            <v>P</v>
          </cell>
          <cell r="AW141">
            <v>0</v>
          </cell>
          <cell r="AX141" t="str">
            <v>P</v>
          </cell>
          <cell r="AY141" t="str">
            <v>P</v>
          </cell>
          <cell r="AZ141">
            <v>0</v>
          </cell>
          <cell r="BA141">
            <v>0</v>
          </cell>
          <cell r="BB141" t="str">
            <v>P</v>
          </cell>
          <cell r="BC141">
            <v>0</v>
          </cell>
          <cell r="BD141">
            <v>0</v>
          </cell>
          <cell r="BE141" t="str">
            <v>P</v>
          </cell>
          <cell r="BF141">
            <v>0</v>
          </cell>
          <cell r="BG141">
            <v>0</v>
          </cell>
          <cell r="BH141" t="str">
            <v>P</v>
          </cell>
          <cell r="BI141">
            <v>0</v>
          </cell>
          <cell r="BJ141">
            <v>0</v>
          </cell>
          <cell r="BK141" t="str">
            <v>P</v>
          </cell>
          <cell r="BL141">
            <v>0</v>
          </cell>
          <cell r="BM141">
            <v>0</v>
          </cell>
        </row>
        <row r="144">
          <cell r="AS144" t="str">
            <v>SECTION  D</v>
          </cell>
          <cell r="AT144" t="str">
            <v>DEDUCTIONS (FROM GROSS INCOME DECLARED IN SECTION C)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 t="str">
            <v>DEDUCTIONS (FROM GROSS INCOME DECLARED IN SECTION C)</v>
          </cell>
        </row>
        <row r="145">
          <cell r="AT145" t="str">
            <v>SCHEDULE  1</v>
          </cell>
          <cell r="AU145" t="str">
            <v>ITEMS OF DEDUCTIONS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 t="str">
            <v>ITEMS OF DEDUCTIONS</v>
          </cell>
        </row>
        <row r="147">
          <cell r="AR147" t="str">
            <v>PARTICULARS</v>
          </cell>
          <cell r="AS147" t="str">
            <v>SCH____OF SEC. C</v>
          </cell>
          <cell r="AT147" t="str">
            <v>SCH____OF SEC. C</v>
          </cell>
          <cell r="AU147" t="str">
            <v>SCH____OF SEC. C</v>
          </cell>
          <cell r="AV147" t="str">
            <v>SCH____OF SEC. C</v>
          </cell>
          <cell r="AW147" t="str">
            <v>TOTAL</v>
          </cell>
          <cell r="AX147">
            <v>0</v>
          </cell>
          <cell r="AY147" t="str">
            <v>SCH____OF SEC. C</v>
          </cell>
          <cell r="AZ147">
            <v>0</v>
          </cell>
          <cell r="BA147">
            <v>0</v>
          </cell>
          <cell r="BB147" t="str">
            <v>SCH____OF SEC. C</v>
          </cell>
          <cell r="BC147">
            <v>0</v>
          </cell>
          <cell r="BD147">
            <v>0</v>
          </cell>
          <cell r="BE147" t="str">
            <v>SCH____OF SEC. C</v>
          </cell>
          <cell r="BF147">
            <v>0</v>
          </cell>
          <cell r="BG147">
            <v>0</v>
          </cell>
          <cell r="BH147" t="str">
            <v>SCH____OF SEC. C</v>
          </cell>
          <cell r="BI147">
            <v>0</v>
          </cell>
          <cell r="BJ147">
            <v>0</v>
          </cell>
          <cell r="BK147">
            <v>0</v>
          </cell>
          <cell r="BL147" t="str">
            <v>TOTAL</v>
          </cell>
          <cell r="BM147">
            <v>0</v>
          </cell>
        </row>
        <row r="149">
          <cell r="AS149" t="str">
            <v>1.</v>
          </cell>
          <cell r="AT149" t="str">
            <v>SALARY AND WAGE</v>
          </cell>
          <cell r="AU149" t="str">
            <v>P</v>
          </cell>
          <cell r="AV149" t="str">
            <v>P</v>
          </cell>
          <cell r="AW149" t="str">
            <v>P</v>
          </cell>
          <cell r="AX149" t="str">
            <v>P</v>
          </cell>
          <cell r="AY149" t="str">
            <v>P</v>
          </cell>
          <cell r="AZ149">
            <v>0</v>
          </cell>
          <cell r="BA149">
            <v>0</v>
          </cell>
          <cell r="BB149" t="str">
            <v>P</v>
          </cell>
          <cell r="BC149">
            <v>0</v>
          </cell>
          <cell r="BD149">
            <v>0</v>
          </cell>
          <cell r="BE149" t="str">
            <v>P</v>
          </cell>
          <cell r="BF149">
            <v>0</v>
          </cell>
          <cell r="BG149">
            <v>0</v>
          </cell>
          <cell r="BH149" t="str">
            <v>P</v>
          </cell>
          <cell r="BI149">
            <v>0</v>
          </cell>
          <cell r="BJ149">
            <v>0</v>
          </cell>
          <cell r="BK149" t="str">
            <v>P</v>
          </cell>
        </row>
        <row r="150">
          <cell r="AS150" t="str">
            <v>2.</v>
          </cell>
          <cell r="AT150" t="str">
            <v>TRANSPORTATION/TRAVELLING</v>
          </cell>
        </row>
        <row r="151">
          <cell r="AS151" t="str">
            <v>3.</v>
          </cell>
          <cell r="AT151" t="str">
            <v>REPRESENTATION &amp; ENTERTAINMENT</v>
          </cell>
        </row>
        <row r="152">
          <cell r="AS152" t="str">
            <v>4.</v>
          </cell>
          <cell r="AT152" t="str">
            <v>RENT</v>
          </cell>
        </row>
        <row r="153">
          <cell r="AS153" t="str">
            <v>5.</v>
          </cell>
          <cell r="AT153" t="str">
            <v>REPAIR</v>
          </cell>
        </row>
        <row r="154">
          <cell r="AS154" t="str">
            <v>6.</v>
          </cell>
          <cell r="AT154" t="str">
            <v>INTEREST</v>
          </cell>
        </row>
        <row r="155">
          <cell r="AS155" t="str">
            <v>7.</v>
          </cell>
          <cell r="AT155" t="str">
            <v>TAX AND LICENSE</v>
          </cell>
        </row>
        <row r="156">
          <cell r="AS156" t="str">
            <v>8.</v>
          </cell>
          <cell r="AT156" t="str">
            <v>PROFESSIONAL FEE</v>
          </cell>
        </row>
        <row r="157">
          <cell r="AS157" t="str">
            <v>9.</v>
          </cell>
          <cell r="AT157" t="str">
            <v>LOSS</v>
          </cell>
        </row>
        <row r="158">
          <cell r="AS158" t="str">
            <v>10.</v>
          </cell>
          <cell r="AT158" t="str">
            <v>DEPRECIATION (FROM SCH. 2 OF SECTION D)</v>
          </cell>
        </row>
        <row r="159">
          <cell r="AS159" t="str">
            <v>11.</v>
          </cell>
          <cell r="AT159" t="str">
            <v>BAD DEBT WRITTEN OFF</v>
          </cell>
        </row>
        <row r="160">
          <cell r="AS160" t="str">
            <v>12.</v>
          </cell>
          <cell r="AT160" t="str">
            <v>CONTRIBUTION</v>
          </cell>
        </row>
        <row r="161">
          <cell r="AT161" t="str">
            <v>a.</v>
          </cell>
          <cell r="AU161" t="str">
            <v>FULLY DEDUCTIBLE</v>
          </cell>
        </row>
        <row r="162">
          <cell r="AT162" t="str">
            <v>b.</v>
          </cell>
          <cell r="AU162" t="str">
            <v>SUBJECT TO 6% LIMITATION</v>
          </cell>
        </row>
        <row r="163">
          <cell r="AS163" t="str">
            <v>13.</v>
          </cell>
          <cell r="AT163" t="str">
            <v>INSURANCE</v>
          </cell>
        </row>
        <row r="164">
          <cell r="AS164" t="str">
            <v>14.</v>
          </cell>
          <cell r="AT164" t="str">
            <v>HEAT, LIGHT AND POWER</v>
          </cell>
        </row>
        <row r="165">
          <cell r="AS165" t="str">
            <v>15.</v>
          </cell>
          <cell r="AT165" t="str">
            <v>OTHER DEDUCTIONS (List down)</v>
          </cell>
        </row>
        <row r="171">
          <cell r="AS171" t="str">
            <v>T O T A L (TO SECTION A)</v>
          </cell>
          <cell r="AT171" t="str">
            <v>P</v>
          </cell>
          <cell r="AU171" t="str">
            <v>P</v>
          </cell>
          <cell r="AV171">
            <v>0</v>
          </cell>
          <cell r="AW171" t="str">
            <v>P</v>
          </cell>
          <cell r="AX171">
            <v>0</v>
          </cell>
          <cell r="AY171" t="str">
            <v>P</v>
          </cell>
          <cell r="AZ171">
            <v>0</v>
          </cell>
          <cell r="BA171" t="str">
            <v>P</v>
          </cell>
          <cell r="BB171" t="str">
            <v>P</v>
          </cell>
          <cell r="BC171">
            <v>0</v>
          </cell>
          <cell r="BD171">
            <v>0</v>
          </cell>
          <cell r="BE171" t="str">
            <v>P</v>
          </cell>
          <cell r="BF171">
            <v>0</v>
          </cell>
          <cell r="BG171">
            <v>0</v>
          </cell>
          <cell r="BH171" t="str">
            <v>P</v>
          </cell>
          <cell r="BI171">
            <v>0</v>
          </cell>
          <cell r="BJ171">
            <v>0</v>
          </cell>
          <cell r="BK171" t="str">
            <v>P</v>
          </cell>
          <cell r="BL171">
            <v>0</v>
          </cell>
          <cell r="BM171">
            <v>0</v>
          </cell>
        </row>
        <row r="173">
          <cell r="AS173" t="str">
            <v>SCHEDULE  2</v>
          </cell>
          <cell r="AT173" t="str">
            <v>DEPRECIATION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 t="str">
            <v>DEPRECIATION</v>
          </cell>
        </row>
        <row r="177">
          <cell r="AV177" t="str">
            <v>MO</v>
          </cell>
          <cell r="AW177" t="str">
            <v>DAY</v>
          </cell>
          <cell r="AX177" t="str">
            <v>YR</v>
          </cell>
        </row>
        <row r="178">
          <cell r="AS178" t="str">
            <v/>
          </cell>
          <cell r="AT178" t="str">
            <v>P</v>
          </cell>
          <cell r="AU178" t="str">
            <v>P</v>
          </cell>
          <cell r="AV178" t="str">
            <v>P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 t="str">
            <v>P</v>
          </cell>
          <cell r="BF178">
            <v>0</v>
          </cell>
          <cell r="BG178">
            <v>0</v>
          </cell>
          <cell r="BH178" t="str">
            <v>P</v>
          </cell>
          <cell r="BI178">
            <v>0</v>
          </cell>
          <cell r="BJ178">
            <v>0</v>
          </cell>
          <cell r="BK178" t="str">
            <v>P</v>
          </cell>
        </row>
        <row r="179">
          <cell r="AS179" t="str">
            <v/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</row>
        <row r="180">
          <cell r="AS180" t="str">
            <v/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</row>
        <row r="181">
          <cell r="AS181" t="str">
            <v>T O T A L (TO LINE 10 OF SECTION D)</v>
          </cell>
          <cell r="AT181">
            <v>0</v>
          </cell>
          <cell r="AU181" t="str">
            <v>P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 t="str">
            <v>P</v>
          </cell>
          <cell r="BL181">
            <v>0</v>
          </cell>
          <cell r="BM181">
            <v>0</v>
          </cell>
        </row>
        <row r="185">
          <cell r="BT185" t="str">
            <v/>
          </cell>
        </row>
        <row r="186">
          <cell r="BU186" t="str">
            <v>SECTION  E</v>
          </cell>
          <cell r="BV186" t="str">
            <v>TAX CREDITS/PAYMENTS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 t="str">
            <v>TAX CREDITS/PAYMENTS</v>
          </cell>
        </row>
        <row r="187">
          <cell r="BU187" t="str">
            <v/>
          </cell>
        </row>
        <row r="188">
          <cell r="BX188" t="str">
            <v>a)</v>
          </cell>
          <cell r="BY188" t="str">
            <v>PRIOR YEAR'S EXCESS CREDIT (ATTACH COPY OF BIR FORM NO. 1702)</v>
          </cell>
          <cell r="BZ188" t="str">
            <v>P</v>
          </cell>
          <cell r="CA188" t="str">
            <v/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 t="str">
            <v>P</v>
          </cell>
          <cell r="CR188">
            <v>0</v>
          </cell>
          <cell r="CS188">
            <v>0</v>
          </cell>
          <cell r="CT188">
            <v>0</v>
          </cell>
          <cell r="CU188" t="str">
            <v/>
          </cell>
        </row>
        <row r="189">
          <cell r="BX189" t="str">
            <v>b)</v>
          </cell>
          <cell r="BY189" t="str">
            <v>QUARTERLY PAYMENTS/CREDITS MADE THIS YEAR</v>
          </cell>
        </row>
        <row r="190">
          <cell r="BZ190" t="str">
            <v>1.</v>
          </cell>
          <cell r="CA190" t="str">
            <v>CASH/CHECKS</v>
          </cell>
          <cell r="CB190" t="str">
            <v/>
          </cell>
          <cell r="CC190" t="str">
            <v/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 t="str">
            <v/>
          </cell>
          <cell r="CJ190">
            <v>0</v>
          </cell>
          <cell r="CK190">
            <v>0</v>
          </cell>
          <cell r="CL190" t="str">
            <v/>
          </cell>
        </row>
        <row r="191">
          <cell r="BU191" t="str">
            <v>QTR</v>
          </cell>
          <cell r="BV191" t="str">
            <v>DATE</v>
          </cell>
          <cell r="BW191" t="str">
            <v>DATE</v>
          </cell>
          <cell r="BX191" t="str">
            <v>AMOUNT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 t="str">
            <v>BANK CODE/ROR NO.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 t="str">
            <v>AMOUNT</v>
          </cell>
        </row>
        <row r="192">
          <cell r="BU192" t="str">
            <v>1ST</v>
          </cell>
          <cell r="BV192" t="str">
            <v/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 t="str">
            <v/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U193" t="str">
            <v>2ND</v>
          </cell>
          <cell r="BV193" t="str">
            <v/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 t="str">
            <v/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U194" t="str">
            <v>3RD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</row>
        <row r="195">
          <cell r="BZ195" t="str">
            <v>2.</v>
          </cell>
          <cell r="CA195" t="str">
            <v>TAX CREDITS APPLIED THRU TDM (PER BIR FORM NO. 2321)</v>
          </cell>
          <cell r="CB195" t="str">
            <v/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 t="str">
            <v/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</row>
        <row r="196">
          <cell r="BU196" t="str">
            <v>QTR</v>
          </cell>
          <cell r="BV196" t="str">
            <v>DATE</v>
          </cell>
          <cell r="BW196" t="str">
            <v>DATE</v>
          </cell>
          <cell r="BX196" t="str">
            <v>AMOUNT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 t="str">
            <v>TDM NO.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 t="str">
            <v>AMOUNT</v>
          </cell>
        </row>
        <row r="197">
          <cell r="BU197" t="str">
            <v>1ST</v>
          </cell>
          <cell r="BV197" t="str">
            <v/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 t="str">
            <v/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</row>
        <row r="198">
          <cell r="BU198" t="str">
            <v>2ND</v>
          </cell>
        </row>
        <row r="199">
          <cell r="BU199" t="str">
            <v>3RD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</row>
        <row r="200">
          <cell r="BX200" t="str">
            <v>c)</v>
          </cell>
          <cell r="BY200" t="str">
            <v>CREDITABLE TAX WITHHELD (PER BIR FORM NO. 1743-750)</v>
          </cell>
        </row>
        <row r="201">
          <cell r="BU201" t="str">
            <v>QTR</v>
          </cell>
          <cell r="BV201" t="str">
            <v>AMOUNT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 t="str">
            <v>AMOUNT</v>
          </cell>
        </row>
        <row r="202">
          <cell r="BU202" t="str">
            <v>1ST</v>
          </cell>
        </row>
        <row r="203">
          <cell r="BU203" t="str">
            <v>2ND</v>
          </cell>
        </row>
        <row r="204">
          <cell r="BU204" t="str">
            <v>3RD</v>
          </cell>
        </row>
        <row r="205">
          <cell r="BU205" t="str">
            <v>4TH</v>
          </cell>
          <cell r="BV205" t="str">
            <v>P</v>
          </cell>
          <cell r="BW205">
            <v>0</v>
          </cell>
          <cell r="BX205" t="str">
            <v>P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 t="str">
            <v>P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 t="str">
            <v>P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</row>
        <row r="208">
          <cell r="BU208" t="str">
            <v>SECTION  F</v>
          </cell>
          <cell r="BV208" t="str">
            <v>RECONCILIATION OF NET INCOME FOR CORPORATIONS AND TAXABLE PARTNERSHIPS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 t="str">
            <v>RECONCILIATION OF NET INCOME FOR CORPORATIONS AND TAXABLE PARTNERSHIPS</v>
          </cell>
        </row>
        <row r="210">
          <cell r="BU210" t="str">
            <v>1.</v>
          </cell>
          <cell r="BV210" t="str">
            <v>TAXABLE INCOME PER RETURN (FROM ITEM 1 OF SECTION B)</v>
          </cell>
          <cell r="BW210" t="str">
            <v>P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 t="str">
            <v>P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</row>
        <row r="211">
          <cell r="BU211" t="str">
            <v>2.</v>
          </cell>
          <cell r="BV211" t="str">
            <v>ADD:</v>
          </cell>
          <cell r="BW211" t="str">
            <v>a.</v>
          </cell>
          <cell r="BX211" t="str">
            <v>a.</v>
          </cell>
          <cell r="BY211" t="str">
            <v>NON-TAXABLE INCOME (Specify)</v>
          </cell>
          <cell r="BZ211" t="str">
            <v/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 t="str">
            <v>P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 t="str">
            <v/>
          </cell>
        </row>
        <row r="212">
          <cell r="CU212" t="str">
            <v/>
          </cell>
        </row>
        <row r="213">
          <cell r="CU213" t="str">
            <v/>
          </cell>
        </row>
        <row r="214">
          <cell r="BX214" t="str">
            <v>b.</v>
          </cell>
          <cell r="BY214" t="str">
            <v>INCOME SUBJECTED TO FINAL INCOME TAX (Specify)</v>
          </cell>
          <cell r="BZ214" t="str">
            <v/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 t="str">
            <v/>
          </cell>
        </row>
        <row r="215">
          <cell r="CU215" t="str">
            <v/>
          </cell>
        </row>
        <row r="216">
          <cell r="CU216" t="str">
            <v/>
          </cell>
        </row>
        <row r="217">
          <cell r="BX217" t="str">
            <v>c.</v>
          </cell>
          <cell r="BY217" t="str">
            <v>CHARGES AGAINST RESERVE (Specify)</v>
          </cell>
          <cell r="BZ217" t="str">
            <v/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 t="str">
            <v/>
          </cell>
        </row>
        <row r="218">
          <cell r="CU218" t="str">
            <v/>
          </cell>
        </row>
        <row r="219">
          <cell r="CU219" t="str">
            <v/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</row>
        <row r="220">
          <cell r="BU220" t="str">
            <v>3.</v>
          </cell>
          <cell r="BV220" t="str">
            <v>DEDUCT:</v>
          </cell>
          <cell r="BW220" t="str">
            <v>UNALLOWABLE DEDUCTIONS (Specify)</v>
          </cell>
          <cell r="BX220" t="str">
            <v/>
          </cell>
          <cell r="BY220">
            <v>0</v>
          </cell>
          <cell r="BZ220" t="str">
            <v>UNALLOWABLE DEDUCTIONS (Specify)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 t="str">
            <v/>
          </cell>
        </row>
        <row r="221">
          <cell r="CU221" t="str">
            <v/>
          </cell>
        </row>
        <row r="222">
          <cell r="CU222" t="str">
            <v/>
          </cell>
        </row>
        <row r="223">
          <cell r="CU223" t="str">
            <v/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</row>
        <row r="224">
          <cell r="BU224" t="str">
            <v>4.</v>
          </cell>
          <cell r="BV224" t="str">
            <v>NET PROFIT/(LOSS) PER BOOKS (ITEM 1 + ITEM 2 - ITEM 3)</v>
          </cell>
          <cell r="BW224" t="str">
            <v>P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 t="str">
            <v>P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</row>
        <row r="227">
          <cell r="BU227" t="str">
            <v>SECTION G</v>
          </cell>
          <cell r="BV227" t="str">
            <v>ANALYSIS OF CHANGES IN RETAINED EARNINGS FOR CORPORATIONS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 t="str">
            <v>ANALYSIS OF CHANGES IN RETAINED EARNINGS FOR CORPORATIONS</v>
          </cell>
        </row>
        <row r="229">
          <cell r="BU229" t="str">
            <v>RETAINED EARNINGS AT THE BEGINNING OF TAXABLE YEAR AS SHOWN IN THE BALANCE SHEET</v>
          </cell>
          <cell r="BV229" t="str">
            <v>P</v>
          </cell>
          <cell r="BW229" t="str">
            <v/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 t="str">
            <v>P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 t="str">
            <v/>
          </cell>
        </row>
        <row r="230">
          <cell r="BU230" t="str">
            <v>ADD:</v>
          </cell>
          <cell r="BV230" t="str">
            <v>a.</v>
          </cell>
          <cell r="BW230" t="str">
            <v>NET PROFIT/(LOSS) PER BOOK (FROM ITEM 4 OF SECTION F)</v>
          </cell>
          <cell r="BX230" t="str">
            <v>a.</v>
          </cell>
          <cell r="BY230" t="str">
            <v>NET PROFIT/(LOSS) PER BOOK (FROM ITEM 4 OF SECTION F)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 t="str">
            <v>P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</row>
        <row r="231">
          <cell r="BX231" t="str">
            <v>b.</v>
          </cell>
          <cell r="BY231" t="str">
            <v>OTHER CREDITS TO RETAINED EARNINGS (Specify)</v>
          </cell>
          <cell r="BZ231" t="str">
            <v/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 t="str">
            <v/>
          </cell>
        </row>
        <row r="232">
          <cell r="CU232" t="str">
            <v/>
          </cell>
        </row>
        <row r="233">
          <cell r="CU233" t="str">
            <v/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</row>
        <row r="234">
          <cell r="BU234" t="str">
            <v>DEDUCT:</v>
          </cell>
          <cell r="BV234" t="str">
            <v>a.</v>
          </cell>
          <cell r="BW234" t="str">
            <v>DIVIDENDS PAID DURING THE YEAR WHETHER IN CASH, STOCK</v>
          </cell>
          <cell r="BX234" t="str">
            <v>a.</v>
          </cell>
          <cell r="BY234" t="str">
            <v>DIVIDENDS PAID DURING THE YEAR WHETHER IN CASH, STOCK</v>
          </cell>
        </row>
        <row r="235">
          <cell r="BY235" t="str">
            <v>OR OTHER PROPERTY</v>
          </cell>
          <cell r="BZ235" t="str">
            <v/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 t="str">
            <v/>
          </cell>
        </row>
        <row r="236">
          <cell r="BX236" t="str">
            <v>b.</v>
          </cell>
          <cell r="BY236" t="str">
            <v>OTHER DEBITS TO RETAINED EARNINGS (Specify)</v>
          </cell>
          <cell r="BZ236" t="str">
            <v/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 t="str">
            <v/>
          </cell>
        </row>
        <row r="237">
          <cell r="CU237" t="str">
            <v/>
          </cell>
        </row>
        <row r="238">
          <cell r="CU238" t="str">
            <v/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</row>
        <row r="239">
          <cell r="BU239" t="str">
            <v>RETAINED EARNINGS AT THE CLOSE OF TAXABLE YEAR AS SHOWN IN THE BALANCE SHEET</v>
          </cell>
          <cell r="BV239" t="str">
            <v>P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 t="str">
            <v>P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</row>
        <row r="242">
          <cell r="BU242" t="str">
            <v>SECTION  H</v>
          </cell>
          <cell r="BV242" t="str">
            <v>ANALYSIS OF CHANGES IN PARTNERS' CAPITAL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 t="str">
            <v>ANALYSIS OF CHANGES IN PARTNERS' CAPITAL</v>
          </cell>
        </row>
        <row r="244">
          <cell r="CJ244" t="str">
            <v xml:space="preserve">   ADD/(DEDUCT)</v>
          </cell>
        </row>
        <row r="245">
          <cell r="BZ245" t="str">
            <v>NAME OF PARTNERS</v>
          </cell>
          <cell r="CA245" t="str">
            <v>PROFIT/(LOSS) DISTRIBUTION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 t="str">
            <v>PROFIT/(LOSS) DISTRIBUTION</v>
          </cell>
        </row>
        <row r="246">
          <cell r="CK246" t="str">
            <v>RATIO</v>
          </cell>
          <cell r="CL246" t="str">
            <v>AMOUNT</v>
          </cell>
          <cell r="CM246" t="str">
            <v>AMOUNT</v>
          </cell>
        </row>
        <row r="247">
          <cell r="CG247" t="str">
            <v>P</v>
          </cell>
          <cell r="CH247" t="str">
            <v>P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 t="str">
            <v>P</v>
          </cell>
          <cell r="DA247">
            <v>0</v>
          </cell>
          <cell r="DB247">
            <v>0</v>
          </cell>
        </row>
        <row r="248">
          <cell r="DB248">
            <v>0</v>
          </cell>
        </row>
        <row r="249">
          <cell r="DB249">
            <v>0</v>
          </cell>
        </row>
        <row r="250">
          <cell r="DB250">
            <v>0</v>
          </cell>
        </row>
        <row r="251">
          <cell r="DB251">
            <v>0</v>
          </cell>
        </row>
        <row r="252">
          <cell r="BT252" t="str">
            <v/>
          </cell>
          <cell r="BU252" t="str">
            <v/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</row>
        <row r="253">
          <cell r="DB253">
            <v>0</v>
          </cell>
        </row>
        <row r="254">
          <cell r="BW254" t="str">
            <v>T O T A L</v>
          </cell>
          <cell r="BX254" t="str">
            <v>P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 t="str">
            <v>P</v>
          </cell>
          <cell r="CE254">
            <v>0</v>
          </cell>
          <cell r="CF254">
            <v>0</v>
          </cell>
          <cell r="CG254" t="str">
            <v>P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 t="str">
            <v>P</v>
          </cell>
          <cell r="DA254">
            <v>0</v>
          </cell>
          <cell r="DB254">
            <v>0</v>
          </cell>
          <cell r="DC25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">
          <cell r="A1">
            <v>0</v>
          </cell>
        </row>
      </sheetData>
      <sheetData sheetId="40">
        <row r="1">
          <cell r="A1">
            <v>0</v>
          </cell>
        </row>
      </sheetData>
      <sheetData sheetId="41">
        <row r="1">
          <cell r="A1">
            <v>0</v>
          </cell>
        </row>
      </sheetData>
      <sheetData sheetId="42">
        <row r="1">
          <cell r="A1">
            <v>0</v>
          </cell>
        </row>
      </sheetData>
      <sheetData sheetId="43">
        <row r="1">
          <cell r="A1">
            <v>0</v>
          </cell>
        </row>
      </sheetData>
      <sheetData sheetId="44">
        <row r="1">
          <cell r="A1">
            <v>0</v>
          </cell>
        </row>
      </sheetData>
      <sheetData sheetId="45" refreshError="1"/>
      <sheetData sheetId="46">
        <row r="1">
          <cell r="A1">
            <v>0</v>
          </cell>
        </row>
      </sheetData>
      <sheetData sheetId="47" refreshError="1"/>
      <sheetData sheetId="48">
        <row r="1">
          <cell r="A1">
            <v>0</v>
          </cell>
        </row>
      </sheetData>
      <sheetData sheetId="49">
        <row r="1">
          <cell r="A1">
            <v>0</v>
          </cell>
        </row>
      </sheetData>
      <sheetData sheetId="50">
        <row r="1">
          <cell r="A1">
            <v>0</v>
          </cell>
        </row>
      </sheetData>
      <sheetData sheetId="51">
        <row r="1">
          <cell r="A1">
            <v>0</v>
          </cell>
        </row>
      </sheetData>
      <sheetData sheetId="52">
        <row r="1">
          <cell r="A1">
            <v>0</v>
          </cell>
        </row>
      </sheetData>
      <sheetData sheetId="53">
        <row r="1">
          <cell r="A1">
            <v>0</v>
          </cell>
        </row>
      </sheetData>
      <sheetData sheetId="54">
        <row r="1">
          <cell r="A1">
            <v>0</v>
          </cell>
        </row>
      </sheetData>
      <sheetData sheetId="55">
        <row r="1">
          <cell r="A1">
            <v>0</v>
          </cell>
        </row>
      </sheetData>
      <sheetData sheetId="56">
        <row r="1">
          <cell r="A1">
            <v>0</v>
          </cell>
        </row>
      </sheetData>
      <sheetData sheetId="57">
        <row r="1">
          <cell r="A1">
            <v>0</v>
          </cell>
        </row>
      </sheetData>
      <sheetData sheetId="58">
        <row r="1">
          <cell r="A1">
            <v>0</v>
          </cell>
        </row>
      </sheetData>
      <sheetData sheetId="59">
        <row r="1">
          <cell r="A1">
            <v>0</v>
          </cell>
        </row>
      </sheetData>
      <sheetData sheetId="60">
        <row r="1">
          <cell r="A1">
            <v>0</v>
          </cell>
        </row>
      </sheetData>
      <sheetData sheetId="61">
        <row r="1">
          <cell r="A1">
            <v>0</v>
          </cell>
        </row>
      </sheetData>
      <sheetData sheetId="62">
        <row r="1">
          <cell r="A1">
            <v>0</v>
          </cell>
        </row>
      </sheetData>
      <sheetData sheetId="63">
        <row r="1">
          <cell r="A1">
            <v>0</v>
          </cell>
        </row>
      </sheetData>
      <sheetData sheetId="64" refreshError="1"/>
      <sheetData sheetId="65" refreshError="1"/>
      <sheetData sheetId="66">
        <row r="1">
          <cell r="A1">
            <v>0</v>
          </cell>
        </row>
      </sheetData>
      <sheetData sheetId="67" refreshError="1"/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>
        <row r="1">
          <cell r="A1">
            <v>0</v>
          </cell>
        </row>
      </sheetData>
      <sheetData sheetId="88">
        <row r="1">
          <cell r="A1">
            <v>0</v>
          </cell>
        </row>
      </sheetData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>
        <row r="1">
          <cell r="A1">
            <v>0</v>
          </cell>
        </row>
      </sheetData>
      <sheetData sheetId="92">
        <row r="1">
          <cell r="A1">
            <v>0</v>
          </cell>
        </row>
      </sheetData>
      <sheetData sheetId="93">
        <row r="1">
          <cell r="A1">
            <v>0</v>
          </cell>
        </row>
      </sheetData>
      <sheetData sheetId="94">
        <row r="1">
          <cell r="A1">
            <v>0</v>
          </cell>
        </row>
      </sheetData>
      <sheetData sheetId="95">
        <row r="1">
          <cell r="A1">
            <v>0</v>
          </cell>
        </row>
      </sheetData>
      <sheetData sheetId="96">
        <row r="1">
          <cell r="A1">
            <v>0</v>
          </cell>
        </row>
      </sheetData>
      <sheetData sheetId="97">
        <row r="1">
          <cell r="A1">
            <v>0</v>
          </cell>
        </row>
      </sheetData>
      <sheetData sheetId="98">
        <row r="1">
          <cell r="A1">
            <v>0</v>
          </cell>
        </row>
      </sheetData>
      <sheetData sheetId="99">
        <row r="1">
          <cell r="A1">
            <v>0</v>
          </cell>
        </row>
      </sheetData>
      <sheetData sheetId="100">
        <row r="1">
          <cell r="A1">
            <v>0</v>
          </cell>
        </row>
      </sheetData>
      <sheetData sheetId="101">
        <row r="1">
          <cell r="A1">
            <v>0</v>
          </cell>
        </row>
      </sheetData>
      <sheetData sheetId="102">
        <row r="1">
          <cell r="A1">
            <v>0</v>
          </cell>
        </row>
      </sheetData>
      <sheetData sheetId="103" refreshError="1"/>
      <sheetData sheetId="104" refreshError="1"/>
      <sheetData sheetId="105" refreshError="1"/>
      <sheetData sheetId="106" refreshError="1"/>
      <sheetData sheetId="107">
        <row r="1">
          <cell r="A1">
            <v>0</v>
          </cell>
        </row>
      </sheetData>
      <sheetData sheetId="108">
        <row r="1">
          <cell r="A1">
            <v>0</v>
          </cell>
        </row>
      </sheetData>
      <sheetData sheetId="109">
        <row r="1">
          <cell r="A1">
            <v>0</v>
          </cell>
        </row>
      </sheetData>
      <sheetData sheetId="110">
        <row r="1">
          <cell r="A1">
            <v>0</v>
          </cell>
        </row>
      </sheetData>
      <sheetData sheetId="111">
        <row r="1">
          <cell r="A1">
            <v>0</v>
          </cell>
        </row>
      </sheetData>
      <sheetData sheetId="112">
        <row r="1">
          <cell r="A1">
            <v>0</v>
          </cell>
        </row>
      </sheetData>
      <sheetData sheetId="113">
        <row r="1">
          <cell r="A1">
            <v>0</v>
          </cell>
        </row>
      </sheetData>
      <sheetData sheetId="114">
        <row r="1">
          <cell r="A1">
            <v>0</v>
          </cell>
        </row>
      </sheetData>
      <sheetData sheetId="115">
        <row r="1">
          <cell r="A1">
            <v>0</v>
          </cell>
        </row>
      </sheetData>
      <sheetData sheetId="116">
        <row r="1">
          <cell r="A1">
            <v>0</v>
          </cell>
        </row>
      </sheetData>
      <sheetData sheetId="117">
        <row r="1">
          <cell r="A1">
            <v>0</v>
          </cell>
        </row>
      </sheetData>
      <sheetData sheetId="118">
        <row r="1">
          <cell r="A1">
            <v>0</v>
          </cell>
        </row>
      </sheetData>
      <sheetData sheetId="119">
        <row r="1">
          <cell r="A1">
            <v>0</v>
          </cell>
        </row>
      </sheetData>
      <sheetData sheetId="120">
        <row r="1">
          <cell r="A1">
            <v>0</v>
          </cell>
        </row>
      </sheetData>
      <sheetData sheetId="121">
        <row r="1">
          <cell r="A1">
            <v>0</v>
          </cell>
        </row>
      </sheetData>
      <sheetData sheetId="122">
        <row r="1">
          <cell r="A1">
            <v>0</v>
          </cell>
        </row>
      </sheetData>
      <sheetData sheetId="123">
        <row r="1">
          <cell r="A1">
            <v>0</v>
          </cell>
        </row>
      </sheetData>
      <sheetData sheetId="124">
        <row r="1">
          <cell r="A1">
            <v>0</v>
          </cell>
        </row>
      </sheetData>
      <sheetData sheetId="125">
        <row r="1">
          <cell r="A1">
            <v>0</v>
          </cell>
        </row>
      </sheetData>
      <sheetData sheetId="126">
        <row r="1">
          <cell r="A1">
            <v>0</v>
          </cell>
        </row>
      </sheetData>
      <sheetData sheetId="127">
        <row r="1">
          <cell r="A1">
            <v>0</v>
          </cell>
        </row>
      </sheetData>
      <sheetData sheetId="128">
        <row r="1">
          <cell r="A1">
            <v>0</v>
          </cell>
        </row>
      </sheetData>
      <sheetData sheetId="129">
        <row r="1">
          <cell r="A1">
            <v>0</v>
          </cell>
        </row>
      </sheetData>
      <sheetData sheetId="130">
        <row r="1">
          <cell r="A1">
            <v>0</v>
          </cell>
        </row>
      </sheetData>
      <sheetData sheetId="131">
        <row r="1">
          <cell r="A1">
            <v>0</v>
          </cell>
        </row>
      </sheetData>
      <sheetData sheetId="132">
        <row r="1">
          <cell r="A1">
            <v>0</v>
          </cell>
        </row>
      </sheetData>
      <sheetData sheetId="133">
        <row r="1">
          <cell r="A1">
            <v>0</v>
          </cell>
        </row>
      </sheetData>
      <sheetData sheetId="134">
        <row r="1">
          <cell r="A1">
            <v>0</v>
          </cell>
        </row>
      </sheetData>
      <sheetData sheetId="135">
        <row r="1">
          <cell r="A1">
            <v>0</v>
          </cell>
        </row>
      </sheetData>
      <sheetData sheetId="136">
        <row r="1">
          <cell r="A1">
            <v>0</v>
          </cell>
        </row>
      </sheetData>
      <sheetData sheetId="137">
        <row r="1">
          <cell r="A1">
            <v>0</v>
          </cell>
        </row>
      </sheetData>
      <sheetData sheetId="138">
        <row r="1">
          <cell r="A1">
            <v>0</v>
          </cell>
        </row>
      </sheetData>
      <sheetData sheetId="139" refreshError="1"/>
      <sheetData sheetId="140">
        <row r="1">
          <cell r="A1">
            <v>0</v>
          </cell>
        </row>
      </sheetData>
      <sheetData sheetId="141">
        <row r="1">
          <cell r="A1">
            <v>0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>
        <row r="1">
          <cell r="A1">
            <v>0</v>
          </cell>
        </row>
      </sheetData>
      <sheetData sheetId="154">
        <row r="1">
          <cell r="A1">
            <v>0</v>
          </cell>
        </row>
      </sheetData>
      <sheetData sheetId="155">
        <row r="1">
          <cell r="A1">
            <v>0</v>
          </cell>
        </row>
      </sheetData>
      <sheetData sheetId="156">
        <row r="1">
          <cell r="A1">
            <v>0</v>
          </cell>
        </row>
      </sheetData>
      <sheetData sheetId="157">
        <row r="1">
          <cell r="A1">
            <v>0</v>
          </cell>
        </row>
      </sheetData>
      <sheetData sheetId="158">
        <row r="1">
          <cell r="A1">
            <v>0</v>
          </cell>
        </row>
      </sheetData>
      <sheetData sheetId="159">
        <row r="1">
          <cell r="A1">
            <v>0</v>
          </cell>
        </row>
      </sheetData>
      <sheetData sheetId="160">
        <row r="1">
          <cell r="A1">
            <v>0</v>
          </cell>
        </row>
      </sheetData>
      <sheetData sheetId="161">
        <row r="1">
          <cell r="A1">
            <v>0</v>
          </cell>
        </row>
      </sheetData>
      <sheetData sheetId="162">
        <row r="1">
          <cell r="A1">
            <v>0</v>
          </cell>
        </row>
      </sheetData>
      <sheetData sheetId="163">
        <row r="1">
          <cell r="A1">
            <v>0</v>
          </cell>
        </row>
      </sheetData>
      <sheetData sheetId="164">
        <row r="1">
          <cell r="A1">
            <v>0</v>
          </cell>
        </row>
      </sheetData>
      <sheetData sheetId="165">
        <row r="1">
          <cell r="A1">
            <v>0</v>
          </cell>
        </row>
      </sheetData>
      <sheetData sheetId="166">
        <row r="1">
          <cell r="A1">
            <v>0</v>
          </cell>
        </row>
      </sheetData>
      <sheetData sheetId="167">
        <row r="1">
          <cell r="A1">
            <v>0</v>
          </cell>
        </row>
      </sheetData>
      <sheetData sheetId="168">
        <row r="1">
          <cell r="A1">
            <v>0</v>
          </cell>
        </row>
      </sheetData>
      <sheetData sheetId="169">
        <row r="1">
          <cell r="A1">
            <v>0</v>
          </cell>
        </row>
      </sheetData>
      <sheetData sheetId="170" refreshError="1"/>
      <sheetData sheetId="171">
        <row r="1">
          <cell r="A1">
            <v>0</v>
          </cell>
        </row>
      </sheetData>
      <sheetData sheetId="172" refreshError="1"/>
      <sheetData sheetId="173">
        <row r="1">
          <cell r="A1">
            <v>0</v>
          </cell>
        </row>
      </sheetData>
      <sheetData sheetId="174"/>
      <sheetData sheetId="175" refreshError="1"/>
      <sheetData sheetId="176" refreshError="1"/>
      <sheetData sheetId="177" refreshError="1"/>
      <sheetData sheetId="178">
        <row r="1">
          <cell r="A1">
            <v>0</v>
          </cell>
        </row>
      </sheetData>
      <sheetData sheetId="179">
        <row r="1">
          <cell r="A1">
            <v>0</v>
          </cell>
        </row>
      </sheetData>
      <sheetData sheetId="180">
        <row r="1">
          <cell r="A1">
            <v>0</v>
          </cell>
        </row>
      </sheetData>
      <sheetData sheetId="181">
        <row r="1">
          <cell r="A1">
            <v>0</v>
          </cell>
        </row>
      </sheetData>
      <sheetData sheetId="182">
        <row r="1">
          <cell r="A1">
            <v>0</v>
          </cell>
        </row>
      </sheetData>
      <sheetData sheetId="183">
        <row r="1">
          <cell r="A1">
            <v>0</v>
          </cell>
        </row>
      </sheetData>
      <sheetData sheetId="184">
        <row r="1">
          <cell r="A1">
            <v>0</v>
          </cell>
        </row>
      </sheetData>
      <sheetData sheetId="185">
        <row r="1">
          <cell r="A1">
            <v>0</v>
          </cell>
        </row>
      </sheetData>
      <sheetData sheetId="186">
        <row r="1">
          <cell r="A1">
            <v>0</v>
          </cell>
        </row>
      </sheetData>
      <sheetData sheetId="187">
        <row r="1">
          <cell r="A1">
            <v>0</v>
          </cell>
        </row>
      </sheetData>
      <sheetData sheetId="188">
        <row r="1">
          <cell r="A1">
            <v>0</v>
          </cell>
        </row>
      </sheetData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2">
          <cell r="W2" t="str">
            <v xml:space="preserve">REPUBLIKA NG PILIPINAS    </v>
          </cell>
        </row>
      </sheetData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2">
          <cell r="W2" t="str">
            <v xml:space="preserve">REPUBLIKA NG PILIPINAS    </v>
          </cell>
        </row>
      </sheetData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>
        <row r="1">
          <cell r="A1">
            <v>0</v>
          </cell>
        </row>
      </sheetData>
      <sheetData sheetId="403">
        <row r="1">
          <cell r="A1">
            <v>0</v>
          </cell>
        </row>
      </sheetData>
      <sheetData sheetId="404">
        <row r="1">
          <cell r="A1">
            <v>0</v>
          </cell>
        </row>
      </sheetData>
      <sheetData sheetId="405">
        <row r="1">
          <cell r="A1">
            <v>0</v>
          </cell>
        </row>
      </sheetData>
      <sheetData sheetId="406">
        <row r="1">
          <cell r="A1">
            <v>0</v>
          </cell>
        </row>
      </sheetData>
      <sheetData sheetId="407">
        <row r="1">
          <cell r="A1">
            <v>0</v>
          </cell>
        </row>
      </sheetData>
      <sheetData sheetId="408">
        <row r="1">
          <cell r="A1">
            <v>0</v>
          </cell>
        </row>
      </sheetData>
      <sheetData sheetId="409">
        <row r="1">
          <cell r="A1">
            <v>0</v>
          </cell>
        </row>
      </sheetData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>
        <row r="1">
          <cell r="A1">
            <v>0</v>
          </cell>
        </row>
      </sheetData>
      <sheetData sheetId="418">
        <row r="1">
          <cell r="A1">
            <v>0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>
            <v>0</v>
          </cell>
        </row>
      </sheetData>
      <sheetData sheetId="421">
        <row r="1">
          <cell r="A1">
            <v>0</v>
          </cell>
        </row>
      </sheetData>
      <sheetData sheetId="422">
        <row r="1">
          <cell r="A1">
            <v>0</v>
          </cell>
        </row>
      </sheetData>
      <sheetData sheetId="423">
        <row r="1">
          <cell r="A1">
            <v>0</v>
          </cell>
        </row>
      </sheetData>
      <sheetData sheetId="424">
        <row r="1">
          <cell r="A1">
            <v>0</v>
          </cell>
        </row>
      </sheetData>
      <sheetData sheetId="425">
        <row r="1">
          <cell r="A1">
            <v>0</v>
          </cell>
        </row>
      </sheetData>
      <sheetData sheetId="426">
        <row r="1">
          <cell r="A1">
            <v>0</v>
          </cell>
        </row>
      </sheetData>
      <sheetData sheetId="427">
        <row r="1">
          <cell r="A1">
            <v>0</v>
          </cell>
        </row>
      </sheetData>
      <sheetData sheetId="428">
        <row r="1">
          <cell r="A1">
            <v>0</v>
          </cell>
        </row>
      </sheetData>
      <sheetData sheetId="429">
        <row r="1">
          <cell r="A1">
            <v>0</v>
          </cell>
        </row>
      </sheetData>
      <sheetData sheetId="430">
        <row r="1">
          <cell r="A1">
            <v>0</v>
          </cell>
        </row>
      </sheetData>
      <sheetData sheetId="431">
        <row r="1">
          <cell r="A1">
            <v>0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>
            <v>0</v>
          </cell>
        </row>
      </sheetData>
      <sheetData sheetId="434">
        <row r="1">
          <cell r="A1">
            <v>0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>
            <v>0</v>
          </cell>
        </row>
      </sheetData>
      <sheetData sheetId="437">
        <row r="1">
          <cell r="A1">
            <v>0</v>
          </cell>
        </row>
      </sheetData>
      <sheetData sheetId="438">
        <row r="1">
          <cell r="A1">
            <v>0</v>
          </cell>
        </row>
      </sheetData>
      <sheetData sheetId="439">
        <row r="1">
          <cell r="A1">
            <v>0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>
            <v>0</v>
          </cell>
        </row>
      </sheetData>
      <sheetData sheetId="442">
        <row r="1">
          <cell r="A1">
            <v>0</v>
          </cell>
        </row>
      </sheetData>
      <sheetData sheetId="443">
        <row r="1">
          <cell r="A1">
            <v>0</v>
          </cell>
        </row>
      </sheetData>
      <sheetData sheetId="444">
        <row r="1">
          <cell r="A1">
            <v>0</v>
          </cell>
        </row>
      </sheetData>
      <sheetData sheetId="445">
        <row r="1">
          <cell r="A1">
            <v>0</v>
          </cell>
        </row>
      </sheetData>
      <sheetData sheetId="446">
        <row r="1">
          <cell r="A1">
            <v>0</v>
          </cell>
        </row>
      </sheetData>
      <sheetData sheetId="447">
        <row r="1">
          <cell r="A1">
            <v>0</v>
          </cell>
        </row>
      </sheetData>
      <sheetData sheetId="448">
        <row r="1">
          <cell r="A1">
            <v>0</v>
          </cell>
        </row>
      </sheetData>
      <sheetData sheetId="449">
        <row r="1">
          <cell r="A1">
            <v>0</v>
          </cell>
        </row>
      </sheetData>
      <sheetData sheetId="450">
        <row r="1">
          <cell r="A1">
            <v>0</v>
          </cell>
        </row>
      </sheetData>
      <sheetData sheetId="451">
        <row r="1">
          <cell r="A1">
            <v>0</v>
          </cell>
        </row>
      </sheetData>
      <sheetData sheetId="452">
        <row r="1">
          <cell r="A1">
            <v>0</v>
          </cell>
        </row>
      </sheetData>
      <sheetData sheetId="453">
        <row r="1">
          <cell r="A1">
            <v>0</v>
          </cell>
        </row>
      </sheetData>
      <sheetData sheetId="454">
        <row r="1">
          <cell r="A1">
            <v>0</v>
          </cell>
        </row>
      </sheetData>
      <sheetData sheetId="455">
        <row r="1">
          <cell r="A1">
            <v>0</v>
          </cell>
        </row>
      </sheetData>
      <sheetData sheetId="456">
        <row r="1">
          <cell r="A1">
            <v>0</v>
          </cell>
        </row>
      </sheetData>
      <sheetData sheetId="457">
        <row r="1">
          <cell r="A1">
            <v>0</v>
          </cell>
        </row>
      </sheetData>
      <sheetData sheetId="458">
        <row r="1">
          <cell r="A1">
            <v>0</v>
          </cell>
        </row>
      </sheetData>
      <sheetData sheetId="459">
        <row r="1">
          <cell r="A1">
            <v>0</v>
          </cell>
        </row>
      </sheetData>
      <sheetData sheetId="460">
        <row r="1">
          <cell r="A1">
            <v>0</v>
          </cell>
        </row>
      </sheetData>
      <sheetData sheetId="461">
        <row r="1">
          <cell r="A1">
            <v>0</v>
          </cell>
        </row>
      </sheetData>
      <sheetData sheetId="462">
        <row r="1">
          <cell r="A1">
            <v>0</v>
          </cell>
        </row>
      </sheetData>
      <sheetData sheetId="463">
        <row r="1">
          <cell r="A1">
            <v>0</v>
          </cell>
        </row>
      </sheetData>
      <sheetData sheetId="464">
        <row r="1">
          <cell r="A1">
            <v>0</v>
          </cell>
        </row>
      </sheetData>
      <sheetData sheetId="465">
        <row r="1">
          <cell r="A1">
            <v>0</v>
          </cell>
        </row>
      </sheetData>
      <sheetData sheetId="466">
        <row r="1">
          <cell r="A1">
            <v>0</v>
          </cell>
        </row>
      </sheetData>
      <sheetData sheetId="467">
        <row r="1">
          <cell r="A1">
            <v>0</v>
          </cell>
        </row>
      </sheetData>
      <sheetData sheetId="468">
        <row r="1">
          <cell r="A1">
            <v>0</v>
          </cell>
        </row>
      </sheetData>
      <sheetData sheetId="469">
        <row r="1">
          <cell r="A1">
            <v>0</v>
          </cell>
        </row>
      </sheetData>
      <sheetData sheetId="470">
        <row r="1">
          <cell r="A1">
            <v>0</v>
          </cell>
        </row>
      </sheetData>
      <sheetData sheetId="471">
        <row r="1">
          <cell r="A1">
            <v>0</v>
          </cell>
        </row>
      </sheetData>
      <sheetData sheetId="472">
        <row r="1">
          <cell r="A1">
            <v>0</v>
          </cell>
        </row>
      </sheetData>
      <sheetData sheetId="473">
        <row r="1">
          <cell r="A1">
            <v>0</v>
          </cell>
        </row>
      </sheetData>
      <sheetData sheetId="474">
        <row r="1">
          <cell r="A1">
            <v>0</v>
          </cell>
        </row>
      </sheetData>
      <sheetData sheetId="475">
        <row r="1">
          <cell r="A1">
            <v>0</v>
          </cell>
        </row>
      </sheetData>
      <sheetData sheetId="476">
        <row r="1">
          <cell r="A1">
            <v>0</v>
          </cell>
        </row>
      </sheetData>
      <sheetData sheetId="477">
        <row r="1">
          <cell r="A1">
            <v>0</v>
          </cell>
        </row>
      </sheetData>
      <sheetData sheetId="478">
        <row r="1">
          <cell r="A1">
            <v>0</v>
          </cell>
        </row>
      </sheetData>
      <sheetData sheetId="479">
        <row r="1">
          <cell r="A1">
            <v>0</v>
          </cell>
        </row>
      </sheetData>
      <sheetData sheetId="480">
        <row r="1">
          <cell r="A1">
            <v>0</v>
          </cell>
        </row>
      </sheetData>
      <sheetData sheetId="481">
        <row r="1">
          <cell r="A1">
            <v>0</v>
          </cell>
        </row>
      </sheetData>
      <sheetData sheetId="482">
        <row r="1">
          <cell r="A1">
            <v>0</v>
          </cell>
        </row>
      </sheetData>
      <sheetData sheetId="483">
        <row r="1">
          <cell r="A1">
            <v>0</v>
          </cell>
        </row>
      </sheetData>
      <sheetData sheetId="484">
        <row r="1">
          <cell r="A1">
            <v>0</v>
          </cell>
        </row>
      </sheetData>
      <sheetData sheetId="485">
        <row r="1">
          <cell r="A1">
            <v>0</v>
          </cell>
        </row>
      </sheetData>
      <sheetData sheetId="486">
        <row r="1">
          <cell r="A1">
            <v>0</v>
          </cell>
        </row>
      </sheetData>
      <sheetData sheetId="487">
        <row r="1">
          <cell r="A1">
            <v>0</v>
          </cell>
        </row>
      </sheetData>
      <sheetData sheetId="488">
        <row r="1">
          <cell r="A1">
            <v>0</v>
          </cell>
        </row>
      </sheetData>
      <sheetData sheetId="489">
        <row r="1">
          <cell r="A1">
            <v>0</v>
          </cell>
        </row>
      </sheetData>
      <sheetData sheetId="490">
        <row r="1">
          <cell r="A1">
            <v>0</v>
          </cell>
        </row>
      </sheetData>
      <sheetData sheetId="491">
        <row r="1">
          <cell r="A1">
            <v>0</v>
          </cell>
        </row>
      </sheetData>
      <sheetData sheetId="492">
        <row r="1">
          <cell r="A1">
            <v>0</v>
          </cell>
        </row>
      </sheetData>
      <sheetData sheetId="493">
        <row r="1">
          <cell r="A1">
            <v>0</v>
          </cell>
        </row>
      </sheetData>
      <sheetData sheetId="494">
        <row r="1">
          <cell r="A1">
            <v>0</v>
          </cell>
        </row>
      </sheetData>
      <sheetData sheetId="495">
        <row r="1">
          <cell r="A1">
            <v>0</v>
          </cell>
        </row>
      </sheetData>
      <sheetData sheetId="496">
        <row r="1">
          <cell r="A1">
            <v>0</v>
          </cell>
        </row>
      </sheetData>
      <sheetData sheetId="497">
        <row r="1">
          <cell r="A1">
            <v>0</v>
          </cell>
        </row>
      </sheetData>
      <sheetData sheetId="498">
        <row r="1">
          <cell r="A1">
            <v>0</v>
          </cell>
        </row>
      </sheetData>
      <sheetData sheetId="499">
        <row r="1">
          <cell r="A1">
            <v>0</v>
          </cell>
        </row>
      </sheetData>
      <sheetData sheetId="500">
        <row r="1">
          <cell r="A1">
            <v>0</v>
          </cell>
        </row>
      </sheetData>
      <sheetData sheetId="501">
        <row r="1">
          <cell r="A1">
            <v>0</v>
          </cell>
        </row>
      </sheetData>
      <sheetData sheetId="502">
        <row r="1">
          <cell r="A1">
            <v>0</v>
          </cell>
        </row>
      </sheetData>
      <sheetData sheetId="503">
        <row r="1">
          <cell r="A1">
            <v>0</v>
          </cell>
        </row>
      </sheetData>
      <sheetData sheetId="504">
        <row r="1">
          <cell r="A1">
            <v>0</v>
          </cell>
        </row>
      </sheetData>
      <sheetData sheetId="505">
        <row r="1">
          <cell r="A1">
            <v>0</v>
          </cell>
        </row>
      </sheetData>
      <sheetData sheetId="506">
        <row r="1">
          <cell r="A1">
            <v>0</v>
          </cell>
        </row>
      </sheetData>
      <sheetData sheetId="507">
        <row r="1">
          <cell r="A1">
            <v>0</v>
          </cell>
        </row>
      </sheetData>
      <sheetData sheetId="508">
        <row r="1">
          <cell r="A1">
            <v>0</v>
          </cell>
        </row>
      </sheetData>
      <sheetData sheetId="509">
        <row r="1">
          <cell r="A1">
            <v>0</v>
          </cell>
        </row>
      </sheetData>
      <sheetData sheetId="510">
        <row r="1">
          <cell r="A1">
            <v>0</v>
          </cell>
        </row>
      </sheetData>
      <sheetData sheetId="511">
        <row r="1">
          <cell r="A1">
            <v>0</v>
          </cell>
        </row>
      </sheetData>
      <sheetData sheetId="512">
        <row r="1">
          <cell r="A1">
            <v>0</v>
          </cell>
        </row>
      </sheetData>
      <sheetData sheetId="513">
        <row r="1">
          <cell r="A1">
            <v>0</v>
          </cell>
        </row>
      </sheetData>
      <sheetData sheetId="514">
        <row r="1">
          <cell r="A1">
            <v>0</v>
          </cell>
        </row>
      </sheetData>
      <sheetData sheetId="515">
        <row r="1">
          <cell r="A1">
            <v>0</v>
          </cell>
        </row>
      </sheetData>
      <sheetData sheetId="516">
        <row r="1">
          <cell r="A1">
            <v>0</v>
          </cell>
        </row>
      </sheetData>
      <sheetData sheetId="517">
        <row r="1">
          <cell r="A1">
            <v>0</v>
          </cell>
        </row>
      </sheetData>
      <sheetData sheetId="518">
        <row r="1">
          <cell r="A1">
            <v>0</v>
          </cell>
        </row>
      </sheetData>
      <sheetData sheetId="519">
        <row r="1">
          <cell r="A1">
            <v>0</v>
          </cell>
        </row>
      </sheetData>
      <sheetData sheetId="520">
        <row r="1">
          <cell r="A1">
            <v>0</v>
          </cell>
        </row>
      </sheetData>
      <sheetData sheetId="521">
        <row r="1">
          <cell r="A1">
            <v>0</v>
          </cell>
        </row>
      </sheetData>
      <sheetData sheetId="522">
        <row r="1">
          <cell r="A1">
            <v>0</v>
          </cell>
        </row>
      </sheetData>
      <sheetData sheetId="523">
        <row r="1">
          <cell r="A1">
            <v>0</v>
          </cell>
        </row>
      </sheetData>
      <sheetData sheetId="524">
        <row r="1">
          <cell r="A1">
            <v>0</v>
          </cell>
        </row>
      </sheetData>
      <sheetData sheetId="525">
        <row r="1">
          <cell r="A1">
            <v>0</v>
          </cell>
        </row>
      </sheetData>
      <sheetData sheetId="526">
        <row r="1">
          <cell r="A1">
            <v>0</v>
          </cell>
        </row>
      </sheetData>
      <sheetData sheetId="527">
        <row r="1">
          <cell r="A1">
            <v>0</v>
          </cell>
        </row>
      </sheetData>
      <sheetData sheetId="528">
        <row r="1">
          <cell r="A1">
            <v>0</v>
          </cell>
        </row>
      </sheetData>
      <sheetData sheetId="529">
        <row r="1">
          <cell r="A1">
            <v>0</v>
          </cell>
        </row>
      </sheetData>
      <sheetData sheetId="530">
        <row r="1">
          <cell r="A1">
            <v>0</v>
          </cell>
        </row>
      </sheetData>
      <sheetData sheetId="531">
        <row r="1">
          <cell r="A1">
            <v>0</v>
          </cell>
        </row>
      </sheetData>
      <sheetData sheetId="532">
        <row r="1">
          <cell r="A1">
            <v>0</v>
          </cell>
        </row>
      </sheetData>
      <sheetData sheetId="533">
        <row r="1">
          <cell r="A1">
            <v>0</v>
          </cell>
        </row>
      </sheetData>
      <sheetData sheetId="534">
        <row r="1">
          <cell r="A1">
            <v>0</v>
          </cell>
        </row>
      </sheetData>
      <sheetData sheetId="535">
        <row r="1">
          <cell r="A1">
            <v>0</v>
          </cell>
        </row>
      </sheetData>
      <sheetData sheetId="536">
        <row r="1">
          <cell r="A1">
            <v>0</v>
          </cell>
        </row>
      </sheetData>
      <sheetData sheetId="537">
        <row r="1">
          <cell r="A1">
            <v>0</v>
          </cell>
        </row>
      </sheetData>
      <sheetData sheetId="538">
        <row r="1">
          <cell r="A1">
            <v>0</v>
          </cell>
        </row>
      </sheetData>
      <sheetData sheetId="539">
        <row r="1">
          <cell r="A1">
            <v>0</v>
          </cell>
        </row>
      </sheetData>
      <sheetData sheetId="540">
        <row r="1">
          <cell r="A1">
            <v>0</v>
          </cell>
        </row>
      </sheetData>
      <sheetData sheetId="541">
        <row r="1">
          <cell r="A1">
            <v>0</v>
          </cell>
        </row>
      </sheetData>
      <sheetData sheetId="542">
        <row r="1">
          <cell r="A1">
            <v>0</v>
          </cell>
        </row>
      </sheetData>
      <sheetData sheetId="543">
        <row r="1">
          <cell r="A1">
            <v>0</v>
          </cell>
        </row>
      </sheetData>
      <sheetData sheetId="544">
        <row r="1">
          <cell r="A1">
            <v>0</v>
          </cell>
        </row>
      </sheetData>
      <sheetData sheetId="545">
        <row r="1">
          <cell r="A1">
            <v>0</v>
          </cell>
        </row>
      </sheetData>
      <sheetData sheetId="546">
        <row r="1">
          <cell r="A1">
            <v>0</v>
          </cell>
        </row>
      </sheetData>
      <sheetData sheetId="547">
        <row r="1">
          <cell r="A1">
            <v>0</v>
          </cell>
        </row>
      </sheetData>
      <sheetData sheetId="548">
        <row r="1">
          <cell r="A1">
            <v>0</v>
          </cell>
        </row>
      </sheetData>
      <sheetData sheetId="549">
        <row r="1">
          <cell r="A1">
            <v>0</v>
          </cell>
        </row>
      </sheetData>
      <sheetData sheetId="550">
        <row r="1">
          <cell r="A1">
            <v>0</v>
          </cell>
        </row>
      </sheetData>
      <sheetData sheetId="551">
        <row r="1">
          <cell r="A1">
            <v>0</v>
          </cell>
        </row>
      </sheetData>
      <sheetData sheetId="552">
        <row r="1">
          <cell r="A1">
            <v>0</v>
          </cell>
        </row>
      </sheetData>
      <sheetData sheetId="553">
        <row r="1">
          <cell r="A1">
            <v>0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>
            <v>0</v>
          </cell>
        </row>
      </sheetData>
      <sheetData sheetId="556">
        <row r="1">
          <cell r="A1">
            <v>0</v>
          </cell>
        </row>
      </sheetData>
      <sheetData sheetId="557">
        <row r="1">
          <cell r="A1">
            <v>0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>
            <v>0</v>
          </cell>
        </row>
      </sheetData>
      <sheetData sheetId="561">
        <row r="1">
          <cell r="A1">
            <v>0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>
            <v>0</v>
          </cell>
        </row>
      </sheetData>
      <sheetData sheetId="584">
        <row r="1">
          <cell r="A1">
            <v>0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>
            <v>0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>
            <v>0</v>
          </cell>
        </row>
      </sheetData>
      <sheetData sheetId="597">
        <row r="1">
          <cell r="A1">
            <v>0</v>
          </cell>
        </row>
      </sheetData>
      <sheetData sheetId="598">
        <row r="1">
          <cell r="A1">
            <v>0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>
        <row r="1">
          <cell r="A1">
            <v>0</v>
          </cell>
        </row>
      </sheetData>
      <sheetData sheetId="602">
        <row r="1">
          <cell r="A1">
            <v>0</v>
          </cell>
        </row>
      </sheetData>
      <sheetData sheetId="603">
        <row r="1">
          <cell r="A1">
            <v>0</v>
          </cell>
        </row>
      </sheetData>
      <sheetData sheetId="604">
        <row r="1">
          <cell r="A1">
            <v>0</v>
          </cell>
        </row>
      </sheetData>
      <sheetData sheetId="605">
        <row r="1">
          <cell r="A1">
            <v>0</v>
          </cell>
        </row>
      </sheetData>
      <sheetData sheetId="606">
        <row r="1">
          <cell r="A1">
            <v>0</v>
          </cell>
        </row>
      </sheetData>
      <sheetData sheetId="607">
        <row r="1">
          <cell r="A1">
            <v>0</v>
          </cell>
        </row>
      </sheetData>
      <sheetData sheetId="608">
        <row r="1">
          <cell r="A1">
            <v>0</v>
          </cell>
        </row>
      </sheetData>
      <sheetData sheetId="609">
        <row r="1">
          <cell r="A1">
            <v>0</v>
          </cell>
        </row>
      </sheetData>
      <sheetData sheetId="610">
        <row r="1">
          <cell r="A1">
            <v>0</v>
          </cell>
        </row>
      </sheetData>
      <sheetData sheetId="611">
        <row r="1">
          <cell r="A1">
            <v>0</v>
          </cell>
        </row>
      </sheetData>
      <sheetData sheetId="612">
        <row r="1">
          <cell r="A1">
            <v>0</v>
          </cell>
        </row>
      </sheetData>
      <sheetData sheetId="613">
        <row r="1">
          <cell r="A1">
            <v>0</v>
          </cell>
        </row>
      </sheetData>
      <sheetData sheetId="614">
        <row r="1">
          <cell r="A1">
            <v>0</v>
          </cell>
        </row>
      </sheetData>
      <sheetData sheetId="615">
        <row r="1">
          <cell r="A1">
            <v>0</v>
          </cell>
        </row>
      </sheetData>
      <sheetData sheetId="616">
        <row r="1">
          <cell r="A1">
            <v>0</v>
          </cell>
        </row>
      </sheetData>
      <sheetData sheetId="617">
        <row r="1">
          <cell r="A1">
            <v>0</v>
          </cell>
        </row>
      </sheetData>
      <sheetData sheetId="618">
        <row r="1">
          <cell r="A1">
            <v>0</v>
          </cell>
        </row>
      </sheetData>
      <sheetData sheetId="619">
        <row r="1">
          <cell r="A1">
            <v>0</v>
          </cell>
        </row>
      </sheetData>
      <sheetData sheetId="620">
        <row r="1">
          <cell r="A1">
            <v>0</v>
          </cell>
        </row>
      </sheetData>
      <sheetData sheetId="621">
        <row r="1">
          <cell r="A1">
            <v>0</v>
          </cell>
        </row>
      </sheetData>
      <sheetData sheetId="622">
        <row r="1">
          <cell r="A1">
            <v>0</v>
          </cell>
        </row>
      </sheetData>
      <sheetData sheetId="623">
        <row r="1">
          <cell r="A1">
            <v>0</v>
          </cell>
        </row>
      </sheetData>
      <sheetData sheetId="624">
        <row r="1">
          <cell r="A1">
            <v>0</v>
          </cell>
        </row>
      </sheetData>
      <sheetData sheetId="625">
        <row r="1">
          <cell r="A1">
            <v>0</v>
          </cell>
        </row>
      </sheetData>
      <sheetData sheetId="626">
        <row r="1">
          <cell r="A1">
            <v>0</v>
          </cell>
        </row>
      </sheetData>
      <sheetData sheetId="627">
        <row r="1">
          <cell r="A1">
            <v>0</v>
          </cell>
        </row>
      </sheetData>
      <sheetData sheetId="628">
        <row r="1">
          <cell r="A1">
            <v>0</v>
          </cell>
        </row>
      </sheetData>
      <sheetData sheetId="629">
        <row r="1">
          <cell r="A1">
            <v>0</v>
          </cell>
        </row>
      </sheetData>
      <sheetData sheetId="630">
        <row r="1">
          <cell r="A1">
            <v>0</v>
          </cell>
        </row>
      </sheetData>
      <sheetData sheetId="631">
        <row r="1">
          <cell r="A1">
            <v>0</v>
          </cell>
        </row>
      </sheetData>
      <sheetData sheetId="632">
        <row r="1">
          <cell r="A1">
            <v>0</v>
          </cell>
        </row>
      </sheetData>
      <sheetData sheetId="633">
        <row r="1">
          <cell r="A1">
            <v>0</v>
          </cell>
        </row>
      </sheetData>
      <sheetData sheetId="634">
        <row r="1">
          <cell r="A1">
            <v>0</v>
          </cell>
        </row>
      </sheetData>
      <sheetData sheetId="635">
        <row r="1">
          <cell r="A1">
            <v>0</v>
          </cell>
        </row>
      </sheetData>
      <sheetData sheetId="636">
        <row r="1">
          <cell r="A1">
            <v>0</v>
          </cell>
        </row>
      </sheetData>
      <sheetData sheetId="637">
        <row r="1">
          <cell r="A1">
            <v>0</v>
          </cell>
        </row>
      </sheetData>
      <sheetData sheetId="638">
        <row r="1">
          <cell r="A1">
            <v>0</v>
          </cell>
        </row>
      </sheetData>
      <sheetData sheetId="639">
        <row r="1">
          <cell r="A1">
            <v>0</v>
          </cell>
        </row>
      </sheetData>
      <sheetData sheetId="640">
        <row r="1">
          <cell r="A1">
            <v>0</v>
          </cell>
        </row>
      </sheetData>
      <sheetData sheetId="641">
        <row r="1">
          <cell r="A1">
            <v>0</v>
          </cell>
        </row>
      </sheetData>
      <sheetData sheetId="642">
        <row r="1">
          <cell r="A1">
            <v>0</v>
          </cell>
        </row>
      </sheetData>
      <sheetData sheetId="643">
        <row r="1">
          <cell r="A1">
            <v>0</v>
          </cell>
        </row>
      </sheetData>
      <sheetData sheetId="644">
        <row r="1">
          <cell r="A1">
            <v>0</v>
          </cell>
        </row>
      </sheetData>
      <sheetData sheetId="645">
        <row r="1">
          <cell r="A1">
            <v>0</v>
          </cell>
        </row>
      </sheetData>
      <sheetData sheetId="646">
        <row r="1">
          <cell r="A1">
            <v>0</v>
          </cell>
        </row>
      </sheetData>
      <sheetData sheetId="647">
        <row r="1">
          <cell r="A1">
            <v>0</v>
          </cell>
        </row>
      </sheetData>
      <sheetData sheetId="648">
        <row r="1">
          <cell r="A1">
            <v>0</v>
          </cell>
        </row>
      </sheetData>
      <sheetData sheetId="649">
        <row r="1">
          <cell r="A1">
            <v>0</v>
          </cell>
        </row>
      </sheetData>
      <sheetData sheetId="650">
        <row r="1">
          <cell r="A1">
            <v>0</v>
          </cell>
        </row>
      </sheetData>
      <sheetData sheetId="651">
        <row r="1">
          <cell r="A1">
            <v>0</v>
          </cell>
        </row>
      </sheetData>
      <sheetData sheetId="652">
        <row r="1">
          <cell r="A1">
            <v>0</v>
          </cell>
        </row>
      </sheetData>
      <sheetData sheetId="653">
        <row r="1">
          <cell r="A1">
            <v>0</v>
          </cell>
        </row>
      </sheetData>
      <sheetData sheetId="654">
        <row r="1">
          <cell r="A1">
            <v>0</v>
          </cell>
        </row>
      </sheetData>
      <sheetData sheetId="655">
        <row r="1">
          <cell r="A1">
            <v>0</v>
          </cell>
        </row>
      </sheetData>
      <sheetData sheetId="656">
        <row r="1">
          <cell r="A1">
            <v>0</v>
          </cell>
        </row>
      </sheetData>
      <sheetData sheetId="657">
        <row r="1">
          <cell r="A1">
            <v>0</v>
          </cell>
        </row>
      </sheetData>
      <sheetData sheetId="658">
        <row r="1">
          <cell r="A1">
            <v>0</v>
          </cell>
        </row>
      </sheetData>
      <sheetData sheetId="659">
        <row r="1">
          <cell r="A1">
            <v>0</v>
          </cell>
        </row>
      </sheetData>
      <sheetData sheetId="660">
        <row r="1">
          <cell r="A1">
            <v>0</v>
          </cell>
        </row>
      </sheetData>
      <sheetData sheetId="661">
        <row r="1">
          <cell r="A1">
            <v>0</v>
          </cell>
        </row>
      </sheetData>
      <sheetData sheetId="662">
        <row r="1">
          <cell r="A1">
            <v>0</v>
          </cell>
        </row>
      </sheetData>
      <sheetData sheetId="663">
        <row r="1">
          <cell r="A1">
            <v>0</v>
          </cell>
        </row>
      </sheetData>
      <sheetData sheetId="664">
        <row r="1">
          <cell r="A1">
            <v>0</v>
          </cell>
        </row>
      </sheetData>
      <sheetData sheetId="665">
        <row r="1">
          <cell r="A1">
            <v>0</v>
          </cell>
        </row>
      </sheetData>
      <sheetData sheetId="666">
        <row r="1">
          <cell r="A1">
            <v>0</v>
          </cell>
        </row>
      </sheetData>
      <sheetData sheetId="667">
        <row r="1">
          <cell r="A1">
            <v>0</v>
          </cell>
        </row>
      </sheetData>
      <sheetData sheetId="668">
        <row r="1">
          <cell r="A1">
            <v>0</v>
          </cell>
        </row>
      </sheetData>
      <sheetData sheetId="669">
        <row r="1">
          <cell r="A1">
            <v>0</v>
          </cell>
        </row>
      </sheetData>
      <sheetData sheetId="670">
        <row r="1">
          <cell r="A1">
            <v>0</v>
          </cell>
        </row>
      </sheetData>
      <sheetData sheetId="671">
        <row r="1">
          <cell r="A1">
            <v>0</v>
          </cell>
        </row>
      </sheetData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>
        <row r="2">
          <cell r="W2" t="str">
            <v xml:space="preserve">REPUBLIKA NG PILIPINAS    </v>
          </cell>
        </row>
      </sheetData>
      <sheetData sheetId="744">
        <row r="2">
          <cell r="W2" t="str">
            <v xml:space="preserve">REPUBLIKA NG PILIPINAS    </v>
          </cell>
        </row>
      </sheetData>
      <sheetData sheetId="745">
        <row r="2">
          <cell r="W2" t="str">
            <v xml:space="preserve">REPUBLIKA NG PILIPINAS    </v>
          </cell>
        </row>
      </sheetData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>
        <row r="2">
          <cell r="W2" t="str">
            <v xml:space="preserve">REPUBLIKA NG PILIPINAS    </v>
          </cell>
        </row>
      </sheetData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>
        <row r="1">
          <cell r="A1">
            <v>0</v>
          </cell>
        </row>
      </sheetData>
      <sheetData sheetId="790">
        <row r="1">
          <cell r="A1">
            <v>0</v>
          </cell>
        </row>
      </sheetData>
      <sheetData sheetId="791">
        <row r="1">
          <cell r="A1">
            <v>0</v>
          </cell>
        </row>
      </sheetData>
      <sheetData sheetId="792" refreshError="1"/>
      <sheetData sheetId="793">
        <row r="1">
          <cell r="A1">
            <v>0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0</v>
          </cell>
        </row>
      </sheetData>
      <sheetData sheetId="838">
        <row r="1">
          <cell r="A1">
            <v>0</v>
          </cell>
        </row>
      </sheetData>
      <sheetData sheetId="839">
        <row r="1">
          <cell r="A1">
            <v>0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0</v>
          </cell>
        </row>
      </sheetData>
      <sheetData sheetId="842">
        <row r="1">
          <cell r="A1">
            <v>0</v>
          </cell>
        </row>
      </sheetData>
      <sheetData sheetId="843">
        <row r="1">
          <cell r="A1">
            <v>0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0</v>
          </cell>
        </row>
      </sheetData>
      <sheetData sheetId="847">
        <row r="1">
          <cell r="A1">
            <v>0</v>
          </cell>
        </row>
      </sheetData>
      <sheetData sheetId="848">
        <row r="1">
          <cell r="A1">
            <v>0</v>
          </cell>
        </row>
      </sheetData>
      <sheetData sheetId="849">
        <row r="1">
          <cell r="A1">
            <v>0</v>
          </cell>
        </row>
      </sheetData>
      <sheetData sheetId="850">
        <row r="1">
          <cell r="A1">
            <v>0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0</v>
          </cell>
        </row>
      </sheetData>
      <sheetData sheetId="856">
        <row r="1">
          <cell r="A1">
            <v>0</v>
          </cell>
        </row>
      </sheetData>
      <sheetData sheetId="857">
        <row r="1">
          <cell r="A1">
            <v>0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0</v>
          </cell>
        </row>
      </sheetData>
      <sheetData sheetId="863">
        <row r="1">
          <cell r="A1">
            <v>0</v>
          </cell>
        </row>
      </sheetData>
      <sheetData sheetId="864">
        <row r="1">
          <cell r="A1">
            <v>0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>
        <row r="1">
          <cell r="A1">
            <v>0</v>
          </cell>
        </row>
      </sheetData>
      <sheetData sheetId="868">
        <row r="1">
          <cell r="A1">
            <v>0</v>
          </cell>
        </row>
      </sheetData>
      <sheetData sheetId="869">
        <row r="1">
          <cell r="A1">
            <v>0</v>
          </cell>
        </row>
      </sheetData>
      <sheetData sheetId="870">
        <row r="1">
          <cell r="A1">
            <v>0</v>
          </cell>
        </row>
      </sheetData>
      <sheetData sheetId="871">
        <row r="1">
          <cell r="A1">
            <v>0</v>
          </cell>
        </row>
      </sheetData>
      <sheetData sheetId="872">
        <row r="1">
          <cell r="A1">
            <v>0</v>
          </cell>
        </row>
      </sheetData>
      <sheetData sheetId="873">
        <row r="1">
          <cell r="A1">
            <v>0</v>
          </cell>
        </row>
      </sheetData>
      <sheetData sheetId="874">
        <row r="1">
          <cell r="A1">
            <v>0</v>
          </cell>
        </row>
      </sheetData>
      <sheetData sheetId="875">
        <row r="1">
          <cell r="A1">
            <v>0</v>
          </cell>
        </row>
      </sheetData>
      <sheetData sheetId="876">
        <row r="1">
          <cell r="A1">
            <v>0</v>
          </cell>
        </row>
      </sheetData>
      <sheetData sheetId="877">
        <row r="1">
          <cell r="A1">
            <v>0</v>
          </cell>
        </row>
      </sheetData>
      <sheetData sheetId="878">
        <row r="1">
          <cell r="A1">
            <v>0</v>
          </cell>
        </row>
      </sheetData>
      <sheetData sheetId="879">
        <row r="1">
          <cell r="A1">
            <v>0</v>
          </cell>
        </row>
      </sheetData>
      <sheetData sheetId="880">
        <row r="1">
          <cell r="A1">
            <v>0</v>
          </cell>
        </row>
      </sheetData>
      <sheetData sheetId="881">
        <row r="1">
          <cell r="A1">
            <v>0</v>
          </cell>
        </row>
      </sheetData>
      <sheetData sheetId="882">
        <row r="1">
          <cell r="A1">
            <v>0</v>
          </cell>
        </row>
      </sheetData>
      <sheetData sheetId="883">
        <row r="1">
          <cell r="A1">
            <v>0</v>
          </cell>
        </row>
      </sheetData>
      <sheetData sheetId="884">
        <row r="1">
          <cell r="A1">
            <v>0</v>
          </cell>
        </row>
      </sheetData>
      <sheetData sheetId="885">
        <row r="1">
          <cell r="A1">
            <v>0</v>
          </cell>
        </row>
      </sheetData>
      <sheetData sheetId="886">
        <row r="1">
          <cell r="A1">
            <v>0</v>
          </cell>
        </row>
      </sheetData>
      <sheetData sheetId="887">
        <row r="1">
          <cell r="A1">
            <v>0</v>
          </cell>
        </row>
      </sheetData>
      <sheetData sheetId="888">
        <row r="1">
          <cell r="A1">
            <v>0</v>
          </cell>
        </row>
      </sheetData>
      <sheetData sheetId="889">
        <row r="1">
          <cell r="A1">
            <v>0</v>
          </cell>
        </row>
      </sheetData>
      <sheetData sheetId="890">
        <row r="1">
          <cell r="A1">
            <v>0</v>
          </cell>
        </row>
      </sheetData>
      <sheetData sheetId="891" refreshError="1"/>
      <sheetData sheetId="892">
        <row r="1">
          <cell r="A1">
            <v>0</v>
          </cell>
        </row>
      </sheetData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>
        <row r="1">
          <cell r="A1">
            <v>0</v>
          </cell>
        </row>
      </sheetData>
      <sheetData sheetId="924">
        <row r="1">
          <cell r="A1">
            <v>0</v>
          </cell>
        </row>
      </sheetData>
      <sheetData sheetId="925">
        <row r="1">
          <cell r="A1">
            <v>0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>
            <v>0</v>
          </cell>
        </row>
      </sheetData>
      <sheetData sheetId="929">
        <row r="1">
          <cell r="A1">
            <v>0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>
            <v>0</v>
          </cell>
        </row>
      </sheetData>
      <sheetData sheetId="932">
        <row r="1">
          <cell r="A1">
            <v>0</v>
          </cell>
        </row>
      </sheetData>
      <sheetData sheetId="933">
        <row r="1">
          <cell r="A1">
            <v>0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>
            <v>0</v>
          </cell>
        </row>
      </sheetData>
      <sheetData sheetId="937">
        <row r="1">
          <cell r="A1">
            <v>0</v>
          </cell>
        </row>
      </sheetData>
      <sheetData sheetId="938">
        <row r="1">
          <cell r="A1">
            <v>0</v>
          </cell>
        </row>
      </sheetData>
      <sheetData sheetId="939">
        <row r="1">
          <cell r="A1">
            <v>0</v>
          </cell>
        </row>
      </sheetData>
      <sheetData sheetId="940">
        <row r="1">
          <cell r="A1">
            <v>0</v>
          </cell>
        </row>
      </sheetData>
      <sheetData sheetId="941">
        <row r="1">
          <cell r="A1">
            <v>0</v>
          </cell>
        </row>
      </sheetData>
      <sheetData sheetId="942">
        <row r="1">
          <cell r="A1">
            <v>0</v>
          </cell>
        </row>
      </sheetData>
      <sheetData sheetId="943">
        <row r="1">
          <cell r="A1">
            <v>0</v>
          </cell>
        </row>
      </sheetData>
      <sheetData sheetId="944">
        <row r="1">
          <cell r="A1">
            <v>0</v>
          </cell>
        </row>
      </sheetData>
      <sheetData sheetId="945">
        <row r="1">
          <cell r="A1">
            <v>0</v>
          </cell>
        </row>
      </sheetData>
      <sheetData sheetId="946">
        <row r="1">
          <cell r="A1">
            <v>0</v>
          </cell>
        </row>
      </sheetData>
      <sheetData sheetId="947">
        <row r="1">
          <cell r="A1">
            <v>0</v>
          </cell>
        </row>
      </sheetData>
      <sheetData sheetId="948">
        <row r="1">
          <cell r="A1">
            <v>0</v>
          </cell>
        </row>
      </sheetData>
      <sheetData sheetId="949">
        <row r="1">
          <cell r="A1">
            <v>0</v>
          </cell>
        </row>
      </sheetData>
      <sheetData sheetId="950">
        <row r="1">
          <cell r="A1">
            <v>0</v>
          </cell>
        </row>
      </sheetData>
      <sheetData sheetId="951">
        <row r="1">
          <cell r="A1">
            <v>0</v>
          </cell>
        </row>
      </sheetData>
      <sheetData sheetId="952">
        <row r="1">
          <cell r="A1">
            <v>0</v>
          </cell>
        </row>
      </sheetData>
      <sheetData sheetId="953">
        <row r="1">
          <cell r="A1">
            <v>0</v>
          </cell>
        </row>
      </sheetData>
      <sheetData sheetId="954">
        <row r="1">
          <cell r="A1">
            <v>0</v>
          </cell>
        </row>
      </sheetData>
      <sheetData sheetId="955">
        <row r="1">
          <cell r="A1">
            <v>0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>
            <v>0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>
            <v>0</v>
          </cell>
        </row>
      </sheetData>
      <sheetData sheetId="963">
        <row r="1">
          <cell r="A1">
            <v>0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>
            <v>0</v>
          </cell>
        </row>
      </sheetData>
      <sheetData sheetId="966">
        <row r="1">
          <cell r="A1">
            <v>0</v>
          </cell>
        </row>
      </sheetData>
      <sheetData sheetId="967">
        <row r="1">
          <cell r="A1">
            <v>0</v>
          </cell>
        </row>
      </sheetData>
      <sheetData sheetId="968">
        <row r="1">
          <cell r="A1">
            <v>0</v>
          </cell>
        </row>
      </sheetData>
      <sheetData sheetId="969">
        <row r="1">
          <cell r="A1">
            <v>0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0</v>
          </cell>
        </row>
      </sheetData>
      <sheetData sheetId="972">
        <row r="1">
          <cell r="A1">
            <v>0</v>
          </cell>
        </row>
      </sheetData>
      <sheetData sheetId="973">
        <row r="1">
          <cell r="A1">
            <v>0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>
        <row r="1">
          <cell r="A1">
            <v>0</v>
          </cell>
        </row>
      </sheetData>
      <sheetData sheetId="995">
        <row r="1">
          <cell r="A1">
            <v>0</v>
          </cell>
        </row>
      </sheetData>
      <sheetData sheetId="996">
        <row r="1">
          <cell r="A1">
            <v>0</v>
          </cell>
        </row>
      </sheetData>
      <sheetData sheetId="997">
        <row r="1">
          <cell r="A1">
            <v>0</v>
          </cell>
        </row>
      </sheetData>
      <sheetData sheetId="998">
        <row r="1">
          <cell r="A1">
            <v>0</v>
          </cell>
        </row>
      </sheetData>
      <sheetData sheetId="999">
        <row r="1">
          <cell r="A1">
            <v>0</v>
          </cell>
        </row>
      </sheetData>
      <sheetData sheetId="1000">
        <row r="1">
          <cell r="A1">
            <v>0</v>
          </cell>
        </row>
      </sheetData>
      <sheetData sheetId="1001">
        <row r="1">
          <cell r="A1">
            <v>0</v>
          </cell>
        </row>
      </sheetData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>
        <row r="1">
          <cell r="A1">
            <v>0</v>
          </cell>
        </row>
      </sheetData>
      <sheetData sheetId="1005">
        <row r="1">
          <cell r="A1">
            <v>0</v>
          </cell>
        </row>
      </sheetData>
      <sheetData sheetId="1006">
        <row r="1">
          <cell r="A1">
            <v>0</v>
          </cell>
        </row>
      </sheetData>
      <sheetData sheetId="1007">
        <row r="1">
          <cell r="A1">
            <v>0</v>
          </cell>
        </row>
      </sheetData>
      <sheetData sheetId="1008">
        <row r="1">
          <cell r="A1">
            <v>0</v>
          </cell>
        </row>
      </sheetData>
      <sheetData sheetId="1009">
        <row r="1">
          <cell r="A1">
            <v>0</v>
          </cell>
        </row>
      </sheetData>
      <sheetData sheetId="1010">
        <row r="1">
          <cell r="A1">
            <v>0</v>
          </cell>
        </row>
      </sheetData>
      <sheetData sheetId="1011">
        <row r="1">
          <cell r="A1">
            <v>0</v>
          </cell>
        </row>
      </sheetData>
      <sheetData sheetId="1012">
        <row r="1">
          <cell r="A1">
            <v>0</v>
          </cell>
        </row>
      </sheetData>
      <sheetData sheetId="1013">
        <row r="1">
          <cell r="A1">
            <v>0</v>
          </cell>
        </row>
      </sheetData>
      <sheetData sheetId="1014">
        <row r="1">
          <cell r="A1">
            <v>0</v>
          </cell>
        </row>
      </sheetData>
      <sheetData sheetId="1015">
        <row r="1">
          <cell r="A1">
            <v>0</v>
          </cell>
        </row>
      </sheetData>
      <sheetData sheetId="1016">
        <row r="1">
          <cell r="A1">
            <v>0</v>
          </cell>
        </row>
      </sheetData>
      <sheetData sheetId="1017">
        <row r="1">
          <cell r="A1">
            <v>0</v>
          </cell>
        </row>
      </sheetData>
      <sheetData sheetId="1018">
        <row r="1">
          <cell r="A1">
            <v>0</v>
          </cell>
        </row>
      </sheetData>
      <sheetData sheetId="1019">
        <row r="1">
          <cell r="A1">
            <v>0</v>
          </cell>
        </row>
      </sheetData>
      <sheetData sheetId="1020">
        <row r="1">
          <cell r="A1">
            <v>0</v>
          </cell>
        </row>
      </sheetData>
      <sheetData sheetId="1021">
        <row r="1">
          <cell r="A1">
            <v>0</v>
          </cell>
        </row>
      </sheetData>
      <sheetData sheetId="1022">
        <row r="1">
          <cell r="A1">
            <v>0</v>
          </cell>
        </row>
      </sheetData>
      <sheetData sheetId="1023">
        <row r="1">
          <cell r="A1">
            <v>0</v>
          </cell>
        </row>
      </sheetData>
      <sheetData sheetId="1024">
        <row r="1">
          <cell r="A1">
            <v>0</v>
          </cell>
        </row>
      </sheetData>
      <sheetData sheetId="1025">
        <row r="1">
          <cell r="A1">
            <v>0</v>
          </cell>
        </row>
      </sheetData>
      <sheetData sheetId="1026">
        <row r="1">
          <cell r="A1">
            <v>0</v>
          </cell>
        </row>
      </sheetData>
      <sheetData sheetId="1027">
        <row r="1">
          <cell r="A1">
            <v>0</v>
          </cell>
        </row>
      </sheetData>
      <sheetData sheetId="1028">
        <row r="1">
          <cell r="A1">
            <v>0</v>
          </cell>
        </row>
      </sheetData>
      <sheetData sheetId="1029">
        <row r="1">
          <cell r="A1">
            <v>0</v>
          </cell>
        </row>
      </sheetData>
      <sheetData sheetId="1030">
        <row r="1">
          <cell r="A1">
            <v>0</v>
          </cell>
        </row>
      </sheetData>
      <sheetData sheetId="1031">
        <row r="1">
          <cell r="A1">
            <v>0</v>
          </cell>
        </row>
      </sheetData>
      <sheetData sheetId="1032">
        <row r="1">
          <cell r="A1">
            <v>0</v>
          </cell>
        </row>
      </sheetData>
      <sheetData sheetId="1033">
        <row r="1">
          <cell r="A1">
            <v>0</v>
          </cell>
        </row>
      </sheetData>
      <sheetData sheetId="1034">
        <row r="1">
          <cell r="A1">
            <v>0</v>
          </cell>
        </row>
      </sheetData>
      <sheetData sheetId="1035">
        <row r="1">
          <cell r="A1">
            <v>0</v>
          </cell>
        </row>
      </sheetData>
      <sheetData sheetId="1036">
        <row r="1">
          <cell r="A1">
            <v>0</v>
          </cell>
        </row>
      </sheetData>
      <sheetData sheetId="1037">
        <row r="1">
          <cell r="A1">
            <v>0</v>
          </cell>
        </row>
      </sheetData>
      <sheetData sheetId="1038">
        <row r="1">
          <cell r="A1">
            <v>0</v>
          </cell>
        </row>
      </sheetData>
      <sheetData sheetId="1039">
        <row r="1">
          <cell r="A1">
            <v>0</v>
          </cell>
        </row>
      </sheetData>
      <sheetData sheetId="1040">
        <row r="1">
          <cell r="A1">
            <v>0</v>
          </cell>
        </row>
      </sheetData>
      <sheetData sheetId="1041">
        <row r="1">
          <cell r="A1">
            <v>0</v>
          </cell>
        </row>
      </sheetData>
      <sheetData sheetId="1042">
        <row r="1">
          <cell r="A1">
            <v>0</v>
          </cell>
        </row>
      </sheetData>
      <sheetData sheetId="1043">
        <row r="1">
          <cell r="A1">
            <v>0</v>
          </cell>
        </row>
      </sheetData>
      <sheetData sheetId="1044">
        <row r="1">
          <cell r="A1">
            <v>0</v>
          </cell>
        </row>
      </sheetData>
      <sheetData sheetId="1045">
        <row r="1">
          <cell r="A1">
            <v>0</v>
          </cell>
        </row>
      </sheetData>
      <sheetData sheetId="1046">
        <row r="1">
          <cell r="A1">
            <v>0</v>
          </cell>
        </row>
      </sheetData>
      <sheetData sheetId="1047">
        <row r="1">
          <cell r="A1">
            <v>0</v>
          </cell>
        </row>
      </sheetData>
      <sheetData sheetId="1048">
        <row r="1">
          <cell r="A1">
            <v>0</v>
          </cell>
        </row>
      </sheetData>
      <sheetData sheetId="1049">
        <row r="1">
          <cell r="A1">
            <v>0</v>
          </cell>
        </row>
      </sheetData>
      <sheetData sheetId="1050">
        <row r="1">
          <cell r="A1">
            <v>0</v>
          </cell>
        </row>
      </sheetData>
      <sheetData sheetId="1051">
        <row r="1">
          <cell r="A1">
            <v>0</v>
          </cell>
        </row>
      </sheetData>
      <sheetData sheetId="1052">
        <row r="1">
          <cell r="A1">
            <v>0</v>
          </cell>
        </row>
      </sheetData>
      <sheetData sheetId="1053">
        <row r="1">
          <cell r="A1">
            <v>0</v>
          </cell>
        </row>
      </sheetData>
      <sheetData sheetId="1054">
        <row r="1">
          <cell r="A1">
            <v>0</v>
          </cell>
        </row>
      </sheetData>
      <sheetData sheetId="1055">
        <row r="1">
          <cell r="A1">
            <v>0</v>
          </cell>
        </row>
      </sheetData>
      <sheetData sheetId="1056">
        <row r="1">
          <cell r="A1">
            <v>0</v>
          </cell>
        </row>
      </sheetData>
      <sheetData sheetId="1057">
        <row r="1">
          <cell r="A1">
            <v>0</v>
          </cell>
        </row>
      </sheetData>
      <sheetData sheetId="1058">
        <row r="1">
          <cell r="A1">
            <v>0</v>
          </cell>
        </row>
      </sheetData>
      <sheetData sheetId="1059">
        <row r="1">
          <cell r="A1">
            <v>0</v>
          </cell>
        </row>
      </sheetData>
      <sheetData sheetId="1060">
        <row r="1">
          <cell r="A1">
            <v>0</v>
          </cell>
        </row>
      </sheetData>
      <sheetData sheetId="1061">
        <row r="1">
          <cell r="A1">
            <v>0</v>
          </cell>
        </row>
      </sheetData>
      <sheetData sheetId="1062">
        <row r="1">
          <cell r="A1">
            <v>0</v>
          </cell>
        </row>
      </sheetData>
      <sheetData sheetId="1063">
        <row r="1">
          <cell r="A1">
            <v>0</v>
          </cell>
        </row>
      </sheetData>
      <sheetData sheetId="1064">
        <row r="1">
          <cell r="A1">
            <v>0</v>
          </cell>
        </row>
      </sheetData>
      <sheetData sheetId="1065">
        <row r="1">
          <cell r="A1">
            <v>0</v>
          </cell>
        </row>
      </sheetData>
      <sheetData sheetId="1066">
        <row r="1">
          <cell r="A1">
            <v>0</v>
          </cell>
        </row>
      </sheetData>
      <sheetData sheetId="1067">
        <row r="1">
          <cell r="A1">
            <v>0</v>
          </cell>
        </row>
      </sheetData>
      <sheetData sheetId="1068">
        <row r="1">
          <cell r="A1">
            <v>0</v>
          </cell>
        </row>
      </sheetData>
      <sheetData sheetId="1069">
        <row r="1">
          <cell r="A1">
            <v>0</v>
          </cell>
        </row>
      </sheetData>
      <sheetData sheetId="1070">
        <row r="1">
          <cell r="A1">
            <v>0</v>
          </cell>
        </row>
      </sheetData>
      <sheetData sheetId="1071">
        <row r="1">
          <cell r="A1">
            <v>0</v>
          </cell>
        </row>
      </sheetData>
      <sheetData sheetId="1072">
        <row r="1">
          <cell r="A1">
            <v>0</v>
          </cell>
        </row>
      </sheetData>
      <sheetData sheetId="1073">
        <row r="1">
          <cell r="A1">
            <v>0</v>
          </cell>
        </row>
      </sheetData>
      <sheetData sheetId="1074">
        <row r="1">
          <cell r="A1">
            <v>0</v>
          </cell>
        </row>
      </sheetData>
      <sheetData sheetId="1075">
        <row r="1">
          <cell r="A1">
            <v>0</v>
          </cell>
        </row>
      </sheetData>
      <sheetData sheetId="1076">
        <row r="1">
          <cell r="A1">
            <v>0</v>
          </cell>
        </row>
      </sheetData>
      <sheetData sheetId="1077">
        <row r="1">
          <cell r="A1">
            <v>0</v>
          </cell>
        </row>
      </sheetData>
      <sheetData sheetId="1078">
        <row r="1">
          <cell r="A1">
            <v>0</v>
          </cell>
        </row>
      </sheetData>
      <sheetData sheetId="1079">
        <row r="1">
          <cell r="A1">
            <v>0</v>
          </cell>
        </row>
      </sheetData>
      <sheetData sheetId="1080">
        <row r="1">
          <cell r="A1">
            <v>0</v>
          </cell>
        </row>
      </sheetData>
      <sheetData sheetId="1081">
        <row r="1">
          <cell r="A1">
            <v>0</v>
          </cell>
        </row>
      </sheetData>
      <sheetData sheetId="1082">
        <row r="1">
          <cell r="A1">
            <v>0</v>
          </cell>
        </row>
      </sheetData>
      <sheetData sheetId="1083">
        <row r="1">
          <cell r="A1">
            <v>0</v>
          </cell>
        </row>
      </sheetData>
      <sheetData sheetId="1084">
        <row r="1">
          <cell r="A1">
            <v>0</v>
          </cell>
        </row>
      </sheetData>
      <sheetData sheetId="1085">
        <row r="1">
          <cell r="A1">
            <v>0</v>
          </cell>
        </row>
      </sheetData>
      <sheetData sheetId="1086">
        <row r="1">
          <cell r="A1">
            <v>0</v>
          </cell>
        </row>
      </sheetData>
      <sheetData sheetId="1087">
        <row r="1">
          <cell r="A1">
            <v>0</v>
          </cell>
        </row>
      </sheetData>
      <sheetData sheetId="1088">
        <row r="1">
          <cell r="A1">
            <v>0</v>
          </cell>
        </row>
      </sheetData>
      <sheetData sheetId="1089">
        <row r="1">
          <cell r="A1">
            <v>0</v>
          </cell>
        </row>
      </sheetData>
      <sheetData sheetId="1090">
        <row r="1">
          <cell r="A1">
            <v>0</v>
          </cell>
        </row>
      </sheetData>
      <sheetData sheetId="1091">
        <row r="1">
          <cell r="A1">
            <v>0</v>
          </cell>
        </row>
      </sheetData>
      <sheetData sheetId="1092">
        <row r="1">
          <cell r="A1">
            <v>0</v>
          </cell>
        </row>
      </sheetData>
      <sheetData sheetId="1093">
        <row r="1">
          <cell r="A1">
            <v>0</v>
          </cell>
        </row>
      </sheetData>
      <sheetData sheetId="1094">
        <row r="1">
          <cell r="A1">
            <v>0</v>
          </cell>
        </row>
      </sheetData>
      <sheetData sheetId="1095">
        <row r="1">
          <cell r="A1">
            <v>0</v>
          </cell>
        </row>
      </sheetData>
      <sheetData sheetId="1096">
        <row r="1">
          <cell r="A1">
            <v>0</v>
          </cell>
        </row>
      </sheetData>
      <sheetData sheetId="1097">
        <row r="1">
          <cell r="A1">
            <v>0</v>
          </cell>
        </row>
      </sheetData>
      <sheetData sheetId="1098">
        <row r="1">
          <cell r="A1">
            <v>0</v>
          </cell>
        </row>
      </sheetData>
      <sheetData sheetId="1099">
        <row r="1">
          <cell r="A1">
            <v>0</v>
          </cell>
        </row>
      </sheetData>
      <sheetData sheetId="1100">
        <row r="1">
          <cell r="A1">
            <v>0</v>
          </cell>
        </row>
      </sheetData>
      <sheetData sheetId="1101">
        <row r="1">
          <cell r="A1">
            <v>0</v>
          </cell>
        </row>
      </sheetData>
      <sheetData sheetId="1102">
        <row r="1">
          <cell r="A1">
            <v>0</v>
          </cell>
        </row>
      </sheetData>
      <sheetData sheetId="1103">
        <row r="1">
          <cell r="A1">
            <v>0</v>
          </cell>
        </row>
      </sheetData>
      <sheetData sheetId="1104">
        <row r="1">
          <cell r="A1">
            <v>0</v>
          </cell>
        </row>
      </sheetData>
      <sheetData sheetId="1105">
        <row r="1">
          <cell r="A1">
            <v>0</v>
          </cell>
        </row>
      </sheetData>
      <sheetData sheetId="1106">
        <row r="1">
          <cell r="A1">
            <v>0</v>
          </cell>
        </row>
      </sheetData>
      <sheetData sheetId="1107">
        <row r="1">
          <cell r="A1">
            <v>0</v>
          </cell>
        </row>
      </sheetData>
      <sheetData sheetId="1108">
        <row r="1">
          <cell r="A1">
            <v>0</v>
          </cell>
        </row>
      </sheetData>
      <sheetData sheetId="1109">
        <row r="1">
          <cell r="A1">
            <v>0</v>
          </cell>
        </row>
      </sheetData>
      <sheetData sheetId="1110">
        <row r="1">
          <cell r="A1">
            <v>0</v>
          </cell>
        </row>
      </sheetData>
      <sheetData sheetId="1111">
        <row r="1">
          <cell r="A1">
            <v>0</v>
          </cell>
        </row>
      </sheetData>
      <sheetData sheetId="1112">
        <row r="1">
          <cell r="A1">
            <v>0</v>
          </cell>
        </row>
      </sheetData>
      <sheetData sheetId="1113">
        <row r="1">
          <cell r="A1">
            <v>0</v>
          </cell>
        </row>
      </sheetData>
      <sheetData sheetId="1114">
        <row r="1">
          <cell r="A1">
            <v>0</v>
          </cell>
        </row>
      </sheetData>
      <sheetData sheetId="1115">
        <row r="1">
          <cell r="A1">
            <v>0</v>
          </cell>
        </row>
      </sheetData>
      <sheetData sheetId="1116">
        <row r="1">
          <cell r="A1">
            <v>0</v>
          </cell>
        </row>
      </sheetData>
      <sheetData sheetId="1117">
        <row r="1">
          <cell r="A1">
            <v>0</v>
          </cell>
        </row>
      </sheetData>
      <sheetData sheetId="1118">
        <row r="1">
          <cell r="A1">
            <v>0</v>
          </cell>
        </row>
      </sheetData>
      <sheetData sheetId="1119">
        <row r="1">
          <cell r="A1">
            <v>0</v>
          </cell>
        </row>
      </sheetData>
      <sheetData sheetId="1120">
        <row r="1">
          <cell r="A1">
            <v>0</v>
          </cell>
        </row>
      </sheetData>
      <sheetData sheetId="1121">
        <row r="1">
          <cell r="A1">
            <v>0</v>
          </cell>
        </row>
      </sheetData>
      <sheetData sheetId="1122">
        <row r="1">
          <cell r="A1">
            <v>0</v>
          </cell>
        </row>
      </sheetData>
      <sheetData sheetId="1123">
        <row r="1">
          <cell r="A1">
            <v>0</v>
          </cell>
        </row>
      </sheetData>
      <sheetData sheetId="1124">
        <row r="1">
          <cell r="A1">
            <v>0</v>
          </cell>
        </row>
      </sheetData>
      <sheetData sheetId="1125">
        <row r="1">
          <cell r="A1">
            <v>0</v>
          </cell>
        </row>
      </sheetData>
      <sheetData sheetId="1126">
        <row r="1">
          <cell r="A1">
            <v>0</v>
          </cell>
        </row>
      </sheetData>
      <sheetData sheetId="1127">
        <row r="1">
          <cell r="A1">
            <v>0</v>
          </cell>
        </row>
      </sheetData>
      <sheetData sheetId="1128">
        <row r="1">
          <cell r="A1">
            <v>0</v>
          </cell>
        </row>
      </sheetData>
      <sheetData sheetId="1129">
        <row r="1">
          <cell r="A1">
            <v>0</v>
          </cell>
        </row>
      </sheetData>
      <sheetData sheetId="1130">
        <row r="1">
          <cell r="A1">
            <v>0</v>
          </cell>
        </row>
      </sheetData>
      <sheetData sheetId="1131">
        <row r="1">
          <cell r="A1">
            <v>0</v>
          </cell>
        </row>
      </sheetData>
      <sheetData sheetId="1132">
        <row r="1">
          <cell r="A1">
            <v>0</v>
          </cell>
        </row>
      </sheetData>
      <sheetData sheetId="1133">
        <row r="1">
          <cell r="A1">
            <v>0</v>
          </cell>
        </row>
      </sheetData>
      <sheetData sheetId="1134">
        <row r="1">
          <cell r="A1">
            <v>0</v>
          </cell>
        </row>
      </sheetData>
      <sheetData sheetId="1135">
        <row r="1">
          <cell r="A1">
            <v>0</v>
          </cell>
        </row>
      </sheetData>
      <sheetData sheetId="1136">
        <row r="1">
          <cell r="A1">
            <v>0</v>
          </cell>
        </row>
      </sheetData>
      <sheetData sheetId="1137">
        <row r="1">
          <cell r="A1">
            <v>0</v>
          </cell>
        </row>
      </sheetData>
      <sheetData sheetId="1138">
        <row r="1">
          <cell r="A1">
            <v>0</v>
          </cell>
        </row>
      </sheetData>
      <sheetData sheetId="1139">
        <row r="1">
          <cell r="A1">
            <v>0</v>
          </cell>
        </row>
      </sheetData>
      <sheetData sheetId="1140">
        <row r="1">
          <cell r="A1">
            <v>0</v>
          </cell>
        </row>
      </sheetData>
      <sheetData sheetId="1141">
        <row r="1">
          <cell r="A1">
            <v>0</v>
          </cell>
        </row>
      </sheetData>
      <sheetData sheetId="1142">
        <row r="1">
          <cell r="A1">
            <v>0</v>
          </cell>
        </row>
      </sheetData>
      <sheetData sheetId="1143">
        <row r="1">
          <cell r="A1">
            <v>0</v>
          </cell>
        </row>
      </sheetData>
      <sheetData sheetId="1144">
        <row r="1">
          <cell r="A1">
            <v>0</v>
          </cell>
        </row>
      </sheetData>
      <sheetData sheetId="1145">
        <row r="1">
          <cell r="A1">
            <v>0</v>
          </cell>
        </row>
      </sheetData>
      <sheetData sheetId="1146">
        <row r="1">
          <cell r="A1">
            <v>0</v>
          </cell>
        </row>
      </sheetData>
      <sheetData sheetId="1147">
        <row r="1">
          <cell r="A1">
            <v>0</v>
          </cell>
        </row>
      </sheetData>
      <sheetData sheetId="1148">
        <row r="1">
          <cell r="A1">
            <v>0</v>
          </cell>
        </row>
      </sheetData>
      <sheetData sheetId="1149">
        <row r="1">
          <cell r="A1">
            <v>0</v>
          </cell>
        </row>
      </sheetData>
      <sheetData sheetId="1150">
        <row r="1">
          <cell r="A1">
            <v>0</v>
          </cell>
        </row>
      </sheetData>
      <sheetData sheetId="1151">
        <row r="1">
          <cell r="A1">
            <v>0</v>
          </cell>
        </row>
      </sheetData>
      <sheetData sheetId="1152">
        <row r="1">
          <cell r="A1">
            <v>0</v>
          </cell>
        </row>
      </sheetData>
      <sheetData sheetId="1153">
        <row r="1">
          <cell r="A1">
            <v>0</v>
          </cell>
        </row>
      </sheetData>
      <sheetData sheetId="1154">
        <row r="1">
          <cell r="A1">
            <v>0</v>
          </cell>
        </row>
      </sheetData>
      <sheetData sheetId="1155">
        <row r="1">
          <cell r="A1">
            <v>0</v>
          </cell>
        </row>
      </sheetData>
      <sheetData sheetId="1156">
        <row r="1">
          <cell r="A1">
            <v>0</v>
          </cell>
        </row>
      </sheetData>
      <sheetData sheetId="1157">
        <row r="1">
          <cell r="A1">
            <v>0</v>
          </cell>
        </row>
      </sheetData>
      <sheetData sheetId="1158">
        <row r="1">
          <cell r="A1">
            <v>0</v>
          </cell>
        </row>
      </sheetData>
      <sheetData sheetId="1159">
        <row r="1">
          <cell r="A1">
            <v>0</v>
          </cell>
        </row>
      </sheetData>
      <sheetData sheetId="1160">
        <row r="1">
          <cell r="A1">
            <v>0</v>
          </cell>
        </row>
      </sheetData>
      <sheetData sheetId="1161">
        <row r="1">
          <cell r="A1">
            <v>0</v>
          </cell>
        </row>
      </sheetData>
      <sheetData sheetId="1162">
        <row r="1">
          <cell r="A1">
            <v>0</v>
          </cell>
        </row>
      </sheetData>
      <sheetData sheetId="1163">
        <row r="1">
          <cell r="A1">
            <v>0</v>
          </cell>
        </row>
      </sheetData>
      <sheetData sheetId="1164">
        <row r="1">
          <cell r="A1">
            <v>0</v>
          </cell>
        </row>
      </sheetData>
      <sheetData sheetId="1165">
        <row r="1">
          <cell r="A1">
            <v>0</v>
          </cell>
        </row>
      </sheetData>
      <sheetData sheetId="1166">
        <row r="1">
          <cell r="A1">
            <v>0</v>
          </cell>
        </row>
      </sheetData>
      <sheetData sheetId="1167">
        <row r="1">
          <cell r="A1">
            <v>0</v>
          </cell>
        </row>
      </sheetData>
      <sheetData sheetId="1168">
        <row r="1">
          <cell r="A1">
            <v>0</v>
          </cell>
        </row>
      </sheetData>
      <sheetData sheetId="1169">
        <row r="1">
          <cell r="A1">
            <v>0</v>
          </cell>
        </row>
      </sheetData>
      <sheetData sheetId="1170">
        <row r="1">
          <cell r="A1">
            <v>0</v>
          </cell>
        </row>
      </sheetData>
      <sheetData sheetId="1171">
        <row r="1">
          <cell r="A1">
            <v>0</v>
          </cell>
        </row>
      </sheetData>
      <sheetData sheetId="1172">
        <row r="1">
          <cell r="A1">
            <v>0</v>
          </cell>
        </row>
      </sheetData>
      <sheetData sheetId="1173">
        <row r="1">
          <cell r="A1">
            <v>0</v>
          </cell>
        </row>
      </sheetData>
      <sheetData sheetId="1174">
        <row r="1">
          <cell r="A1">
            <v>0</v>
          </cell>
        </row>
      </sheetData>
      <sheetData sheetId="1175">
        <row r="1">
          <cell r="A1">
            <v>0</v>
          </cell>
        </row>
      </sheetData>
      <sheetData sheetId="1176">
        <row r="1">
          <cell r="A1">
            <v>0</v>
          </cell>
        </row>
      </sheetData>
      <sheetData sheetId="1177">
        <row r="1">
          <cell r="A1">
            <v>0</v>
          </cell>
        </row>
      </sheetData>
      <sheetData sheetId="1178">
        <row r="1">
          <cell r="A1">
            <v>0</v>
          </cell>
        </row>
      </sheetData>
      <sheetData sheetId="1179">
        <row r="1">
          <cell r="A1">
            <v>0</v>
          </cell>
        </row>
      </sheetData>
      <sheetData sheetId="1180">
        <row r="1">
          <cell r="A1">
            <v>0</v>
          </cell>
        </row>
      </sheetData>
      <sheetData sheetId="1181">
        <row r="1">
          <cell r="A1">
            <v>0</v>
          </cell>
        </row>
      </sheetData>
      <sheetData sheetId="1182">
        <row r="1">
          <cell r="A1">
            <v>0</v>
          </cell>
        </row>
      </sheetData>
      <sheetData sheetId="1183">
        <row r="1">
          <cell r="A1">
            <v>0</v>
          </cell>
        </row>
      </sheetData>
      <sheetData sheetId="1184">
        <row r="1">
          <cell r="A1">
            <v>0</v>
          </cell>
        </row>
      </sheetData>
      <sheetData sheetId="1185">
        <row r="1">
          <cell r="A1">
            <v>0</v>
          </cell>
        </row>
      </sheetData>
      <sheetData sheetId="1186">
        <row r="1">
          <cell r="A1">
            <v>0</v>
          </cell>
        </row>
      </sheetData>
      <sheetData sheetId="1187">
        <row r="1">
          <cell r="A1">
            <v>0</v>
          </cell>
        </row>
      </sheetData>
      <sheetData sheetId="1188">
        <row r="1">
          <cell r="A1">
            <v>0</v>
          </cell>
        </row>
      </sheetData>
      <sheetData sheetId="1189">
        <row r="1">
          <cell r="A1">
            <v>0</v>
          </cell>
        </row>
      </sheetData>
      <sheetData sheetId="1190">
        <row r="1">
          <cell r="A1">
            <v>0</v>
          </cell>
        </row>
      </sheetData>
      <sheetData sheetId="1191">
        <row r="1">
          <cell r="A1">
            <v>0</v>
          </cell>
        </row>
      </sheetData>
      <sheetData sheetId="1192">
        <row r="1">
          <cell r="A1">
            <v>0</v>
          </cell>
        </row>
      </sheetData>
      <sheetData sheetId="1193">
        <row r="1">
          <cell r="A1">
            <v>0</v>
          </cell>
        </row>
      </sheetData>
      <sheetData sheetId="1194">
        <row r="1">
          <cell r="A1">
            <v>0</v>
          </cell>
        </row>
      </sheetData>
      <sheetData sheetId="1195">
        <row r="1">
          <cell r="A1">
            <v>0</v>
          </cell>
        </row>
      </sheetData>
      <sheetData sheetId="1196">
        <row r="1">
          <cell r="A1">
            <v>0</v>
          </cell>
        </row>
      </sheetData>
      <sheetData sheetId="1197">
        <row r="1">
          <cell r="A1">
            <v>0</v>
          </cell>
        </row>
      </sheetData>
      <sheetData sheetId="1198">
        <row r="1">
          <cell r="A1">
            <v>0</v>
          </cell>
        </row>
      </sheetData>
      <sheetData sheetId="1199">
        <row r="1">
          <cell r="A1">
            <v>0</v>
          </cell>
        </row>
      </sheetData>
      <sheetData sheetId="1200">
        <row r="1">
          <cell r="A1">
            <v>0</v>
          </cell>
        </row>
      </sheetData>
      <sheetData sheetId="1201">
        <row r="1">
          <cell r="A1">
            <v>0</v>
          </cell>
        </row>
      </sheetData>
      <sheetData sheetId="1202">
        <row r="1">
          <cell r="A1">
            <v>0</v>
          </cell>
        </row>
      </sheetData>
      <sheetData sheetId="1203">
        <row r="1">
          <cell r="A1">
            <v>0</v>
          </cell>
        </row>
      </sheetData>
      <sheetData sheetId="1204">
        <row r="1">
          <cell r="A1">
            <v>0</v>
          </cell>
        </row>
      </sheetData>
      <sheetData sheetId="1205">
        <row r="1">
          <cell r="A1">
            <v>0</v>
          </cell>
        </row>
      </sheetData>
      <sheetData sheetId="1206">
        <row r="1">
          <cell r="A1">
            <v>0</v>
          </cell>
        </row>
      </sheetData>
      <sheetData sheetId="1207">
        <row r="1">
          <cell r="A1">
            <v>0</v>
          </cell>
        </row>
      </sheetData>
      <sheetData sheetId="1208">
        <row r="1">
          <cell r="A1">
            <v>0</v>
          </cell>
        </row>
      </sheetData>
      <sheetData sheetId="1209">
        <row r="1">
          <cell r="A1">
            <v>0</v>
          </cell>
        </row>
      </sheetData>
      <sheetData sheetId="1210">
        <row r="1">
          <cell r="A1">
            <v>0</v>
          </cell>
        </row>
      </sheetData>
      <sheetData sheetId="1211">
        <row r="1">
          <cell r="A1">
            <v>0</v>
          </cell>
        </row>
      </sheetData>
      <sheetData sheetId="1212">
        <row r="1">
          <cell r="A1">
            <v>0</v>
          </cell>
        </row>
      </sheetData>
      <sheetData sheetId="1213">
        <row r="1">
          <cell r="A1">
            <v>0</v>
          </cell>
        </row>
      </sheetData>
      <sheetData sheetId="1214">
        <row r="1">
          <cell r="A1">
            <v>0</v>
          </cell>
        </row>
      </sheetData>
      <sheetData sheetId="1215">
        <row r="1">
          <cell r="A1">
            <v>0</v>
          </cell>
        </row>
      </sheetData>
      <sheetData sheetId="1216">
        <row r="1">
          <cell r="A1">
            <v>0</v>
          </cell>
        </row>
      </sheetData>
      <sheetData sheetId="1217">
        <row r="1">
          <cell r="A1">
            <v>0</v>
          </cell>
        </row>
      </sheetData>
      <sheetData sheetId="1218">
        <row r="1">
          <cell r="A1">
            <v>0</v>
          </cell>
        </row>
      </sheetData>
      <sheetData sheetId="1219">
        <row r="1">
          <cell r="A1">
            <v>0</v>
          </cell>
        </row>
      </sheetData>
      <sheetData sheetId="1220">
        <row r="1">
          <cell r="A1">
            <v>0</v>
          </cell>
        </row>
      </sheetData>
      <sheetData sheetId="1221">
        <row r="1">
          <cell r="A1">
            <v>0</v>
          </cell>
        </row>
      </sheetData>
      <sheetData sheetId="1222">
        <row r="1">
          <cell r="A1">
            <v>0</v>
          </cell>
        </row>
      </sheetData>
      <sheetData sheetId="1223">
        <row r="1">
          <cell r="A1">
            <v>0</v>
          </cell>
        </row>
      </sheetData>
      <sheetData sheetId="1224">
        <row r="1">
          <cell r="A1">
            <v>0</v>
          </cell>
        </row>
      </sheetData>
      <sheetData sheetId="1225">
        <row r="1">
          <cell r="A1">
            <v>0</v>
          </cell>
        </row>
      </sheetData>
      <sheetData sheetId="1226">
        <row r="1">
          <cell r="A1">
            <v>0</v>
          </cell>
        </row>
      </sheetData>
      <sheetData sheetId="1227">
        <row r="1">
          <cell r="A1">
            <v>0</v>
          </cell>
        </row>
      </sheetData>
      <sheetData sheetId="1228">
        <row r="1">
          <cell r="A1">
            <v>0</v>
          </cell>
        </row>
      </sheetData>
      <sheetData sheetId="1229">
        <row r="1">
          <cell r="A1">
            <v>0</v>
          </cell>
        </row>
      </sheetData>
      <sheetData sheetId="1230">
        <row r="1">
          <cell r="A1">
            <v>0</v>
          </cell>
        </row>
      </sheetData>
      <sheetData sheetId="1231">
        <row r="1">
          <cell r="A1">
            <v>0</v>
          </cell>
        </row>
      </sheetData>
      <sheetData sheetId="1232">
        <row r="1">
          <cell r="A1">
            <v>0</v>
          </cell>
        </row>
      </sheetData>
      <sheetData sheetId="1233">
        <row r="1">
          <cell r="A1">
            <v>0</v>
          </cell>
        </row>
      </sheetData>
      <sheetData sheetId="1234">
        <row r="1">
          <cell r="A1">
            <v>0</v>
          </cell>
        </row>
      </sheetData>
      <sheetData sheetId="1235">
        <row r="1">
          <cell r="A1">
            <v>0</v>
          </cell>
        </row>
      </sheetData>
      <sheetData sheetId="1236">
        <row r="1">
          <cell r="A1">
            <v>0</v>
          </cell>
        </row>
      </sheetData>
      <sheetData sheetId="1237">
        <row r="1">
          <cell r="A1">
            <v>0</v>
          </cell>
        </row>
      </sheetData>
      <sheetData sheetId="1238">
        <row r="1">
          <cell r="A1">
            <v>0</v>
          </cell>
        </row>
      </sheetData>
      <sheetData sheetId="1239">
        <row r="1">
          <cell r="A1">
            <v>0</v>
          </cell>
        </row>
      </sheetData>
      <sheetData sheetId="1240">
        <row r="1">
          <cell r="A1">
            <v>0</v>
          </cell>
        </row>
      </sheetData>
      <sheetData sheetId="1241">
        <row r="1">
          <cell r="A1">
            <v>0</v>
          </cell>
        </row>
      </sheetData>
      <sheetData sheetId="1242">
        <row r="1">
          <cell r="A1">
            <v>0</v>
          </cell>
        </row>
      </sheetData>
      <sheetData sheetId="1243">
        <row r="1">
          <cell r="A1">
            <v>0</v>
          </cell>
        </row>
      </sheetData>
      <sheetData sheetId="1244">
        <row r="1">
          <cell r="A1">
            <v>0</v>
          </cell>
        </row>
      </sheetData>
      <sheetData sheetId="1245">
        <row r="1">
          <cell r="A1">
            <v>0</v>
          </cell>
        </row>
      </sheetData>
      <sheetData sheetId="1246">
        <row r="1">
          <cell r="A1">
            <v>0</v>
          </cell>
        </row>
      </sheetData>
      <sheetData sheetId="1247">
        <row r="1">
          <cell r="A1">
            <v>0</v>
          </cell>
        </row>
      </sheetData>
      <sheetData sheetId="1248">
        <row r="1">
          <cell r="A1">
            <v>0</v>
          </cell>
        </row>
      </sheetData>
      <sheetData sheetId="1249">
        <row r="1">
          <cell r="A1">
            <v>0</v>
          </cell>
        </row>
      </sheetData>
      <sheetData sheetId="1250">
        <row r="1">
          <cell r="A1">
            <v>0</v>
          </cell>
        </row>
      </sheetData>
      <sheetData sheetId="1251">
        <row r="1">
          <cell r="A1">
            <v>0</v>
          </cell>
        </row>
      </sheetData>
      <sheetData sheetId="1252">
        <row r="1">
          <cell r="A1">
            <v>0</v>
          </cell>
        </row>
      </sheetData>
      <sheetData sheetId="1253">
        <row r="1">
          <cell r="A1">
            <v>0</v>
          </cell>
        </row>
      </sheetData>
      <sheetData sheetId="1254">
        <row r="1">
          <cell r="A1">
            <v>0</v>
          </cell>
        </row>
      </sheetData>
      <sheetData sheetId="1255">
        <row r="1">
          <cell r="A1">
            <v>0</v>
          </cell>
        </row>
      </sheetData>
      <sheetData sheetId="1256">
        <row r="1">
          <cell r="A1">
            <v>0</v>
          </cell>
        </row>
      </sheetData>
      <sheetData sheetId="1257">
        <row r="1">
          <cell r="A1">
            <v>0</v>
          </cell>
        </row>
      </sheetData>
      <sheetData sheetId="1258">
        <row r="1">
          <cell r="A1">
            <v>0</v>
          </cell>
        </row>
      </sheetData>
      <sheetData sheetId="1259">
        <row r="1">
          <cell r="A1">
            <v>0</v>
          </cell>
        </row>
      </sheetData>
      <sheetData sheetId="1260">
        <row r="1">
          <cell r="A1">
            <v>0</v>
          </cell>
        </row>
      </sheetData>
      <sheetData sheetId="1261">
        <row r="1">
          <cell r="A1">
            <v>0</v>
          </cell>
        </row>
      </sheetData>
      <sheetData sheetId="1262">
        <row r="1">
          <cell r="A1">
            <v>0</v>
          </cell>
        </row>
      </sheetData>
      <sheetData sheetId="1263">
        <row r="1">
          <cell r="A1">
            <v>0</v>
          </cell>
        </row>
      </sheetData>
      <sheetData sheetId="1264">
        <row r="1">
          <cell r="A1">
            <v>0</v>
          </cell>
        </row>
      </sheetData>
      <sheetData sheetId="1265">
        <row r="1">
          <cell r="A1">
            <v>0</v>
          </cell>
        </row>
      </sheetData>
      <sheetData sheetId="1266">
        <row r="1">
          <cell r="A1">
            <v>0</v>
          </cell>
        </row>
      </sheetData>
      <sheetData sheetId="1267">
        <row r="1">
          <cell r="A1">
            <v>0</v>
          </cell>
        </row>
      </sheetData>
      <sheetData sheetId="1268">
        <row r="1">
          <cell r="A1">
            <v>0</v>
          </cell>
        </row>
      </sheetData>
      <sheetData sheetId="1269">
        <row r="1">
          <cell r="A1">
            <v>0</v>
          </cell>
        </row>
      </sheetData>
      <sheetData sheetId="1270">
        <row r="1">
          <cell r="A1">
            <v>0</v>
          </cell>
        </row>
      </sheetData>
      <sheetData sheetId="1271">
        <row r="1">
          <cell r="A1">
            <v>0</v>
          </cell>
        </row>
      </sheetData>
      <sheetData sheetId="1272">
        <row r="1">
          <cell r="A1">
            <v>0</v>
          </cell>
        </row>
      </sheetData>
      <sheetData sheetId="1273">
        <row r="1">
          <cell r="A1">
            <v>0</v>
          </cell>
        </row>
      </sheetData>
      <sheetData sheetId="1274">
        <row r="1">
          <cell r="A1">
            <v>0</v>
          </cell>
        </row>
      </sheetData>
      <sheetData sheetId="1275">
        <row r="1">
          <cell r="A1">
            <v>0</v>
          </cell>
        </row>
      </sheetData>
      <sheetData sheetId="1276">
        <row r="1">
          <cell r="A1">
            <v>0</v>
          </cell>
        </row>
      </sheetData>
      <sheetData sheetId="1277">
        <row r="1">
          <cell r="A1">
            <v>0</v>
          </cell>
        </row>
      </sheetData>
      <sheetData sheetId="1278">
        <row r="1">
          <cell r="A1">
            <v>0</v>
          </cell>
        </row>
      </sheetData>
      <sheetData sheetId="1279">
        <row r="1">
          <cell r="A1">
            <v>0</v>
          </cell>
        </row>
      </sheetData>
      <sheetData sheetId="1280">
        <row r="1">
          <cell r="A1">
            <v>0</v>
          </cell>
        </row>
      </sheetData>
      <sheetData sheetId="1281">
        <row r="1">
          <cell r="A1">
            <v>0</v>
          </cell>
        </row>
      </sheetData>
      <sheetData sheetId="1282">
        <row r="1">
          <cell r="A1">
            <v>0</v>
          </cell>
        </row>
      </sheetData>
      <sheetData sheetId="1283">
        <row r="1">
          <cell r="A1">
            <v>0</v>
          </cell>
        </row>
      </sheetData>
      <sheetData sheetId="1284">
        <row r="1">
          <cell r="A1">
            <v>0</v>
          </cell>
        </row>
      </sheetData>
      <sheetData sheetId="1285">
        <row r="1">
          <cell r="A1">
            <v>0</v>
          </cell>
        </row>
      </sheetData>
      <sheetData sheetId="1286">
        <row r="1">
          <cell r="A1">
            <v>0</v>
          </cell>
        </row>
      </sheetData>
      <sheetData sheetId="1287">
        <row r="1">
          <cell r="A1">
            <v>0</v>
          </cell>
        </row>
      </sheetData>
      <sheetData sheetId="1288">
        <row r="1">
          <cell r="A1">
            <v>0</v>
          </cell>
        </row>
      </sheetData>
      <sheetData sheetId="1289">
        <row r="1">
          <cell r="A1">
            <v>0</v>
          </cell>
        </row>
      </sheetData>
      <sheetData sheetId="1290">
        <row r="1">
          <cell r="A1">
            <v>0</v>
          </cell>
        </row>
      </sheetData>
      <sheetData sheetId="1291">
        <row r="1">
          <cell r="A1">
            <v>0</v>
          </cell>
        </row>
      </sheetData>
      <sheetData sheetId="1292">
        <row r="1">
          <cell r="A1">
            <v>0</v>
          </cell>
        </row>
      </sheetData>
      <sheetData sheetId="1293">
        <row r="1">
          <cell r="A1">
            <v>0</v>
          </cell>
        </row>
      </sheetData>
      <sheetData sheetId="1294">
        <row r="1">
          <cell r="A1">
            <v>0</v>
          </cell>
        </row>
      </sheetData>
      <sheetData sheetId="1295">
        <row r="1">
          <cell r="A1">
            <v>0</v>
          </cell>
        </row>
      </sheetData>
      <sheetData sheetId="1296">
        <row r="1">
          <cell r="A1">
            <v>0</v>
          </cell>
        </row>
      </sheetData>
      <sheetData sheetId="1297">
        <row r="1">
          <cell r="A1">
            <v>0</v>
          </cell>
        </row>
      </sheetData>
      <sheetData sheetId="1298">
        <row r="1">
          <cell r="A1">
            <v>0</v>
          </cell>
        </row>
      </sheetData>
      <sheetData sheetId="1299">
        <row r="1">
          <cell r="A1">
            <v>0</v>
          </cell>
        </row>
      </sheetData>
      <sheetData sheetId="1300">
        <row r="1">
          <cell r="A1">
            <v>0</v>
          </cell>
        </row>
      </sheetData>
      <sheetData sheetId="1301">
        <row r="1">
          <cell r="A1">
            <v>0</v>
          </cell>
        </row>
      </sheetData>
      <sheetData sheetId="1302">
        <row r="1">
          <cell r="A1">
            <v>0</v>
          </cell>
        </row>
      </sheetData>
      <sheetData sheetId="1303">
        <row r="1">
          <cell r="A1">
            <v>0</v>
          </cell>
        </row>
      </sheetData>
      <sheetData sheetId="1304">
        <row r="1">
          <cell r="A1">
            <v>0</v>
          </cell>
        </row>
      </sheetData>
      <sheetData sheetId="1305">
        <row r="1">
          <cell r="A1">
            <v>0</v>
          </cell>
        </row>
      </sheetData>
      <sheetData sheetId="1306">
        <row r="1">
          <cell r="A1">
            <v>0</v>
          </cell>
        </row>
      </sheetData>
      <sheetData sheetId="1307">
        <row r="1">
          <cell r="A1">
            <v>0</v>
          </cell>
        </row>
      </sheetData>
      <sheetData sheetId="1308">
        <row r="1">
          <cell r="A1">
            <v>0</v>
          </cell>
        </row>
      </sheetData>
      <sheetData sheetId="1309">
        <row r="1">
          <cell r="A1">
            <v>0</v>
          </cell>
        </row>
      </sheetData>
      <sheetData sheetId="1310">
        <row r="1">
          <cell r="A1">
            <v>0</v>
          </cell>
        </row>
      </sheetData>
      <sheetData sheetId="1311">
        <row r="1">
          <cell r="A1">
            <v>0</v>
          </cell>
        </row>
      </sheetData>
      <sheetData sheetId="1312">
        <row r="1">
          <cell r="A1">
            <v>0</v>
          </cell>
        </row>
      </sheetData>
      <sheetData sheetId="1313">
        <row r="1">
          <cell r="A1">
            <v>0</v>
          </cell>
        </row>
      </sheetData>
      <sheetData sheetId="1314">
        <row r="1">
          <cell r="A1">
            <v>0</v>
          </cell>
        </row>
      </sheetData>
      <sheetData sheetId="1315">
        <row r="1">
          <cell r="A1">
            <v>0</v>
          </cell>
        </row>
      </sheetData>
      <sheetData sheetId="1316">
        <row r="1">
          <cell r="A1">
            <v>0</v>
          </cell>
        </row>
      </sheetData>
      <sheetData sheetId="1317">
        <row r="1">
          <cell r="A1">
            <v>0</v>
          </cell>
        </row>
      </sheetData>
      <sheetData sheetId="1318">
        <row r="1">
          <cell r="A1">
            <v>0</v>
          </cell>
        </row>
      </sheetData>
      <sheetData sheetId="1319">
        <row r="1">
          <cell r="A1">
            <v>0</v>
          </cell>
        </row>
      </sheetData>
      <sheetData sheetId="1320">
        <row r="1">
          <cell r="A1">
            <v>0</v>
          </cell>
        </row>
      </sheetData>
      <sheetData sheetId="1321">
        <row r="1">
          <cell r="A1">
            <v>0</v>
          </cell>
        </row>
      </sheetData>
      <sheetData sheetId="1322">
        <row r="1">
          <cell r="A1">
            <v>0</v>
          </cell>
        </row>
      </sheetData>
      <sheetData sheetId="1323">
        <row r="1">
          <cell r="A1">
            <v>0</v>
          </cell>
        </row>
      </sheetData>
      <sheetData sheetId="1324">
        <row r="1">
          <cell r="A1">
            <v>0</v>
          </cell>
        </row>
      </sheetData>
      <sheetData sheetId="1325">
        <row r="1">
          <cell r="A1">
            <v>0</v>
          </cell>
        </row>
      </sheetData>
      <sheetData sheetId="1326">
        <row r="1">
          <cell r="A1">
            <v>0</v>
          </cell>
        </row>
      </sheetData>
      <sheetData sheetId="1327">
        <row r="1">
          <cell r="A1">
            <v>0</v>
          </cell>
        </row>
      </sheetData>
      <sheetData sheetId="1328">
        <row r="1">
          <cell r="A1">
            <v>0</v>
          </cell>
        </row>
      </sheetData>
      <sheetData sheetId="1329">
        <row r="1">
          <cell r="A1">
            <v>0</v>
          </cell>
        </row>
      </sheetData>
      <sheetData sheetId="1330">
        <row r="1">
          <cell r="A1">
            <v>0</v>
          </cell>
        </row>
      </sheetData>
      <sheetData sheetId="1331">
        <row r="1">
          <cell r="A1">
            <v>0</v>
          </cell>
        </row>
      </sheetData>
      <sheetData sheetId="1332">
        <row r="1">
          <cell r="A1">
            <v>0</v>
          </cell>
        </row>
      </sheetData>
      <sheetData sheetId="1333">
        <row r="1">
          <cell r="A1">
            <v>0</v>
          </cell>
        </row>
      </sheetData>
      <sheetData sheetId="1334">
        <row r="1">
          <cell r="A1">
            <v>0</v>
          </cell>
        </row>
      </sheetData>
      <sheetData sheetId="1335">
        <row r="1">
          <cell r="A1">
            <v>0</v>
          </cell>
        </row>
      </sheetData>
      <sheetData sheetId="1336">
        <row r="1">
          <cell r="A1">
            <v>0</v>
          </cell>
        </row>
      </sheetData>
      <sheetData sheetId="1337">
        <row r="1">
          <cell r="A1">
            <v>0</v>
          </cell>
        </row>
      </sheetData>
      <sheetData sheetId="1338">
        <row r="1">
          <cell r="A1">
            <v>0</v>
          </cell>
        </row>
      </sheetData>
      <sheetData sheetId="1339">
        <row r="1">
          <cell r="A1">
            <v>0</v>
          </cell>
        </row>
      </sheetData>
      <sheetData sheetId="1340">
        <row r="1">
          <cell r="A1">
            <v>0</v>
          </cell>
        </row>
      </sheetData>
      <sheetData sheetId="1341">
        <row r="1">
          <cell r="A1">
            <v>0</v>
          </cell>
        </row>
      </sheetData>
      <sheetData sheetId="1342">
        <row r="1">
          <cell r="A1">
            <v>0</v>
          </cell>
        </row>
      </sheetData>
      <sheetData sheetId="1343">
        <row r="1">
          <cell r="A1">
            <v>0</v>
          </cell>
        </row>
      </sheetData>
      <sheetData sheetId="1344">
        <row r="1">
          <cell r="A1">
            <v>0</v>
          </cell>
        </row>
      </sheetData>
      <sheetData sheetId="1345">
        <row r="1">
          <cell r="A1">
            <v>0</v>
          </cell>
        </row>
      </sheetData>
      <sheetData sheetId="1346">
        <row r="1">
          <cell r="A1">
            <v>0</v>
          </cell>
        </row>
      </sheetData>
      <sheetData sheetId="1347">
        <row r="1">
          <cell r="A1">
            <v>0</v>
          </cell>
        </row>
      </sheetData>
      <sheetData sheetId="1348">
        <row r="1">
          <cell r="A1">
            <v>0</v>
          </cell>
        </row>
      </sheetData>
      <sheetData sheetId="1349">
        <row r="1">
          <cell r="A1">
            <v>0</v>
          </cell>
        </row>
      </sheetData>
      <sheetData sheetId="1350">
        <row r="1">
          <cell r="A1">
            <v>0</v>
          </cell>
        </row>
      </sheetData>
      <sheetData sheetId="1351">
        <row r="1">
          <cell r="A1">
            <v>0</v>
          </cell>
        </row>
      </sheetData>
      <sheetData sheetId="1352">
        <row r="1">
          <cell r="A1">
            <v>0</v>
          </cell>
        </row>
      </sheetData>
      <sheetData sheetId="1353">
        <row r="1">
          <cell r="A1">
            <v>0</v>
          </cell>
        </row>
      </sheetData>
      <sheetData sheetId="1354">
        <row r="1">
          <cell r="A1">
            <v>0</v>
          </cell>
        </row>
      </sheetData>
      <sheetData sheetId="1355">
        <row r="1">
          <cell r="A1">
            <v>0</v>
          </cell>
        </row>
      </sheetData>
      <sheetData sheetId="1356">
        <row r="1">
          <cell r="A1">
            <v>0</v>
          </cell>
        </row>
      </sheetData>
      <sheetData sheetId="1357">
        <row r="1">
          <cell r="A1">
            <v>0</v>
          </cell>
        </row>
      </sheetData>
      <sheetData sheetId="1358">
        <row r="1">
          <cell r="A1">
            <v>0</v>
          </cell>
        </row>
      </sheetData>
      <sheetData sheetId="1359">
        <row r="1">
          <cell r="A1">
            <v>0</v>
          </cell>
        </row>
      </sheetData>
      <sheetData sheetId="1360">
        <row r="1">
          <cell r="A1">
            <v>0</v>
          </cell>
        </row>
      </sheetData>
      <sheetData sheetId="1361">
        <row r="1">
          <cell r="A1">
            <v>0</v>
          </cell>
        </row>
      </sheetData>
      <sheetData sheetId="1362">
        <row r="1">
          <cell r="A1">
            <v>0</v>
          </cell>
        </row>
      </sheetData>
      <sheetData sheetId="1363">
        <row r="1">
          <cell r="A1">
            <v>0</v>
          </cell>
        </row>
      </sheetData>
      <sheetData sheetId="1364">
        <row r="1">
          <cell r="A1">
            <v>0</v>
          </cell>
        </row>
      </sheetData>
      <sheetData sheetId="1365">
        <row r="1">
          <cell r="A1">
            <v>0</v>
          </cell>
        </row>
      </sheetData>
      <sheetData sheetId="1366">
        <row r="1">
          <cell r="A1">
            <v>0</v>
          </cell>
        </row>
      </sheetData>
      <sheetData sheetId="1367">
        <row r="1">
          <cell r="A1">
            <v>0</v>
          </cell>
        </row>
      </sheetData>
      <sheetData sheetId="1368">
        <row r="1">
          <cell r="A1">
            <v>0</v>
          </cell>
        </row>
      </sheetData>
      <sheetData sheetId="1369">
        <row r="1">
          <cell r="A1">
            <v>0</v>
          </cell>
        </row>
      </sheetData>
      <sheetData sheetId="1370">
        <row r="1">
          <cell r="A1">
            <v>0</v>
          </cell>
        </row>
      </sheetData>
      <sheetData sheetId="1371">
        <row r="1">
          <cell r="A1">
            <v>0</v>
          </cell>
        </row>
      </sheetData>
      <sheetData sheetId="1372">
        <row r="1">
          <cell r="A1">
            <v>0</v>
          </cell>
        </row>
      </sheetData>
      <sheetData sheetId="1373">
        <row r="1">
          <cell r="A1">
            <v>0</v>
          </cell>
        </row>
      </sheetData>
      <sheetData sheetId="1374">
        <row r="1">
          <cell r="A1">
            <v>0</v>
          </cell>
        </row>
      </sheetData>
      <sheetData sheetId="1375">
        <row r="1">
          <cell r="A1">
            <v>0</v>
          </cell>
        </row>
      </sheetData>
      <sheetData sheetId="1376">
        <row r="1">
          <cell r="A1">
            <v>0</v>
          </cell>
        </row>
      </sheetData>
      <sheetData sheetId="1377">
        <row r="1">
          <cell r="A1">
            <v>0</v>
          </cell>
        </row>
      </sheetData>
      <sheetData sheetId="1378">
        <row r="1">
          <cell r="A1">
            <v>0</v>
          </cell>
        </row>
      </sheetData>
      <sheetData sheetId="1379">
        <row r="1">
          <cell r="A1">
            <v>0</v>
          </cell>
        </row>
      </sheetData>
      <sheetData sheetId="1380">
        <row r="1">
          <cell r="A1">
            <v>0</v>
          </cell>
        </row>
      </sheetData>
      <sheetData sheetId="1381">
        <row r="1">
          <cell r="A1">
            <v>0</v>
          </cell>
        </row>
      </sheetData>
      <sheetData sheetId="1382">
        <row r="1">
          <cell r="A1">
            <v>0</v>
          </cell>
        </row>
      </sheetData>
      <sheetData sheetId="1383">
        <row r="1">
          <cell r="A1">
            <v>0</v>
          </cell>
        </row>
      </sheetData>
      <sheetData sheetId="1384">
        <row r="1">
          <cell r="A1">
            <v>0</v>
          </cell>
        </row>
      </sheetData>
      <sheetData sheetId="1385">
        <row r="1">
          <cell r="A1">
            <v>0</v>
          </cell>
        </row>
      </sheetData>
      <sheetData sheetId="1386">
        <row r="1">
          <cell r="A1">
            <v>0</v>
          </cell>
        </row>
      </sheetData>
      <sheetData sheetId="1387">
        <row r="1">
          <cell r="A1">
            <v>0</v>
          </cell>
        </row>
      </sheetData>
      <sheetData sheetId="1388">
        <row r="1">
          <cell r="A1">
            <v>0</v>
          </cell>
        </row>
      </sheetData>
      <sheetData sheetId="1389">
        <row r="1">
          <cell r="A1">
            <v>0</v>
          </cell>
        </row>
      </sheetData>
      <sheetData sheetId="1390">
        <row r="1">
          <cell r="A1">
            <v>0</v>
          </cell>
        </row>
      </sheetData>
      <sheetData sheetId="1391">
        <row r="1">
          <cell r="A1">
            <v>0</v>
          </cell>
        </row>
      </sheetData>
      <sheetData sheetId="1392">
        <row r="1">
          <cell r="A1">
            <v>0</v>
          </cell>
        </row>
      </sheetData>
      <sheetData sheetId="1393">
        <row r="1">
          <cell r="A1">
            <v>0</v>
          </cell>
        </row>
      </sheetData>
      <sheetData sheetId="1394">
        <row r="1">
          <cell r="A1">
            <v>0</v>
          </cell>
        </row>
      </sheetData>
      <sheetData sheetId="1395">
        <row r="1">
          <cell r="A1">
            <v>0</v>
          </cell>
        </row>
      </sheetData>
      <sheetData sheetId="1396">
        <row r="1">
          <cell r="A1">
            <v>0</v>
          </cell>
        </row>
      </sheetData>
      <sheetData sheetId="1397">
        <row r="1">
          <cell r="A1">
            <v>0</v>
          </cell>
        </row>
      </sheetData>
      <sheetData sheetId="1398">
        <row r="1">
          <cell r="A1">
            <v>0</v>
          </cell>
        </row>
      </sheetData>
      <sheetData sheetId="1399">
        <row r="1">
          <cell r="A1">
            <v>0</v>
          </cell>
        </row>
      </sheetData>
      <sheetData sheetId="1400">
        <row r="1">
          <cell r="A1">
            <v>0</v>
          </cell>
        </row>
      </sheetData>
      <sheetData sheetId="1401">
        <row r="1">
          <cell r="A1">
            <v>0</v>
          </cell>
        </row>
      </sheetData>
      <sheetData sheetId="1402">
        <row r="1">
          <cell r="A1">
            <v>0</v>
          </cell>
        </row>
      </sheetData>
      <sheetData sheetId="1403">
        <row r="1">
          <cell r="A1">
            <v>0</v>
          </cell>
        </row>
      </sheetData>
      <sheetData sheetId="1404">
        <row r="1">
          <cell r="A1">
            <v>0</v>
          </cell>
        </row>
      </sheetData>
      <sheetData sheetId="1405">
        <row r="1">
          <cell r="A1">
            <v>0</v>
          </cell>
        </row>
      </sheetData>
      <sheetData sheetId="1406">
        <row r="1">
          <cell r="A1">
            <v>0</v>
          </cell>
        </row>
      </sheetData>
      <sheetData sheetId="1407">
        <row r="1">
          <cell r="A1">
            <v>0</v>
          </cell>
        </row>
      </sheetData>
      <sheetData sheetId="1408">
        <row r="1">
          <cell r="A1">
            <v>0</v>
          </cell>
        </row>
      </sheetData>
      <sheetData sheetId="1409">
        <row r="1">
          <cell r="A1">
            <v>0</v>
          </cell>
        </row>
      </sheetData>
      <sheetData sheetId="1410">
        <row r="1">
          <cell r="A1">
            <v>0</v>
          </cell>
        </row>
      </sheetData>
      <sheetData sheetId="1411">
        <row r="1">
          <cell r="A1">
            <v>0</v>
          </cell>
        </row>
      </sheetData>
      <sheetData sheetId="1412">
        <row r="1">
          <cell r="A1">
            <v>0</v>
          </cell>
        </row>
      </sheetData>
      <sheetData sheetId="1413">
        <row r="1">
          <cell r="A1">
            <v>0</v>
          </cell>
        </row>
      </sheetData>
      <sheetData sheetId="1414">
        <row r="1">
          <cell r="A1">
            <v>0</v>
          </cell>
        </row>
      </sheetData>
      <sheetData sheetId="1415">
        <row r="1">
          <cell r="A1">
            <v>0</v>
          </cell>
        </row>
      </sheetData>
      <sheetData sheetId="1416">
        <row r="1">
          <cell r="A1">
            <v>0</v>
          </cell>
        </row>
      </sheetData>
      <sheetData sheetId="1417">
        <row r="1">
          <cell r="A1">
            <v>0</v>
          </cell>
        </row>
      </sheetData>
      <sheetData sheetId="1418">
        <row r="1">
          <cell r="A1">
            <v>0</v>
          </cell>
        </row>
      </sheetData>
      <sheetData sheetId="1419">
        <row r="1">
          <cell r="A1">
            <v>0</v>
          </cell>
        </row>
      </sheetData>
      <sheetData sheetId="1420">
        <row r="1">
          <cell r="A1">
            <v>0</v>
          </cell>
        </row>
      </sheetData>
      <sheetData sheetId="1421">
        <row r="1">
          <cell r="A1">
            <v>0</v>
          </cell>
        </row>
      </sheetData>
      <sheetData sheetId="1422">
        <row r="1">
          <cell r="A1">
            <v>0</v>
          </cell>
        </row>
      </sheetData>
      <sheetData sheetId="1423">
        <row r="1">
          <cell r="A1">
            <v>0</v>
          </cell>
        </row>
      </sheetData>
      <sheetData sheetId="1424">
        <row r="1">
          <cell r="A1">
            <v>0</v>
          </cell>
        </row>
      </sheetData>
      <sheetData sheetId="1425">
        <row r="1">
          <cell r="A1">
            <v>0</v>
          </cell>
        </row>
      </sheetData>
      <sheetData sheetId="1426">
        <row r="1">
          <cell r="A1">
            <v>0</v>
          </cell>
        </row>
      </sheetData>
      <sheetData sheetId="1427">
        <row r="1">
          <cell r="A1">
            <v>0</v>
          </cell>
        </row>
      </sheetData>
      <sheetData sheetId="1428">
        <row r="1">
          <cell r="A1">
            <v>0</v>
          </cell>
        </row>
      </sheetData>
      <sheetData sheetId="1429">
        <row r="1">
          <cell r="A1">
            <v>0</v>
          </cell>
        </row>
      </sheetData>
      <sheetData sheetId="1430">
        <row r="1">
          <cell r="A1">
            <v>0</v>
          </cell>
        </row>
      </sheetData>
      <sheetData sheetId="1431">
        <row r="1">
          <cell r="A1">
            <v>0</v>
          </cell>
        </row>
      </sheetData>
      <sheetData sheetId="1432">
        <row r="1">
          <cell r="A1">
            <v>0</v>
          </cell>
        </row>
      </sheetData>
      <sheetData sheetId="1433">
        <row r="1">
          <cell r="A1">
            <v>0</v>
          </cell>
        </row>
      </sheetData>
      <sheetData sheetId="1434">
        <row r="1">
          <cell r="A1">
            <v>0</v>
          </cell>
        </row>
      </sheetData>
      <sheetData sheetId="1435">
        <row r="1">
          <cell r="A1">
            <v>0</v>
          </cell>
        </row>
      </sheetData>
      <sheetData sheetId="1436">
        <row r="1">
          <cell r="A1">
            <v>0</v>
          </cell>
        </row>
      </sheetData>
      <sheetData sheetId="1437">
        <row r="1">
          <cell r="A1">
            <v>0</v>
          </cell>
        </row>
      </sheetData>
      <sheetData sheetId="1438">
        <row r="1">
          <cell r="A1">
            <v>0</v>
          </cell>
        </row>
      </sheetData>
      <sheetData sheetId="1439">
        <row r="1">
          <cell r="A1">
            <v>0</v>
          </cell>
        </row>
      </sheetData>
      <sheetData sheetId="1440">
        <row r="1">
          <cell r="A1">
            <v>0</v>
          </cell>
        </row>
      </sheetData>
      <sheetData sheetId="1441">
        <row r="1">
          <cell r="A1">
            <v>0</v>
          </cell>
        </row>
      </sheetData>
      <sheetData sheetId="1442">
        <row r="1">
          <cell r="A1">
            <v>0</v>
          </cell>
        </row>
      </sheetData>
      <sheetData sheetId="1443">
        <row r="1">
          <cell r="A1">
            <v>0</v>
          </cell>
        </row>
      </sheetData>
      <sheetData sheetId="1444">
        <row r="1">
          <cell r="A1">
            <v>0</v>
          </cell>
        </row>
      </sheetData>
      <sheetData sheetId="1445">
        <row r="1">
          <cell r="A1">
            <v>0</v>
          </cell>
        </row>
      </sheetData>
      <sheetData sheetId="1446">
        <row r="1">
          <cell r="A1">
            <v>0</v>
          </cell>
        </row>
      </sheetData>
      <sheetData sheetId="1447">
        <row r="1">
          <cell r="A1">
            <v>0</v>
          </cell>
        </row>
      </sheetData>
      <sheetData sheetId="1448">
        <row r="1">
          <cell r="A1">
            <v>0</v>
          </cell>
        </row>
      </sheetData>
      <sheetData sheetId="1449">
        <row r="1">
          <cell r="A1">
            <v>0</v>
          </cell>
        </row>
      </sheetData>
      <sheetData sheetId="1450">
        <row r="1">
          <cell r="A1">
            <v>0</v>
          </cell>
        </row>
      </sheetData>
      <sheetData sheetId="1451">
        <row r="1">
          <cell r="A1">
            <v>0</v>
          </cell>
        </row>
      </sheetData>
      <sheetData sheetId="1452">
        <row r="1">
          <cell r="A1">
            <v>0</v>
          </cell>
        </row>
      </sheetData>
      <sheetData sheetId="1453">
        <row r="1">
          <cell r="A1">
            <v>0</v>
          </cell>
        </row>
      </sheetData>
      <sheetData sheetId="1454">
        <row r="1">
          <cell r="A1">
            <v>0</v>
          </cell>
        </row>
      </sheetData>
      <sheetData sheetId="1455">
        <row r="1">
          <cell r="A1">
            <v>0</v>
          </cell>
        </row>
      </sheetData>
      <sheetData sheetId="1456">
        <row r="1">
          <cell r="A1">
            <v>0</v>
          </cell>
        </row>
      </sheetData>
      <sheetData sheetId="1457">
        <row r="1">
          <cell r="A1">
            <v>0</v>
          </cell>
        </row>
      </sheetData>
      <sheetData sheetId="1458">
        <row r="1">
          <cell r="A1">
            <v>0</v>
          </cell>
        </row>
      </sheetData>
      <sheetData sheetId="1459">
        <row r="1">
          <cell r="A1">
            <v>0</v>
          </cell>
        </row>
      </sheetData>
      <sheetData sheetId="1460">
        <row r="1">
          <cell r="A1">
            <v>0</v>
          </cell>
        </row>
      </sheetData>
      <sheetData sheetId="1461">
        <row r="1">
          <cell r="A1">
            <v>0</v>
          </cell>
        </row>
      </sheetData>
      <sheetData sheetId="1462">
        <row r="1">
          <cell r="A1">
            <v>0</v>
          </cell>
        </row>
      </sheetData>
      <sheetData sheetId="1463">
        <row r="1">
          <cell r="A1">
            <v>0</v>
          </cell>
        </row>
      </sheetData>
      <sheetData sheetId="1464">
        <row r="1">
          <cell r="A1">
            <v>0</v>
          </cell>
        </row>
      </sheetData>
      <sheetData sheetId="1465">
        <row r="1">
          <cell r="A1">
            <v>0</v>
          </cell>
        </row>
      </sheetData>
      <sheetData sheetId="1466">
        <row r="1">
          <cell r="A1">
            <v>0</v>
          </cell>
        </row>
      </sheetData>
      <sheetData sheetId="1467">
        <row r="1">
          <cell r="A1">
            <v>0</v>
          </cell>
        </row>
      </sheetData>
      <sheetData sheetId="1468">
        <row r="1">
          <cell r="A1">
            <v>0</v>
          </cell>
        </row>
      </sheetData>
      <sheetData sheetId="1469">
        <row r="1">
          <cell r="A1">
            <v>0</v>
          </cell>
        </row>
      </sheetData>
      <sheetData sheetId="1470">
        <row r="1">
          <cell r="A1">
            <v>0</v>
          </cell>
        </row>
      </sheetData>
      <sheetData sheetId="1471">
        <row r="1">
          <cell r="A1">
            <v>0</v>
          </cell>
        </row>
      </sheetData>
      <sheetData sheetId="1472">
        <row r="1">
          <cell r="A1">
            <v>0</v>
          </cell>
        </row>
      </sheetData>
      <sheetData sheetId="1473">
        <row r="1">
          <cell r="A1">
            <v>0</v>
          </cell>
        </row>
      </sheetData>
      <sheetData sheetId="1474">
        <row r="1">
          <cell r="A1">
            <v>0</v>
          </cell>
        </row>
      </sheetData>
      <sheetData sheetId="1475">
        <row r="1">
          <cell r="A1">
            <v>0</v>
          </cell>
        </row>
      </sheetData>
      <sheetData sheetId="1476">
        <row r="1">
          <cell r="A1">
            <v>0</v>
          </cell>
        </row>
      </sheetData>
      <sheetData sheetId="1477">
        <row r="1">
          <cell r="A1">
            <v>0</v>
          </cell>
        </row>
      </sheetData>
      <sheetData sheetId="1478">
        <row r="1">
          <cell r="A1">
            <v>0</v>
          </cell>
        </row>
      </sheetData>
      <sheetData sheetId="1479">
        <row r="1">
          <cell r="A1">
            <v>0</v>
          </cell>
        </row>
      </sheetData>
      <sheetData sheetId="1480">
        <row r="1">
          <cell r="A1">
            <v>0</v>
          </cell>
        </row>
      </sheetData>
      <sheetData sheetId="1481">
        <row r="1">
          <cell r="A1">
            <v>0</v>
          </cell>
        </row>
      </sheetData>
      <sheetData sheetId="1482">
        <row r="1">
          <cell r="A1">
            <v>0</v>
          </cell>
        </row>
      </sheetData>
      <sheetData sheetId="1483">
        <row r="1">
          <cell r="A1">
            <v>0</v>
          </cell>
        </row>
      </sheetData>
      <sheetData sheetId="1484">
        <row r="1">
          <cell r="A1">
            <v>0</v>
          </cell>
        </row>
      </sheetData>
      <sheetData sheetId="1485">
        <row r="1">
          <cell r="A1">
            <v>0</v>
          </cell>
        </row>
      </sheetData>
      <sheetData sheetId="1486">
        <row r="1">
          <cell r="A1">
            <v>0</v>
          </cell>
        </row>
      </sheetData>
      <sheetData sheetId="1487">
        <row r="1">
          <cell r="A1">
            <v>0</v>
          </cell>
        </row>
      </sheetData>
      <sheetData sheetId="1488">
        <row r="1">
          <cell r="A1">
            <v>0</v>
          </cell>
        </row>
      </sheetData>
      <sheetData sheetId="1489">
        <row r="1">
          <cell r="A1">
            <v>0</v>
          </cell>
        </row>
      </sheetData>
      <sheetData sheetId="1490">
        <row r="1">
          <cell r="A1">
            <v>0</v>
          </cell>
        </row>
      </sheetData>
      <sheetData sheetId="1491">
        <row r="1">
          <cell r="A1">
            <v>0</v>
          </cell>
        </row>
      </sheetData>
      <sheetData sheetId="1492">
        <row r="1">
          <cell r="A1">
            <v>0</v>
          </cell>
        </row>
      </sheetData>
      <sheetData sheetId="1493">
        <row r="1">
          <cell r="A1">
            <v>0</v>
          </cell>
        </row>
      </sheetData>
      <sheetData sheetId="1494">
        <row r="1">
          <cell r="A1">
            <v>0</v>
          </cell>
        </row>
      </sheetData>
      <sheetData sheetId="1495">
        <row r="1">
          <cell r="A1">
            <v>0</v>
          </cell>
        </row>
      </sheetData>
      <sheetData sheetId="1496">
        <row r="1">
          <cell r="A1">
            <v>0</v>
          </cell>
        </row>
      </sheetData>
      <sheetData sheetId="1497">
        <row r="1">
          <cell r="A1">
            <v>0</v>
          </cell>
        </row>
      </sheetData>
      <sheetData sheetId="1498">
        <row r="1">
          <cell r="A1">
            <v>0</v>
          </cell>
        </row>
      </sheetData>
      <sheetData sheetId="1499">
        <row r="1">
          <cell r="A1">
            <v>0</v>
          </cell>
        </row>
      </sheetData>
      <sheetData sheetId="1500">
        <row r="1">
          <cell r="A1">
            <v>0</v>
          </cell>
        </row>
      </sheetData>
      <sheetData sheetId="1501">
        <row r="1">
          <cell r="A1">
            <v>0</v>
          </cell>
        </row>
      </sheetData>
      <sheetData sheetId="1502">
        <row r="1">
          <cell r="A1">
            <v>0</v>
          </cell>
        </row>
      </sheetData>
      <sheetData sheetId="1503">
        <row r="1">
          <cell r="A1">
            <v>0</v>
          </cell>
        </row>
      </sheetData>
      <sheetData sheetId="1504">
        <row r="1">
          <cell r="A1">
            <v>0</v>
          </cell>
        </row>
      </sheetData>
      <sheetData sheetId="1505">
        <row r="1">
          <cell r="A1">
            <v>0</v>
          </cell>
        </row>
      </sheetData>
      <sheetData sheetId="1506">
        <row r="1">
          <cell r="A1">
            <v>0</v>
          </cell>
        </row>
      </sheetData>
      <sheetData sheetId="1507">
        <row r="1">
          <cell r="A1">
            <v>0</v>
          </cell>
        </row>
      </sheetData>
      <sheetData sheetId="1508">
        <row r="1">
          <cell r="A1">
            <v>0</v>
          </cell>
        </row>
      </sheetData>
      <sheetData sheetId="1509">
        <row r="1">
          <cell r="A1">
            <v>0</v>
          </cell>
        </row>
      </sheetData>
      <sheetData sheetId="1510">
        <row r="1">
          <cell r="A1">
            <v>0</v>
          </cell>
        </row>
      </sheetData>
      <sheetData sheetId="1511">
        <row r="1">
          <cell r="A1">
            <v>0</v>
          </cell>
        </row>
      </sheetData>
      <sheetData sheetId="1512">
        <row r="1">
          <cell r="A1">
            <v>0</v>
          </cell>
        </row>
      </sheetData>
      <sheetData sheetId="1513">
        <row r="1">
          <cell r="A1">
            <v>0</v>
          </cell>
        </row>
      </sheetData>
      <sheetData sheetId="1514">
        <row r="1">
          <cell r="A1">
            <v>0</v>
          </cell>
        </row>
      </sheetData>
      <sheetData sheetId="1515">
        <row r="1">
          <cell r="A1">
            <v>0</v>
          </cell>
        </row>
      </sheetData>
      <sheetData sheetId="1516">
        <row r="1">
          <cell r="A1">
            <v>0</v>
          </cell>
        </row>
      </sheetData>
      <sheetData sheetId="1517">
        <row r="1">
          <cell r="A1">
            <v>0</v>
          </cell>
        </row>
      </sheetData>
      <sheetData sheetId="1518">
        <row r="1">
          <cell r="A1">
            <v>0</v>
          </cell>
        </row>
      </sheetData>
      <sheetData sheetId="1519">
        <row r="1">
          <cell r="A1">
            <v>0</v>
          </cell>
        </row>
      </sheetData>
      <sheetData sheetId="1520">
        <row r="1">
          <cell r="A1">
            <v>0</v>
          </cell>
        </row>
      </sheetData>
      <sheetData sheetId="1521">
        <row r="1">
          <cell r="A1">
            <v>0</v>
          </cell>
        </row>
      </sheetData>
      <sheetData sheetId="1522">
        <row r="1">
          <cell r="A1">
            <v>0</v>
          </cell>
        </row>
      </sheetData>
      <sheetData sheetId="1523">
        <row r="1">
          <cell r="A1">
            <v>0</v>
          </cell>
        </row>
      </sheetData>
      <sheetData sheetId="1524">
        <row r="1">
          <cell r="A1">
            <v>0</v>
          </cell>
        </row>
      </sheetData>
      <sheetData sheetId="1525">
        <row r="1">
          <cell r="A1">
            <v>0</v>
          </cell>
        </row>
      </sheetData>
      <sheetData sheetId="1526">
        <row r="1">
          <cell r="A1">
            <v>0</v>
          </cell>
        </row>
      </sheetData>
      <sheetData sheetId="1527">
        <row r="1">
          <cell r="A1">
            <v>0</v>
          </cell>
        </row>
      </sheetData>
      <sheetData sheetId="1528">
        <row r="1">
          <cell r="A1">
            <v>0</v>
          </cell>
        </row>
      </sheetData>
      <sheetData sheetId="1529">
        <row r="1">
          <cell r="A1">
            <v>0</v>
          </cell>
        </row>
      </sheetData>
      <sheetData sheetId="1530">
        <row r="1">
          <cell r="A1">
            <v>0</v>
          </cell>
        </row>
      </sheetData>
      <sheetData sheetId="1531">
        <row r="1">
          <cell r="A1">
            <v>0</v>
          </cell>
        </row>
      </sheetData>
      <sheetData sheetId="1532">
        <row r="1">
          <cell r="A1">
            <v>0</v>
          </cell>
        </row>
      </sheetData>
      <sheetData sheetId="1533">
        <row r="1">
          <cell r="A1">
            <v>0</v>
          </cell>
        </row>
      </sheetData>
      <sheetData sheetId="1534">
        <row r="1">
          <cell r="A1">
            <v>0</v>
          </cell>
        </row>
      </sheetData>
      <sheetData sheetId="1535">
        <row r="1">
          <cell r="A1">
            <v>0</v>
          </cell>
        </row>
      </sheetData>
      <sheetData sheetId="1536">
        <row r="1">
          <cell r="A1">
            <v>0</v>
          </cell>
        </row>
      </sheetData>
      <sheetData sheetId="1537">
        <row r="1">
          <cell r="A1">
            <v>0</v>
          </cell>
        </row>
      </sheetData>
      <sheetData sheetId="1538">
        <row r="1">
          <cell r="A1">
            <v>0</v>
          </cell>
        </row>
      </sheetData>
      <sheetData sheetId="1539">
        <row r="1">
          <cell r="A1">
            <v>0</v>
          </cell>
        </row>
      </sheetData>
      <sheetData sheetId="1540">
        <row r="1">
          <cell r="A1">
            <v>0</v>
          </cell>
        </row>
      </sheetData>
      <sheetData sheetId="1541">
        <row r="1">
          <cell r="A1">
            <v>0</v>
          </cell>
        </row>
      </sheetData>
      <sheetData sheetId="1542">
        <row r="1">
          <cell r="A1">
            <v>0</v>
          </cell>
        </row>
      </sheetData>
      <sheetData sheetId="1543">
        <row r="1">
          <cell r="A1">
            <v>0</v>
          </cell>
        </row>
      </sheetData>
      <sheetData sheetId="1544">
        <row r="1">
          <cell r="A1">
            <v>0</v>
          </cell>
        </row>
      </sheetData>
      <sheetData sheetId="1545">
        <row r="1">
          <cell r="A1">
            <v>0</v>
          </cell>
        </row>
      </sheetData>
      <sheetData sheetId="1546">
        <row r="1">
          <cell r="A1">
            <v>0</v>
          </cell>
        </row>
      </sheetData>
      <sheetData sheetId="1547">
        <row r="1">
          <cell r="A1">
            <v>0</v>
          </cell>
        </row>
      </sheetData>
      <sheetData sheetId="1548">
        <row r="1">
          <cell r="A1">
            <v>0</v>
          </cell>
        </row>
      </sheetData>
      <sheetData sheetId="1549">
        <row r="1">
          <cell r="A1">
            <v>0</v>
          </cell>
        </row>
      </sheetData>
      <sheetData sheetId="1550">
        <row r="1">
          <cell r="A1">
            <v>0</v>
          </cell>
        </row>
      </sheetData>
      <sheetData sheetId="1551">
        <row r="1">
          <cell r="A1">
            <v>0</v>
          </cell>
        </row>
      </sheetData>
      <sheetData sheetId="1552">
        <row r="1">
          <cell r="A1">
            <v>0</v>
          </cell>
        </row>
      </sheetData>
      <sheetData sheetId="1553">
        <row r="1">
          <cell r="A1">
            <v>0</v>
          </cell>
        </row>
      </sheetData>
      <sheetData sheetId="1554">
        <row r="1">
          <cell r="A1">
            <v>0</v>
          </cell>
        </row>
      </sheetData>
      <sheetData sheetId="1555">
        <row r="1">
          <cell r="A1">
            <v>0</v>
          </cell>
        </row>
      </sheetData>
      <sheetData sheetId="1556">
        <row r="1">
          <cell r="A1">
            <v>0</v>
          </cell>
        </row>
      </sheetData>
      <sheetData sheetId="1557">
        <row r="1">
          <cell r="A1">
            <v>0</v>
          </cell>
        </row>
      </sheetData>
      <sheetData sheetId="1558">
        <row r="1">
          <cell r="A1">
            <v>0</v>
          </cell>
        </row>
      </sheetData>
      <sheetData sheetId="1559">
        <row r="1">
          <cell r="A1">
            <v>0</v>
          </cell>
        </row>
      </sheetData>
      <sheetData sheetId="1560">
        <row r="1">
          <cell r="A1">
            <v>0</v>
          </cell>
        </row>
      </sheetData>
      <sheetData sheetId="1561">
        <row r="1">
          <cell r="A1">
            <v>0</v>
          </cell>
        </row>
      </sheetData>
      <sheetData sheetId="1562">
        <row r="1">
          <cell r="A1">
            <v>0</v>
          </cell>
        </row>
      </sheetData>
      <sheetData sheetId="1563">
        <row r="1">
          <cell r="A1">
            <v>0</v>
          </cell>
        </row>
      </sheetData>
      <sheetData sheetId="1564">
        <row r="1">
          <cell r="A1">
            <v>0</v>
          </cell>
        </row>
      </sheetData>
      <sheetData sheetId="1565">
        <row r="1">
          <cell r="A1">
            <v>0</v>
          </cell>
        </row>
      </sheetData>
      <sheetData sheetId="1566">
        <row r="1">
          <cell r="A1">
            <v>0</v>
          </cell>
        </row>
      </sheetData>
      <sheetData sheetId="1567">
        <row r="1">
          <cell r="A1">
            <v>0</v>
          </cell>
        </row>
      </sheetData>
      <sheetData sheetId="1568">
        <row r="1">
          <cell r="A1">
            <v>0</v>
          </cell>
        </row>
      </sheetData>
      <sheetData sheetId="1569">
        <row r="1">
          <cell r="A1">
            <v>0</v>
          </cell>
        </row>
      </sheetData>
      <sheetData sheetId="1570">
        <row r="1">
          <cell r="A1">
            <v>0</v>
          </cell>
        </row>
      </sheetData>
      <sheetData sheetId="1571">
        <row r="1">
          <cell r="A1">
            <v>0</v>
          </cell>
        </row>
      </sheetData>
      <sheetData sheetId="1572">
        <row r="1">
          <cell r="A1">
            <v>0</v>
          </cell>
        </row>
      </sheetData>
      <sheetData sheetId="1573">
        <row r="1">
          <cell r="A1">
            <v>0</v>
          </cell>
        </row>
      </sheetData>
      <sheetData sheetId="1574">
        <row r="1">
          <cell r="A1">
            <v>0</v>
          </cell>
        </row>
      </sheetData>
      <sheetData sheetId="1575">
        <row r="1">
          <cell r="A1">
            <v>0</v>
          </cell>
        </row>
      </sheetData>
      <sheetData sheetId="1576">
        <row r="1">
          <cell r="A1">
            <v>0</v>
          </cell>
        </row>
      </sheetData>
      <sheetData sheetId="1577">
        <row r="1">
          <cell r="A1">
            <v>0</v>
          </cell>
        </row>
      </sheetData>
      <sheetData sheetId="1578">
        <row r="1">
          <cell r="A1">
            <v>0</v>
          </cell>
        </row>
      </sheetData>
      <sheetData sheetId="1579">
        <row r="1">
          <cell r="A1">
            <v>0</v>
          </cell>
        </row>
      </sheetData>
      <sheetData sheetId="1580">
        <row r="1">
          <cell r="A1">
            <v>0</v>
          </cell>
        </row>
      </sheetData>
      <sheetData sheetId="1581">
        <row r="1">
          <cell r="A1">
            <v>0</v>
          </cell>
        </row>
      </sheetData>
      <sheetData sheetId="1582">
        <row r="1">
          <cell r="A1">
            <v>0</v>
          </cell>
        </row>
      </sheetData>
      <sheetData sheetId="1583">
        <row r="1">
          <cell r="A1">
            <v>0</v>
          </cell>
        </row>
      </sheetData>
      <sheetData sheetId="1584">
        <row r="1">
          <cell r="A1">
            <v>0</v>
          </cell>
        </row>
      </sheetData>
      <sheetData sheetId="1585">
        <row r="1">
          <cell r="A1">
            <v>0</v>
          </cell>
        </row>
      </sheetData>
      <sheetData sheetId="1586">
        <row r="1">
          <cell r="A1">
            <v>0</v>
          </cell>
        </row>
      </sheetData>
      <sheetData sheetId="1587">
        <row r="1">
          <cell r="A1">
            <v>0</v>
          </cell>
        </row>
      </sheetData>
      <sheetData sheetId="1588">
        <row r="1">
          <cell r="A1">
            <v>0</v>
          </cell>
        </row>
      </sheetData>
      <sheetData sheetId="1589">
        <row r="1">
          <cell r="A1">
            <v>0</v>
          </cell>
        </row>
      </sheetData>
      <sheetData sheetId="1590">
        <row r="1">
          <cell r="A1">
            <v>0</v>
          </cell>
        </row>
      </sheetData>
      <sheetData sheetId="1591">
        <row r="1">
          <cell r="A1">
            <v>0</v>
          </cell>
        </row>
      </sheetData>
      <sheetData sheetId="1592">
        <row r="1">
          <cell r="A1">
            <v>0</v>
          </cell>
        </row>
      </sheetData>
      <sheetData sheetId="1593">
        <row r="1">
          <cell r="A1">
            <v>0</v>
          </cell>
        </row>
      </sheetData>
      <sheetData sheetId="1594">
        <row r="1">
          <cell r="A1">
            <v>0</v>
          </cell>
        </row>
      </sheetData>
      <sheetData sheetId="1595">
        <row r="1">
          <cell r="A1">
            <v>0</v>
          </cell>
        </row>
      </sheetData>
      <sheetData sheetId="1596">
        <row r="1">
          <cell r="A1">
            <v>0</v>
          </cell>
        </row>
      </sheetData>
      <sheetData sheetId="1597">
        <row r="1">
          <cell r="A1">
            <v>0</v>
          </cell>
        </row>
      </sheetData>
      <sheetData sheetId="1598">
        <row r="1">
          <cell r="A1">
            <v>0</v>
          </cell>
        </row>
      </sheetData>
      <sheetData sheetId="1599">
        <row r="1">
          <cell r="A1">
            <v>0</v>
          </cell>
        </row>
      </sheetData>
      <sheetData sheetId="1600">
        <row r="1">
          <cell r="A1">
            <v>0</v>
          </cell>
        </row>
      </sheetData>
      <sheetData sheetId="1601">
        <row r="1">
          <cell r="A1">
            <v>0</v>
          </cell>
        </row>
      </sheetData>
      <sheetData sheetId="1602">
        <row r="1">
          <cell r="A1">
            <v>0</v>
          </cell>
        </row>
      </sheetData>
      <sheetData sheetId="1603">
        <row r="1">
          <cell r="A1">
            <v>0</v>
          </cell>
        </row>
      </sheetData>
      <sheetData sheetId="1604">
        <row r="1">
          <cell r="A1">
            <v>0</v>
          </cell>
        </row>
      </sheetData>
      <sheetData sheetId="1605">
        <row r="1">
          <cell r="A1">
            <v>0</v>
          </cell>
        </row>
      </sheetData>
      <sheetData sheetId="1606">
        <row r="1">
          <cell r="A1">
            <v>0</v>
          </cell>
        </row>
      </sheetData>
      <sheetData sheetId="1607">
        <row r="1">
          <cell r="A1">
            <v>0</v>
          </cell>
        </row>
      </sheetData>
      <sheetData sheetId="1608">
        <row r="1">
          <cell r="A1">
            <v>0</v>
          </cell>
        </row>
      </sheetData>
      <sheetData sheetId="1609">
        <row r="1">
          <cell r="A1">
            <v>0</v>
          </cell>
        </row>
      </sheetData>
      <sheetData sheetId="1610">
        <row r="1">
          <cell r="A1">
            <v>0</v>
          </cell>
        </row>
      </sheetData>
      <sheetData sheetId="1611">
        <row r="1">
          <cell r="A1">
            <v>0</v>
          </cell>
        </row>
      </sheetData>
      <sheetData sheetId="1612">
        <row r="1">
          <cell r="A1">
            <v>0</v>
          </cell>
        </row>
      </sheetData>
      <sheetData sheetId="1613">
        <row r="1">
          <cell r="A1">
            <v>0</v>
          </cell>
        </row>
      </sheetData>
      <sheetData sheetId="1614">
        <row r="1">
          <cell r="A1">
            <v>0</v>
          </cell>
        </row>
      </sheetData>
      <sheetData sheetId="1615">
        <row r="1">
          <cell r="A1">
            <v>0</v>
          </cell>
        </row>
      </sheetData>
      <sheetData sheetId="1616">
        <row r="1">
          <cell r="A1">
            <v>0</v>
          </cell>
        </row>
      </sheetData>
      <sheetData sheetId="1617">
        <row r="1">
          <cell r="A1">
            <v>0</v>
          </cell>
        </row>
      </sheetData>
      <sheetData sheetId="1618">
        <row r="1">
          <cell r="A1">
            <v>0</v>
          </cell>
        </row>
      </sheetData>
      <sheetData sheetId="1619">
        <row r="1">
          <cell r="A1">
            <v>0</v>
          </cell>
        </row>
      </sheetData>
      <sheetData sheetId="1620">
        <row r="1">
          <cell r="A1">
            <v>0</v>
          </cell>
        </row>
      </sheetData>
      <sheetData sheetId="1621">
        <row r="1">
          <cell r="A1">
            <v>0</v>
          </cell>
        </row>
      </sheetData>
      <sheetData sheetId="1622">
        <row r="1">
          <cell r="A1">
            <v>0</v>
          </cell>
        </row>
      </sheetData>
      <sheetData sheetId="1623">
        <row r="1">
          <cell r="A1">
            <v>0</v>
          </cell>
        </row>
      </sheetData>
      <sheetData sheetId="1624">
        <row r="1">
          <cell r="A1">
            <v>0</v>
          </cell>
        </row>
      </sheetData>
      <sheetData sheetId="1625">
        <row r="1">
          <cell r="A1">
            <v>0</v>
          </cell>
        </row>
      </sheetData>
      <sheetData sheetId="1626">
        <row r="1">
          <cell r="A1">
            <v>0</v>
          </cell>
        </row>
      </sheetData>
      <sheetData sheetId="1627">
        <row r="1">
          <cell r="A1">
            <v>0</v>
          </cell>
        </row>
      </sheetData>
      <sheetData sheetId="1628">
        <row r="1">
          <cell r="A1">
            <v>0</v>
          </cell>
        </row>
      </sheetData>
      <sheetData sheetId="1629">
        <row r="1">
          <cell r="A1">
            <v>0</v>
          </cell>
        </row>
      </sheetData>
      <sheetData sheetId="1630">
        <row r="1">
          <cell r="A1">
            <v>0</v>
          </cell>
        </row>
      </sheetData>
      <sheetData sheetId="1631">
        <row r="1">
          <cell r="A1">
            <v>0</v>
          </cell>
        </row>
      </sheetData>
      <sheetData sheetId="1632">
        <row r="1">
          <cell r="A1">
            <v>0</v>
          </cell>
        </row>
      </sheetData>
      <sheetData sheetId="1633">
        <row r="1">
          <cell r="A1">
            <v>0</v>
          </cell>
        </row>
      </sheetData>
      <sheetData sheetId="1634">
        <row r="1">
          <cell r="A1">
            <v>0</v>
          </cell>
        </row>
      </sheetData>
      <sheetData sheetId="1635">
        <row r="1">
          <cell r="A1">
            <v>0</v>
          </cell>
        </row>
      </sheetData>
      <sheetData sheetId="1636">
        <row r="1">
          <cell r="A1">
            <v>0</v>
          </cell>
        </row>
      </sheetData>
      <sheetData sheetId="1637">
        <row r="1">
          <cell r="A1">
            <v>0</v>
          </cell>
        </row>
      </sheetData>
      <sheetData sheetId="1638">
        <row r="1">
          <cell r="A1">
            <v>0</v>
          </cell>
        </row>
      </sheetData>
      <sheetData sheetId="1639">
        <row r="1">
          <cell r="A1">
            <v>0</v>
          </cell>
        </row>
      </sheetData>
      <sheetData sheetId="1640">
        <row r="1">
          <cell r="A1">
            <v>0</v>
          </cell>
        </row>
      </sheetData>
      <sheetData sheetId="1641">
        <row r="1">
          <cell r="A1">
            <v>0</v>
          </cell>
        </row>
      </sheetData>
      <sheetData sheetId="1642">
        <row r="1">
          <cell r="A1">
            <v>0</v>
          </cell>
        </row>
      </sheetData>
      <sheetData sheetId="1643">
        <row r="1">
          <cell r="A1">
            <v>0</v>
          </cell>
        </row>
      </sheetData>
      <sheetData sheetId="1644">
        <row r="1">
          <cell r="A1">
            <v>0</v>
          </cell>
        </row>
      </sheetData>
      <sheetData sheetId="1645">
        <row r="1">
          <cell r="A1">
            <v>0</v>
          </cell>
        </row>
      </sheetData>
      <sheetData sheetId="1646">
        <row r="1">
          <cell r="A1">
            <v>0</v>
          </cell>
        </row>
      </sheetData>
      <sheetData sheetId="1647">
        <row r="1">
          <cell r="A1">
            <v>0</v>
          </cell>
        </row>
      </sheetData>
      <sheetData sheetId="1648">
        <row r="1">
          <cell r="A1">
            <v>0</v>
          </cell>
        </row>
      </sheetData>
      <sheetData sheetId="1649">
        <row r="1">
          <cell r="A1">
            <v>0</v>
          </cell>
        </row>
      </sheetData>
      <sheetData sheetId="1650">
        <row r="1">
          <cell r="A1">
            <v>0</v>
          </cell>
        </row>
      </sheetData>
      <sheetData sheetId="1651">
        <row r="1">
          <cell r="A1">
            <v>0</v>
          </cell>
        </row>
      </sheetData>
      <sheetData sheetId="1652">
        <row r="1">
          <cell r="A1">
            <v>0</v>
          </cell>
        </row>
      </sheetData>
      <sheetData sheetId="1653">
        <row r="1">
          <cell r="A1">
            <v>0</v>
          </cell>
        </row>
      </sheetData>
      <sheetData sheetId="1654">
        <row r="1">
          <cell r="A1">
            <v>0</v>
          </cell>
        </row>
      </sheetData>
      <sheetData sheetId="1655">
        <row r="1">
          <cell r="A1">
            <v>0</v>
          </cell>
        </row>
      </sheetData>
      <sheetData sheetId="1656">
        <row r="1">
          <cell r="A1">
            <v>0</v>
          </cell>
        </row>
      </sheetData>
      <sheetData sheetId="1657">
        <row r="1">
          <cell r="A1">
            <v>0</v>
          </cell>
        </row>
      </sheetData>
      <sheetData sheetId="1658">
        <row r="1">
          <cell r="A1">
            <v>0</v>
          </cell>
        </row>
      </sheetData>
      <sheetData sheetId="1659">
        <row r="1">
          <cell r="A1">
            <v>0</v>
          </cell>
        </row>
      </sheetData>
      <sheetData sheetId="1660">
        <row r="1">
          <cell r="A1">
            <v>0</v>
          </cell>
        </row>
      </sheetData>
      <sheetData sheetId="1661">
        <row r="1">
          <cell r="A1">
            <v>0</v>
          </cell>
        </row>
      </sheetData>
      <sheetData sheetId="1662">
        <row r="1">
          <cell r="A1">
            <v>0</v>
          </cell>
        </row>
      </sheetData>
      <sheetData sheetId="1663">
        <row r="1">
          <cell r="A1">
            <v>0</v>
          </cell>
        </row>
      </sheetData>
      <sheetData sheetId="1664">
        <row r="1">
          <cell r="A1">
            <v>0</v>
          </cell>
        </row>
      </sheetData>
      <sheetData sheetId="1665">
        <row r="1">
          <cell r="A1">
            <v>0</v>
          </cell>
        </row>
      </sheetData>
      <sheetData sheetId="1666">
        <row r="1">
          <cell r="A1">
            <v>0</v>
          </cell>
        </row>
      </sheetData>
      <sheetData sheetId="1667">
        <row r="1">
          <cell r="A1">
            <v>0</v>
          </cell>
        </row>
      </sheetData>
      <sheetData sheetId="1668">
        <row r="1">
          <cell r="A1">
            <v>0</v>
          </cell>
        </row>
      </sheetData>
      <sheetData sheetId="1669">
        <row r="1">
          <cell r="A1">
            <v>0</v>
          </cell>
        </row>
      </sheetData>
      <sheetData sheetId="1670">
        <row r="1">
          <cell r="A1">
            <v>0</v>
          </cell>
        </row>
      </sheetData>
      <sheetData sheetId="1671">
        <row r="1">
          <cell r="A1">
            <v>0</v>
          </cell>
        </row>
      </sheetData>
      <sheetData sheetId="1672">
        <row r="1">
          <cell r="A1">
            <v>0</v>
          </cell>
        </row>
      </sheetData>
      <sheetData sheetId="1673">
        <row r="1">
          <cell r="A1">
            <v>0</v>
          </cell>
        </row>
      </sheetData>
      <sheetData sheetId="1674">
        <row r="1">
          <cell r="A1">
            <v>0</v>
          </cell>
        </row>
      </sheetData>
      <sheetData sheetId="1675">
        <row r="1">
          <cell r="A1">
            <v>0</v>
          </cell>
        </row>
      </sheetData>
      <sheetData sheetId="1676">
        <row r="1">
          <cell r="A1">
            <v>0</v>
          </cell>
        </row>
      </sheetData>
      <sheetData sheetId="1677">
        <row r="1">
          <cell r="A1">
            <v>0</v>
          </cell>
        </row>
      </sheetData>
      <sheetData sheetId="1678">
        <row r="1">
          <cell r="A1">
            <v>0</v>
          </cell>
        </row>
      </sheetData>
      <sheetData sheetId="1679">
        <row r="1">
          <cell r="A1">
            <v>0</v>
          </cell>
        </row>
      </sheetData>
      <sheetData sheetId="1680">
        <row r="1">
          <cell r="A1">
            <v>0</v>
          </cell>
        </row>
      </sheetData>
      <sheetData sheetId="1681">
        <row r="1">
          <cell r="A1">
            <v>0</v>
          </cell>
        </row>
      </sheetData>
      <sheetData sheetId="1682">
        <row r="1">
          <cell r="A1">
            <v>0</v>
          </cell>
        </row>
      </sheetData>
      <sheetData sheetId="1683">
        <row r="1">
          <cell r="A1">
            <v>0</v>
          </cell>
        </row>
      </sheetData>
      <sheetData sheetId="1684">
        <row r="1">
          <cell r="A1">
            <v>0</v>
          </cell>
        </row>
      </sheetData>
      <sheetData sheetId="1685">
        <row r="1">
          <cell r="A1">
            <v>0</v>
          </cell>
        </row>
      </sheetData>
      <sheetData sheetId="1686">
        <row r="1">
          <cell r="A1">
            <v>0</v>
          </cell>
        </row>
      </sheetData>
      <sheetData sheetId="1687">
        <row r="1">
          <cell r="A1">
            <v>0</v>
          </cell>
        </row>
      </sheetData>
      <sheetData sheetId="1688">
        <row r="1">
          <cell r="A1">
            <v>0</v>
          </cell>
        </row>
      </sheetData>
      <sheetData sheetId="1689">
        <row r="1">
          <cell r="A1">
            <v>0</v>
          </cell>
        </row>
      </sheetData>
      <sheetData sheetId="1690">
        <row r="1">
          <cell r="A1">
            <v>0</v>
          </cell>
        </row>
      </sheetData>
      <sheetData sheetId="1691">
        <row r="1">
          <cell r="A1">
            <v>0</v>
          </cell>
        </row>
      </sheetData>
      <sheetData sheetId="1692">
        <row r="1">
          <cell r="A1">
            <v>0</v>
          </cell>
        </row>
      </sheetData>
      <sheetData sheetId="1693">
        <row r="1">
          <cell r="A1">
            <v>0</v>
          </cell>
        </row>
      </sheetData>
      <sheetData sheetId="1694">
        <row r="1">
          <cell r="A1">
            <v>0</v>
          </cell>
        </row>
      </sheetData>
      <sheetData sheetId="1695">
        <row r="1">
          <cell r="A1">
            <v>0</v>
          </cell>
        </row>
      </sheetData>
      <sheetData sheetId="1696">
        <row r="1">
          <cell r="A1">
            <v>0</v>
          </cell>
        </row>
      </sheetData>
      <sheetData sheetId="1697">
        <row r="1">
          <cell r="A1">
            <v>0</v>
          </cell>
        </row>
      </sheetData>
      <sheetData sheetId="1698">
        <row r="1">
          <cell r="A1">
            <v>0</v>
          </cell>
        </row>
      </sheetData>
      <sheetData sheetId="1699">
        <row r="1">
          <cell r="A1">
            <v>0</v>
          </cell>
        </row>
      </sheetData>
      <sheetData sheetId="1700">
        <row r="1">
          <cell r="A1">
            <v>0</v>
          </cell>
        </row>
      </sheetData>
      <sheetData sheetId="1701">
        <row r="1">
          <cell r="A1">
            <v>0</v>
          </cell>
        </row>
      </sheetData>
      <sheetData sheetId="1702">
        <row r="1">
          <cell r="A1">
            <v>0</v>
          </cell>
        </row>
      </sheetData>
      <sheetData sheetId="1703">
        <row r="1">
          <cell r="A1">
            <v>0</v>
          </cell>
        </row>
      </sheetData>
      <sheetData sheetId="1704">
        <row r="1">
          <cell r="A1">
            <v>0</v>
          </cell>
        </row>
      </sheetData>
      <sheetData sheetId="1705">
        <row r="1">
          <cell r="A1">
            <v>0</v>
          </cell>
        </row>
      </sheetData>
      <sheetData sheetId="1706">
        <row r="1">
          <cell r="A1">
            <v>0</v>
          </cell>
        </row>
      </sheetData>
      <sheetData sheetId="1707">
        <row r="1">
          <cell r="A1">
            <v>0</v>
          </cell>
        </row>
      </sheetData>
      <sheetData sheetId="1708">
        <row r="1">
          <cell r="A1">
            <v>0</v>
          </cell>
        </row>
      </sheetData>
      <sheetData sheetId="1709">
        <row r="1">
          <cell r="A1">
            <v>0</v>
          </cell>
        </row>
      </sheetData>
      <sheetData sheetId="1710">
        <row r="1">
          <cell r="A1">
            <v>0</v>
          </cell>
        </row>
      </sheetData>
      <sheetData sheetId="1711">
        <row r="1">
          <cell r="A1">
            <v>0</v>
          </cell>
        </row>
      </sheetData>
      <sheetData sheetId="1712">
        <row r="1">
          <cell r="A1">
            <v>0</v>
          </cell>
        </row>
      </sheetData>
      <sheetData sheetId="1713">
        <row r="1">
          <cell r="A1">
            <v>0</v>
          </cell>
        </row>
      </sheetData>
      <sheetData sheetId="1714">
        <row r="1">
          <cell r="A1">
            <v>0</v>
          </cell>
        </row>
      </sheetData>
      <sheetData sheetId="1715">
        <row r="1">
          <cell r="A1">
            <v>0</v>
          </cell>
        </row>
      </sheetData>
      <sheetData sheetId="1716">
        <row r="1">
          <cell r="A1">
            <v>0</v>
          </cell>
        </row>
      </sheetData>
      <sheetData sheetId="1717">
        <row r="1">
          <cell r="A1">
            <v>0</v>
          </cell>
        </row>
      </sheetData>
      <sheetData sheetId="1718">
        <row r="1">
          <cell r="A1">
            <v>0</v>
          </cell>
        </row>
      </sheetData>
      <sheetData sheetId="1719">
        <row r="1">
          <cell r="A1">
            <v>0</v>
          </cell>
        </row>
      </sheetData>
      <sheetData sheetId="1720">
        <row r="1">
          <cell r="A1">
            <v>0</v>
          </cell>
        </row>
      </sheetData>
      <sheetData sheetId="1721">
        <row r="1">
          <cell r="A1">
            <v>0</v>
          </cell>
        </row>
      </sheetData>
      <sheetData sheetId="1722">
        <row r="1">
          <cell r="A1">
            <v>0</v>
          </cell>
        </row>
      </sheetData>
      <sheetData sheetId="1723">
        <row r="1">
          <cell r="A1">
            <v>0</v>
          </cell>
        </row>
      </sheetData>
      <sheetData sheetId="1724">
        <row r="1">
          <cell r="A1">
            <v>0</v>
          </cell>
        </row>
      </sheetData>
      <sheetData sheetId="1725">
        <row r="1">
          <cell r="A1">
            <v>0</v>
          </cell>
        </row>
      </sheetData>
      <sheetData sheetId="1726">
        <row r="1">
          <cell r="A1">
            <v>0</v>
          </cell>
        </row>
      </sheetData>
      <sheetData sheetId="1727">
        <row r="1">
          <cell r="A1">
            <v>0</v>
          </cell>
        </row>
      </sheetData>
      <sheetData sheetId="1728">
        <row r="1">
          <cell r="A1">
            <v>0</v>
          </cell>
        </row>
      </sheetData>
      <sheetData sheetId="1729">
        <row r="1">
          <cell r="A1">
            <v>0</v>
          </cell>
        </row>
      </sheetData>
      <sheetData sheetId="1730">
        <row r="1">
          <cell r="A1">
            <v>0</v>
          </cell>
        </row>
      </sheetData>
      <sheetData sheetId="1731">
        <row r="1">
          <cell r="A1">
            <v>0</v>
          </cell>
        </row>
      </sheetData>
      <sheetData sheetId="1732">
        <row r="1">
          <cell r="A1">
            <v>0</v>
          </cell>
        </row>
      </sheetData>
      <sheetData sheetId="1733">
        <row r="1">
          <cell r="A1">
            <v>0</v>
          </cell>
        </row>
      </sheetData>
      <sheetData sheetId="1734">
        <row r="1">
          <cell r="A1">
            <v>0</v>
          </cell>
        </row>
      </sheetData>
      <sheetData sheetId="1735">
        <row r="1">
          <cell r="A1">
            <v>0</v>
          </cell>
        </row>
      </sheetData>
      <sheetData sheetId="1736">
        <row r="1">
          <cell r="A1">
            <v>0</v>
          </cell>
        </row>
      </sheetData>
      <sheetData sheetId="1737">
        <row r="1">
          <cell r="A1">
            <v>0</v>
          </cell>
        </row>
      </sheetData>
      <sheetData sheetId="1738">
        <row r="1">
          <cell r="A1">
            <v>0</v>
          </cell>
        </row>
      </sheetData>
      <sheetData sheetId="1739">
        <row r="1">
          <cell r="A1">
            <v>0</v>
          </cell>
        </row>
      </sheetData>
      <sheetData sheetId="1740">
        <row r="1">
          <cell r="A1">
            <v>0</v>
          </cell>
        </row>
      </sheetData>
      <sheetData sheetId="1741">
        <row r="1">
          <cell r="A1">
            <v>0</v>
          </cell>
        </row>
      </sheetData>
      <sheetData sheetId="1742">
        <row r="1">
          <cell r="A1">
            <v>0</v>
          </cell>
        </row>
      </sheetData>
      <sheetData sheetId="1743">
        <row r="1">
          <cell r="A1">
            <v>0</v>
          </cell>
        </row>
      </sheetData>
      <sheetData sheetId="1744">
        <row r="1">
          <cell r="A1">
            <v>0</v>
          </cell>
        </row>
      </sheetData>
      <sheetData sheetId="1745">
        <row r="1">
          <cell r="A1">
            <v>0</v>
          </cell>
        </row>
      </sheetData>
      <sheetData sheetId="1746">
        <row r="1">
          <cell r="A1">
            <v>0</v>
          </cell>
        </row>
      </sheetData>
      <sheetData sheetId="1747">
        <row r="1">
          <cell r="A1">
            <v>0</v>
          </cell>
        </row>
      </sheetData>
      <sheetData sheetId="1748">
        <row r="1">
          <cell r="A1">
            <v>0</v>
          </cell>
        </row>
      </sheetData>
      <sheetData sheetId="1749">
        <row r="1">
          <cell r="A1">
            <v>0</v>
          </cell>
        </row>
      </sheetData>
      <sheetData sheetId="1750">
        <row r="1">
          <cell r="A1">
            <v>0</v>
          </cell>
        </row>
      </sheetData>
      <sheetData sheetId="1751">
        <row r="1">
          <cell r="A1">
            <v>0</v>
          </cell>
        </row>
      </sheetData>
      <sheetData sheetId="1752">
        <row r="1">
          <cell r="A1">
            <v>0</v>
          </cell>
        </row>
      </sheetData>
      <sheetData sheetId="1753">
        <row r="1">
          <cell r="A1">
            <v>0</v>
          </cell>
        </row>
      </sheetData>
      <sheetData sheetId="1754">
        <row r="1">
          <cell r="A1">
            <v>0</v>
          </cell>
        </row>
      </sheetData>
      <sheetData sheetId="1755">
        <row r="1">
          <cell r="A1">
            <v>0</v>
          </cell>
        </row>
      </sheetData>
      <sheetData sheetId="1756">
        <row r="1">
          <cell r="A1">
            <v>0</v>
          </cell>
        </row>
      </sheetData>
      <sheetData sheetId="1757">
        <row r="1">
          <cell r="A1">
            <v>0</v>
          </cell>
        </row>
      </sheetData>
      <sheetData sheetId="1758">
        <row r="1">
          <cell r="A1">
            <v>0</v>
          </cell>
        </row>
      </sheetData>
      <sheetData sheetId="1759">
        <row r="1">
          <cell r="A1">
            <v>0</v>
          </cell>
        </row>
      </sheetData>
      <sheetData sheetId="1760">
        <row r="1">
          <cell r="A1">
            <v>0</v>
          </cell>
        </row>
      </sheetData>
      <sheetData sheetId="1761">
        <row r="1">
          <cell r="A1">
            <v>0</v>
          </cell>
        </row>
      </sheetData>
      <sheetData sheetId="1762">
        <row r="1">
          <cell r="A1">
            <v>0</v>
          </cell>
        </row>
      </sheetData>
      <sheetData sheetId="1763">
        <row r="1">
          <cell r="A1">
            <v>0</v>
          </cell>
        </row>
      </sheetData>
      <sheetData sheetId="1764">
        <row r="1">
          <cell r="A1">
            <v>0</v>
          </cell>
        </row>
      </sheetData>
      <sheetData sheetId="1765">
        <row r="1">
          <cell r="A1">
            <v>0</v>
          </cell>
        </row>
      </sheetData>
      <sheetData sheetId="1766">
        <row r="1">
          <cell r="A1">
            <v>0</v>
          </cell>
        </row>
      </sheetData>
      <sheetData sheetId="1767">
        <row r="1">
          <cell r="A1">
            <v>0</v>
          </cell>
        </row>
      </sheetData>
      <sheetData sheetId="1768">
        <row r="1">
          <cell r="A1">
            <v>0</v>
          </cell>
        </row>
      </sheetData>
      <sheetData sheetId="1769">
        <row r="1">
          <cell r="A1">
            <v>0</v>
          </cell>
        </row>
      </sheetData>
      <sheetData sheetId="1770">
        <row r="1">
          <cell r="A1">
            <v>0</v>
          </cell>
        </row>
      </sheetData>
      <sheetData sheetId="1771">
        <row r="1">
          <cell r="A1">
            <v>0</v>
          </cell>
        </row>
      </sheetData>
      <sheetData sheetId="1772">
        <row r="1">
          <cell r="A1">
            <v>0</v>
          </cell>
        </row>
      </sheetData>
      <sheetData sheetId="1773">
        <row r="1">
          <cell r="A1">
            <v>0</v>
          </cell>
        </row>
      </sheetData>
      <sheetData sheetId="1774">
        <row r="1">
          <cell r="A1">
            <v>0</v>
          </cell>
        </row>
      </sheetData>
      <sheetData sheetId="1775">
        <row r="1">
          <cell r="A1">
            <v>0</v>
          </cell>
        </row>
      </sheetData>
      <sheetData sheetId="1776">
        <row r="1">
          <cell r="A1">
            <v>0</v>
          </cell>
        </row>
      </sheetData>
      <sheetData sheetId="1777">
        <row r="1">
          <cell r="A1">
            <v>0</v>
          </cell>
        </row>
      </sheetData>
      <sheetData sheetId="1778">
        <row r="1">
          <cell r="A1">
            <v>0</v>
          </cell>
        </row>
      </sheetData>
      <sheetData sheetId="1779">
        <row r="1">
          <cell r="A1">
            <v>0</v>
          </cell>
        </row>
      </sheetData>
      <sheetData sheetId="1780">
        <row r="1">
          <cell r="A1">
            <v>0</v>
          </cell>
        </row>
      </sheetData>
      <sheetData sheetId="1781">
        <row r="1">
          <cell r="A1">
            <v>0</v>
          </cell>
        </row>
      </sheetData>
      <sheetData sheetId="1782">
        <row r="1">
          <cell r="A1">
            <v>0</v>
          </cell>
        </row>
      </sheetData>
      <sheetData sheetId="1783">
        <row r="1">
          <cell r="A1">
            <v>0</v>
          </cell>
        </row>
      </sheetData>
      <sheetData sheetId="1784">
        <row r="1">
          <cell r="A1">
            <v>0</v>
          </cell>
        </row>
      </sheetData>
      <sheetData sheetId="1785">
        <row r="1">
          <cell r="A1">
            <v>0</v>
          </cell>
        </row>
      </sheetData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>
        <row r="1">
          <cell r="A1">
            <v>0</v>
          </cell>
        </row>
      </sheetData>
      <sheetData sheetId="1796">
        <row r="1">
          <cell r="A1">
            <v>0</v>
          </cell>
        </row>
      </sheetData>
      <sheetData sheetId="1797">
        <row r="1">
          <cell r="A1">
            <v>0</v>
          </cell>
        </row>
      </sheetData>
      <sheetData sheetId="1798">
        <row r="1">
          <cell r="A1">
            <v>0</v>
          </cell>
        </row>
      </sheetData>
      <sheetData sheetId="1799">
        <row r="1">
          <cell r="A1">
            <v>0</v>
          </cell>
        </row>
      </sheetData>
      <sheetData sheetId="1800">
        <row r="1">
          <cell r="A1">
            <v>0</v>
          </cell>
        </row>
      </sheetData>
      <sheetData sheetId="1801">
        <row r="1">
          <cell r="A1">
            <v>0</v>
          </cell>
        </row>
      </sheetData>
      <sheetData sheetId="1802">
        <row r="1">
          <cell r="A1">
            <v>0</v>
          </cell>
        </row>
      </sheetData>
      <sheetData sheetId="1803">
        <row r="1">
          <cell r="A1">
            <v>0</v>
          </cell>
        </row>
      </sheetData>
      <sheetData sheetId="1804">
        <row r="1">
          <cell r="A1">
            <v>0</v>
          </cell>
        </row>
      </sheetData>
      <sheetData sheetId="1805">
        <row r="1">
          <cell r="A1">
            <v>0</v>
          </cell>
        </row>
      </sheetData>
      <sheetData sheetId="1806">
        <row r="1">
          <cell r="A1">
            <v>0</v>
          </cell>
        </row>
      </sheetData>
      <sheetData sheetId="1807">
        <row r="1">
          <cell r="A1">
            <v>0</v>
          </cell>
        </row>
      </sheetData>
      <sheetData sheetId="1808">
        <row r="1">
          <cell r="A1">
            <v>0</v>
          </cell>
        </row>
      </sheetData>
      <sheetData sheetId="1809">
        <row r="1">
          <cell r="A1">
            <v>0</v>
          </cell>
        </row>
      </sheetData>
      <sheetData sheetId="1810">
        <row r="1">
          <cell r="A1">
            <v>0</v>
          </cell>
        </row>
      </sheetData>
      <sheetData sheetId="1811">
        <row r="1">
          <cell r="A1">
            <v>0</v>
          </cell>
        </row>
      </sheetData>
      <sheetData sheetId="1812">
        <row r="1">
          <cell r="A1">
            <v>0</v>
          </cell>
        </row>
      </sheetData>
      <sheetData sheetId="1813">
        <row r="1">
          <cell r="A1">
            <v>0</v>
          </cell>
        </row>
      </sheetData>
      <sheetData sheetId="1814">
        <row r="1">
          <cell r="A1">
            <v>0</v>
          </cell>
        </row>
      </sheetData>
      <sheetData sheetId="1815">
        <row r="1">
          <cell r="A1">
            <v>0</v>
          </cell>
        </row>
      </sheetData>
      <sheetData sheetId="1816">
        <row r="1">
          <cell r="A1">
            <v>0</v>
          </cell>
        </row>
      </sheetData>
      <sheetData sheetId="1817">
        <row r="1">
          <cell r="A1">
            <v>0</v>
          </cell>
        </row>
      </sheetData>
      <sheetData sheetId="1818">
        <row r="1">
          <cell r="A1">
            <v>0</v>
          </cell>
        </row>
      </sheetData>
      <sheetData sheetId="1819">
        <row r="1">
          <cell r="A1">
            <v>0</v>
          </cell>
        </row>
      </sheetData>
      <sheetData sheetId="1820">
        <row r="1">
          <cell r="A1">
            <v>0</v>
          </cell>
        </row>
      </sheetData>
      <sheetData sheetId="1821">
        <row r="1">
          <cell r="A1">
            <v>0</v>
          </cell>
        </row>
      </sheetData>
      <sheetData sheetId="1822">
        <row r="1">
          <cell r="A1">
            <v>0</v>
          </cell>
        </row>
      </sheetData>
      <sheetData sheetId="1823">
        <row r="1">
          <cell r="A1">
            <v>0</v>
          </cell>
        </row>
      </sheetData>
      <sheetData sheetId="1824">
        <row r="1">
          <cell r="A1">
            <v>0</v>
          </cell>
        </row>
      </sheetData>
      <sheetData sheetId="1825">
        <row r="1">
          <cell r="A1">
            <v>0</v>
          </cell>
        </row>
      </sheetData>
      <sheetData sheetId="1826">
        <row r="1">
          <cell r="A1">
            <v>0</v>
          </cell>
        </row>
      </sheetData>
      <sheetData sheetId="1827">
        <row r="1">
          <cell r="A1">
            <v>0</v>
          </cell>
        </row>
      </sheetData>
      <sheetData sheetId="1828">
        <row r="1">
          <cell r="A1">
            <v>0</v>
          </cell>
        </row>
      </sheetData>
      <sheetData sheetId="1829">
        <row r="1">
          <cell r="A1">
            <v>0</v>
          </cell>
        </row>
      </sheetData>
      <sheetData sheetId="1830">
        <row r="1">
          <cell r="A1">
            <v>0</v>
          </cell>
        </row>
      </sheetData>
      <sheetData sheetId="1831">
        <row r="1">
          <cell r="A1">
            <v>0</v>
          </cell>
        </row>
      </sheetData>
      <sheetData sheetId="1832">
        <row r="1">
          <cell r="A1">
            <v>0</v>
          </cell>
        </row>
      </sheetData>
      <sheetData sheetId="1833">
        <row r="1">
          <cell r="A1">
            <v>0</v>
          </cell>
        </row>
      </sheetData>
      <sheetData sheetId="1834">
        <row r="1">
          <cell r="A1">
            <v>0</v>
          </cell>
        </row>
      </sheetData>
      <sheetData sheetId="1835">
        <row r="1">
          <cell r="A1">
            <v>0</v>
          </cell>
        </row>
      </sheetData>
      <sheetData sheetId="1836">
        <row r="1">
          <cell r="A1">
            <v>0</v>
          </cell>
        </row>
      </sheetData>
      <sheetData sheetId="1837">
        <row r="1">
          <cell r="A1">
            <v>0</v>
          </cell>
        </row>
      </sheetData>
      <sheetData sheetId="1838">
        <row r="1">
          <cell r="A1">
            <v>0</v>
          </cell>
        </row>
      </sheetData>
      <sheetData sheetId="1839">
        <row r="1">
          <cell r="A1">
            <v>0</v>
          </cell>
        </row>
      </sheetData>
      <sheetData sheetId="1840">
        <row r="1">
          <cell r="A1">
            <v>0</v>
          </cell>
        </row>
      </sheetData>
      <sheetData sheetId="1841">
        <row r="1">
          <cell r="A1">
            <v>0</v>
          </cell>
        </row>
      </sheetData>
      <sheetData sheetId="1842">
        <row r="1">
          <cell r="A1">
            <v>0</v>
          </cell>
        </row>
      </sheetData>
      <sheetData sheetId="1843">
        <row r="1">
          <cell r="A1">
            <v>0</v>
          </cell>
        </row>
      </sheetData>
      <sheetData sheetId="1844">
        <row r="1">
          <cell r="A1">
            <v>0</v>
          </cell>
        </row>
      </sheetData>
      <sheetData sheetId="1845">
        <row r="1">
          <cell r="A1">
            <v>0</v>
          </cell>
        </row>
      </sheetData>
      <sheetData sheetId="1846">
        <row r="1">
          <cell r="A1">
            <v>0</v>
          </cell>
        </row>
      </sheetData>
      <sheetData sheetId="1847">
        <row r="1">
          <cell r="A1">
            <v>0</v>
          </cell>
        </row>
      </sheetData>
      <sheetData sheetId="1848">
        <row r="1">
          <cell r="A1">
            <v>0</v>
          </cell>
        </row>
      </sheetData>
      <sheetData sheetId="1849">
        <row r="1">
          <cell r="A1">
            <v>0</v>
          </cell>
        </row>
      </sheetData>
      <sheetData sheetId="1850">
        <row r="1">
          <cell r="A1">
            <v>0</v>
          </cell>
        </row>
      </sheetData>
      <sheetData sheetId="1851">
        <row r="1">
          <cell r="A1">
            <v>0</v>
          </cell>
        </row>
      </sheetData>
      <sheetData sheetId="1852">
        <row r="1">
          <cell r="A1">
            <v>0</v>
          </cell>
        </row>
      </sheetData>
      <sheetData sheetId="1853">
        <row r="1">
          <cell r="A1">
            <v>0</v>
          </cell>
        </row>
      </sheetData>
      <sheetData sheetId="1854">
        <row r="1">
          <cell r="A1">
            <v>0</v>
          </cell>
        </row>
      </sheetData>
      <sheetData sheetId="1855">
        <row r="1">
          <cell r="A1">
            <v>0</v>
          </cell>
        </row>
      </sheetData>
      <sheetData sheetId="1856">
        <row r="1">
          <cell r="A1">
            <v>0</v>
          </cell>
        </row>
      </sheetData>
      <sheetData sheetId="1857">
        <row r="1">
          <cell r="A1">
            <v>0</v>
          </cell>
        </row>
      </sheetData>
      <sheetData sheetId="1858">
        <row r="1">
          <cell r="A1">
            <v>0</v>
          </cell>
        </row>
      </sheetData>
      <sheetData sheetId="1859">
        <row r="1">
          <cell r="A1">
            <v>0</v>
          </cell>
        </row>
      </sheetData>
      <sheetData sheetId="1860">
        <row r="1">
          <cell r="A1">
            <v>0</v>
          </cell>
        </row>
      </sheetData>
      <sheetData sheetId="1861">
        <row r="1">
          <cell r="A1">
            <v>0</v>
          </cell>
        </row>
      </sheetData>
      <sheetData sheetId="1862">
        <row r="1">
          <cell r="A1">
            <v>0</v>
          </cell>
        </row>
      </sheetData>
      <sheetData sheetId="1863">
        <row r="1">
          <cell r="A1">
            <v>0</v>
          </cell>
        </row>
      </sheetData>
      <sheetData sheetId="1864">
        <row r="1">
          <cell r="A1">
            <v>0</v>
          </cell>
        </row>
      </sheetData>
      <sheetData sheetId="1865">
        <row r="1">
          <cell r="A1">
            <v>0</v>
          </cell>
        </row>
      </sheetData>
      <sheetData sheetId="1866">
        <row r="1">
          <cell r="A1">
            <v>0</v>
          </cell>
        </row>
      </sheetData>
      <sheetData sheetId="1867">
        <row r="1">
          <cell r="A1">
            <v>0</v>
          </cell>
        </row>
      </sheetData>
      <sheetData sheetId="1868">
        <row r="1">
          <cell r="A1">
            <v>0</v>
          </cell>
        </row>
      </sheetData>
      <sheetData sheetId="1869">
        <row r="1">
          <cell r="A1">
            <v>0</v>
          </cell>
        </row>
      </sheetData>
      <sheetData sheetId="1870">
        <row r="1">
          <cell r="A1">
            <v>0</v>
          </cell>
        </row>
      </sheetData>
      <sheetData sheetId="1871">
        <row r="1">
          <cell r="A1">
            <v>0</v>
          </cell>
        </row>
      </sheetData>
      <sheetData sheetId="1872">
        <row r="1">
          <cell r="A1">
            <v>0</v>
          </cell>
        </row>
      </sheetData>
      <sheetData sheetId="1873">
        <row r="1">
          <cell r="A1">
            <v>0</v>
          </cell>
        </row>
      </sheetData>
      <sheetData sheetId="1874">
        <row r="1">
          <cell r="A1">
            <v>0</v>
          </cell>
        </row>
      </sheetData>
      <sheetData sheetId="1875">
        <row r="1">
          <cell r="A1">
            <v>0</v>
          </cell>
        </row>
      </sheetData>
      <sheetData sheetId="1876">
        <row r="1">
          <cell r="A1">
            <v>0</v>
          </cell>
        </row>
      </sheetData>
      <sheetData sheetId="1877">
        <row r="1">
          <cell r="A1">
            <v>0</v>
          </cell>
        </row>
      </sheetData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>
        <row r="1">
          <cell r="A1">
            <v>0</v>
          </cell>
        </row>
      </sheetData>
      <sheetData sheetId="1890">
        <row r="1">
          <cell r="A1">
            <v>0</v>
          </cell>
        </row>
      </sheetData>
      <sheetData sheetId="1891">
        <row r="1">
          <cell r="A1">
            <v>0</v>
          </cell>
        </row>
      </sheetData>
      <sheetData sheetId="1892">
        <row r="1">
          <cell r="A1">
            <v>0</v>
          </cell>
        </row>
      </sheetData>
      <sheetData sheetId="1893">
        <row r="1">
          <cell r="A1">
            <v>0</v>
          </cell>
        </row>
      </sheetData>
      <sheetData sheetId="1894">
        <row r="1">
          <cell r="A1">
            <v>0</v>
          </cell>
        </row>
      </sheetData>
      <sheetData sheetId="1895">
        <row r="1">
          <cell r="A1">
            <v>0</v>
          </cell>
        </row>
      </sheetData>
      <sheetData sheetId="1896">
        <row r="1">
          <cell r="A1">
            <v>0</v>
          </cell>
        </row>
      </sheetData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>
        <row r="1">
          <cell r="A1">
            <v>0</v>
          </cell>
        </row>
      </sheetData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>
        <row r="1">
          <cell r="A1">
            <v>0</v>
          </cell>
        </row>
      </sheetData>
      <sheetData sheetId="1926">
        <row r="1">
          <cell r="A1">
            <v>0</v>
          </cell>
        </row>
      </sheetData>
      <sheetData sheetId="1927">
        <row r="1">
          <cell r="A1">
            <v>0</v>
          </cell>
        </row>
      </sheetData>
      <sheetData sheetId="1928" refreshError="1"/>
      <sheetData sheetId="1929" refreshError="1"/>
      <sheetData sheetId="1930" refreshError="1"/>
      <sheetData sheetId="1931">
        <row r="1">
          <cell r="A1">
            <v>0</v>
          </cell>
        </row>
      </sheetData>
      <sheetData sheetId="1932">
        <row r="1">
          <cell r="A1">
            <v>0</v>
          </cell>
        </row>
      </sheetData>
      <sheetData sheetId="1933">
        <row r="1">
          <cell r="A1">
            <v>0</v>
          </cell>
        </row>
      </sheetData>
      <sheetData sheetId="1934">
        <row r="1">
          <cell r="A1">
            <v>0</v>
          </cell>
        </row>
      </sheetData>
      <sheetData sheetId="1935">
        <row r="1">
          <cell r="A1">
            <v>0</v>
          </cell>
        </row>
      </sheetData>
      <sheetData sheetId="1936">
        <row r="1">
          <cell r="A1">
            <v>0</v>
          </cell>
        </row>
      </sheetData>
      <sheetData sheetId="1937">
        <row r="1">
          <cell r="A1">
            <v>0</v>
          </cell>
        </row>
      </sheetData>
      <sheetData sheetId="1938">
        <row r="1">
          <cell r="A1">
            <v>0</v>
          </cell>
        </row>
      </sheetData>
      <sheetData sheetId="1939">
        <row r="1">
          <cell r="A1">
            <v>0</v>
          </cell>
        </row>
      </sheetData>
      <sheetData sheetId="1940">
        <row r="1">
          <cell r="A1">
            <v>0</v>
          </cell>
        </row>
      </sheetData>
      <sheetData sheetId="1941">
        <row r="1">
          <cell r="A1">
            <v>0</v>
          </cell>
        </row>
      </sheetData>
      <sheetData sheetId="1942">
        <row r="1">
          <cell r="A1">
            <v>0</v>
          </cell>
        </row>
      </sheetData>
      <sheetData sheetId="1943">
        <row r="1">
          <cell r="A1">
            <v>0</v>
          </cell>
        </row>
      </sheetData>
      <sheetData sheetId="1944">
        <row r="1">
          <cell r="A1">
            <v>0</v>
          </cell>
        </row>
      </sheetData>
      <sheetData sheetId="1945">
        <row r="1">
          <cell r="A1">
            <v>0</v>
          </cell>
        </row>
      </sheetData>
      <sheetData sheetId="1946">
        <row r="1">
          <cell r="A1">
            <v>0</v>
          </cell>
        </row>
      </sheetData>
      <sheetData sheetId="1947">
        <row r="1">
          <cell r="A1">
            <v>0</v>
          </cell>
        </row>
      </sheetData>
      <sheetData sheetId="1948">
        <row r="1">
          <cell r="A1">
            <v>0</v>
          </cell>
        </row>
      </sheetData>
      <sheetData sheetId="1949">
        <row r="1">
          <cell r="A1">
            <v>0</v>
          </cell>
        </row>
      </sheetData>
      <sheetData sheetId="1950">
        <row r="1">
          <cell r="A1">
            <v>0</v>
          </cell>
        </row>
      </sheetData>
      <sheetData sheetId="1951">
        <row r="1">
          <cell r="A1">
            <v>0</v>
          </cell>
        </row>
      </sheetData>
      <sheetData sheetId="1952">
        <row r="1">
          <cell r="A1">
            <v>0</v>
          </cell>
        </row>
      </sheetData>
      <sheetData sheetId="1953">
        <row r="1">
          <cell r="A1">
            <v>0</v>
          </cell>
        </row>
      </sheetData>
      <sheetData sheetId="1954">
        <row r="1">
          <cell r="A1">
            <v>0</v>
          </cell>
        </row>
      </sheetData>
      <sheetData sheetId="1955">
        <row r="1">
          <cell r="A1">
            <v>0</v>
          </cell>
        </row>
      </sheetData>
      <sheetData sheetId="1956">
        <row r="1">
          <cell r="A1">
            <v>0</v>
          </cell>
        </row>
      </sheetData>
      <sheetData sheetId="1957">
        <row r="1">
          <cell r="A1">
            <v>0</v>
          </cell>
        </row>
      </sheetData>
      <sheetData sheetId="1958">
        <row r="1">
          <cell r="A1">
            <v>0</v>
          </cell>
        </row>
      </sheetData>
      <sheetData sheetId="1959">
        <row r="1">
          <cell r="A1">
            <v>0</v>
          </cell>
        </row>
      </sheetData>
      <sheetData sheetId="1960">
        <row r="1">
          <cell r="A1">
            <v>0</v>
          </cell>
        </row>
      </sheetData>
      <sheetData sheetId="1961">
        <row r="1">
          <cell r="A1">
            <v>0</v>
          </cell>
        </row>
      </sheetData>
      <sheetData sheetId="1962">
        <row r="1">
          <cell r="A1">
            <v>0</v>
          </cell>
        </row>
      </sheetData>
      <sheetData sheetId="1963">
        <row r="1">
          <cell r="A1">
            <v>0</v>
          </cell>
        </row>
      </sheetData>
      <sheetData sheetId="1964">
        <row r="1">
          <cell r="A1">
            <v>0</v>
          </cell>
        </row>
      </sheetData>
      <sheetData sheetId="1965">
        <row r="1">
          <cell r="A1">
            <v>0</v>
          </cell>
        </row>
      </sheetData>
      <sheetData sheetId="1966">
        <row r="1">
          <cell r="A1">
            <v>0</v>
          </cell>
        </row>
      </sheetData>
      <sheetData sheetId="1967">
        <row r="1">
          <cell r="A1">
            <v>0</v>
          </cell>
        </row>
      </sheetData>
      <sheetData sheetId="1968">
        <row r="1">
          <cell r="A1">
            <v>0</v>
          </cell>
        </row>
      </sheetData>
      <sheetData sheetId="1969">
        <row r="1">
          <cell r="A1">
            <v>0</v>
          </cell>
        </row>
      </sheetData>
      <sheetData sheetId="1970">
        <row r="1">
          <cell r="A1">
            <v>0</v>
          </cell>
        </row>
      </sheetData>
      <sheetData sheetId="1971">
        <row r="1">
          <cell r="A1">
            <v>0</v>
          </cell>
        </row>
      </sheetData>
      <sheetData sheetId="1972">
        <row r="1">
          <cell r="A1">
            <v>0</v>
          </cell>
        </row>
      </sheetData>
      <sheetData sheetId="1973">
        <row r="1">
          <cell r="A1">
            <v>0</v>
          </cell>
        </row>
      </sheetData>
      <sheetData sheetId="1974">
        <row r="1">
          <cell r="A1">
            <v>0</v>
          </cell>
        </row>
      </sheetData>
      <sheetData sheetId="1975">
        <row r="1">
          <cell r="A1">
            <v>0</v>
          </cell>
        </row>
      </sheetData>
      <sheetData sheetId="1976">
        <row r="1">
          <cell r="A1">
            <v>0</v>
          </cell>
        </row>
      </sheetData>
      <sheetData sheetId="1977">
        <row r="1">
          <cell r="A1">
            <v>0</v>
          </cell>
        </row>
      </sheetData>
      <sheetData sheetId="1978">
        <row r="1">
          <cell r="A1">
            <v>0</v>
          </cell>
        </row>
      </sheetData>
      <sheetData sheetId="1979">
        <row r="1">
          <cell r="A1">
            <v>0</v>
          </cell>
        </row>
      </sheetData>
      <sheetData sheetId="1980">
        <row r="1">
          <cell r="A1">
            <v>0</v>
          </cell>
        </row>
      </sheetData>
      <sheetData sheetId="1981">
        <row r="1">
          <cell r="A1">
            <v>0</v>
          </cell>
        </row>
      </sheetData>
      <sheetData sheetId="1982">
        <row r="1">
          <cell r="A1">
            <v>0</v>
          </cell>
        </row>
      </sheetData>
      <sheetData sheetId="1983">
        <row r="1">
          <cell r="A1">
            <v>0</v>
          </cell>
        </row>
      </sheetData>
      <sheetData sheetId="1984">
        <row r="1">
          <cell r="A1">
            <v>0</v>
          </cell>
        </row>
      </sheetData>
      <sheetData sheetId="1985">
        <row r="1">
          <cell r="A1">
            <v>0</v>
          </cell>
        </row>
      </sheetData>
      <sheetData sheetId="1986">
        <row r="1">
          <cell r="A1">
            <v>0</v>
          </cell>
        </row>
      </sheetData>
      <sheetData sheetId="1987">
        <row r="1">
          <cell r="A1">
            <v>0</v>
          </cell>
        </row>
      </sheetData>
      <sheetData sheetId="1988">
        <row r="1">
          <cell r="A1">
            <v>0</v>
          </cell>
        </row>
      </sheetData>
      <sheetData sheetId="1989">
        <row r="1">
          <cell r="A1">
            <v>0</v>
          </cell>
        </row>
      </sheetData>
      <sheetData sheetId="1990">
        <row r="1">
          <cell r="A1">
            <v>0</v>
          </cell>
        </row>
      </sheetData>
      <sheetData sheetId="1991">
        <row r="1">
          <cell r="A1">
            <v>0</v>
          </cell>
        </row>
      </sheetData>
      <sheetData sheetId="1992">
        <row r="1">
          <cell r="A1">
            <v>0</v>
          </cell>
        </row>
      </sheetData>
      <sheetData sheetId="1993">
        <row r="1">
          <cell r="A1">
            <v>0</v>
          </cell>
        </row>
      </sheetData>
      <sheetData sheetId="1994">
        <row r="1">
          <cell r="A1">
            <v>0</v>
          </cell>
        </row>
      </sheetData>
      <sheetData sheetId="1995">
        <row r="1">
          <cell r="A1">
            <v>0</v>
          </cell>
        </row>
      </sheetData>
      <sheetData sheetId="1996">
        <row r="1">
          <cell r="A1">
            <v>0</v>
          </cell>
        </row>
      </sheetData>
      <sheetData sheetId="1997">
        <row r="1">
          <cell r="A1">
            <v>0</v>
          </cell>
        </row>
      </sheetData>
      <sheetData sheetId="1998">
        <row r="1">
          <cell r="A1">
            <v>0</v>
          </cell>
        </row>
      </sheetData>
      <sheetData sheetId="1999">
        <row r="1">
          <cell r="A1">
            <v>0</v>
          </cell>
        </row>
      </sheetData>
      <sheetData sheetId="2000">
        <row r="1">
          <cell r="A1">
            <v>0</v>
          </cell>
        </row>
      </sheetData>
      <sheetData sheetId="2001">
        <row r="1">
          <cell r="A1">
            <v>0</v>
          </cell>
        </row>
      </sheetData>
      <sheetData sheetId="2002">
        <row r="1">
          <cell r="A1">
            <v>0</v>
          </cell>
        </row>
      </sheetData>
      <sheetData sheetId="2003">
        <row r="1">
          <cell r="A1">
            <v>0</v>
          </cell>
        </row>
      </sheetData>
      <sheetData sheetId="2004">
        <row r="1">
          <cell r="A1">
            <v>0</v>
          </cell>
        </row>
      </sheetData>
      <sheetData sheetId="2005">
        <row r="1">
          <cell r="A1">
            <v>0</v>
          </cell>
        </row>
      </sheetData>
      <sheetData sheetId="2006">
        <row r="1">
          <cell r="A1">
            <v>0</v>
          </cell>
        </row>
      </sheetData>
      <sheetData sheetId="2007">
        <row r="1">
          <cell r="A1">
            <v>0</v>
          </cell>
        </row>
      </sheetData>
      <sheetData sheetId="2008">
        <row r="1">
          <cell r="A1">
            <v>0</v>
          </cell>
        </row>
      </sheetData>
      <sheetData sheetId="2009">
        <row r="1">
          <cell r="A1">
            <v>0</v>
          </cell>
        </row>
      </sheetData>
      <sheetData sheetId="2010">
        <row r="1">
          <cell r="A1">
            <v>0</v>
          </cell>
        </row>
      </sheetData>
      <sheetData sheetId="2011">
        <row r="1">
          <cell r="A1">
            <v>0</v>
          </cell>
        </row>
      </sheetData>
      <sheetData sheetId="2012">
        <row r="1">
          <cell r="A1">
            <v>0</v>
          </cell>
        </row>
      </sheetData>
      <sheetData sheetId="2013">
        <row r="1">
          <cell r="A1">
            <v>0</v>
          </cell>
        </row>
      </sheetData>
      <sheetData sheetId="2014">
        <row r="1">
          <cell r="A1">
            <v>0</v>
          </cell>
        </row>
      </sheetData>
      <sheetData sheetId="2015">
        <row r="1">
          <cell r="A1">
            <v>0</v>
          </cell>
        </row>
      </sheetData>
      <sheetData sheetId="2016">
        <row r="1">
          <cell r="A1">
            <v>0</v>
          </cell>
        </row>
      </sheetData>
      <sheetData sheetId="2017">
        <row r="1">
          <cell r="A1">
            <v>0</v>
          </cell>
        </row>
      </sheetData>
      <sheetData sheetId="2018">
        <row r="1">
          <cell r="A1">
            <v>0</v>
          </cell>
        </row>
      </sheetData>
      <sheetData sheetId="2019">
        <row r="1">
          <cell r="A1">
            <v>0</v>
          </cell>
        </row>
      </sheetData>
      <sheetData sheetId="2020">
        <row r="1">
          <cell r="A1">
            <v>0</v>
          </cell>
        </row>
      </sheetData>
      <sheetData sheetId="2021">
        <row r="1">
          <cell r="A1">
            <v>0</v>
          </cell>
        </row>
      </sheetData>
      <sheetData sheetId="2022">
        <row r="1">
          <cell r="A1">
            <v>0</v>
          </cell>
        </row>
      </sheetData>
      <sheetData sheetId="2023">
        <row r="1">
          <cell r="A1">
            <v>0</v>
          </cell>
        </row>
      </sheetData>
      <sheetData sheetId="2024">
        <row r="1">
          <cell r="A1">
            <v>0</v>
          </cell>
        </row>
      </sheetData>
      <sheetData sheetId="2025">
        <row r="1">
          <cell r="A1">
            <v>0</v>
          </cell>
        </row>
      </sheetData>
      <sheetData sheetId="2026">
        <row r="1">
          <cell r="A1">
            <v>0</v>
          </cell>
        </row>
      </sheetData>
      <sheetData sheetId="2027">
        <row r="1">
          <cell r="A1">
            <v>0</v>
          </cell>
        </row>
      </sheetData>
      <sheetData sheetId="2028">
        <row r="1">
          <cell r="A1">
            <v>0</v>
          </cell>
        </row>
      </sheetData>
      <sheetData sheetId="2029">
        <row r="1">
          <cell r="A1">
            <v>0</v>
          </cell>
        </row>
      </sheetData>
      <sheetData sheetId="2030">
        <row r="1">
          <cell r="A1">
            <v>0</v>
          </cell>
        </row>
      </sheetData>
      <sheetData sheetId="2031">
        <row r="1">
          <cell r="A1">
            <v>0</v>
          </cell>
        </row>
      </sheetData>
      <sheetData sheetId="2032">
        <row r="1">
          <cell r="A1">
            <v>0</v>
          </cell>
        </row>
      </sheetData>
      <sheetData sheetId="2033">
        <row r="1">
          <cell r="A1">
            <v>0</v>
          </cell>
        </row>
      </sheetData>
      <sheetData sheetId="2034">
        <row r="1">
          <cell r="A1">
            <v>0</v>
          </cell>
        </row>
      </sheetData>
      <sheetData sheetId="2035">
        <row r="1">
          <cell r="A1">
            <v>0</v>
          </cell>
        </row>
      </sheetData>
      <sheetData sheetId="2036">
        <row r="1">
          <cell r="A1">
            <v>0</v>
          </cell>
        </row>
      </sheetData>
      <sheetData sheetId="2037">
        <row r="1">
          <cell r="A1">
            <v>0</v>
          </cell>
        </row>
      </sheetData>
      <sheetData sheetId="2038">
        <row r="1">
          <cell r="A1">
            <v>0</v>
          </cell>
        </row>
      </sheetData>
      <sheetData sheetId="2039">
        <row r="1">
          <cell r="A1">
            <v>0</v>
          </cell>
        </row>
      </sheetData>
      <sheetData sheetId="2040">
        <row r="1">
          <cell r="A1">
            <v>0</v>
          </cell>
        </row>
      </sheetData>
      <sheetData sheetId="2041">
        <row r="1">
          <cell r="A1">
            <v>0</v>
          </cell>
        </row>
      </sheetData>
      <sheetData sheetId="2042">
        <row r="1">
          <cell r="A1">
            <v>0</v>
          </cell>
        </row>
      </sheetData>
      <sheetData sheetId="2043">
        <row r="1">
          <cell r="A1">
            <v>0</v>
          </cell>
        </row>
      </sheetData>
      <sheetData sheetId="2044">
        <row r="1">
          <cell r="A1">
            <v>0</v>
          </cell>
        </row>
      </sheetData>
      <sheetData sheetId="2045">
        <row r="1">
          <cell r="A1">
            <v>0</v>
          </cell>
        </row>
      </sheetData>
      <sheetData sheetId="2046">
        <row r="1">
          <cell r="A1">
            <v>0</v>
          </cell>
        </row>
      </sheetData>
      <sheetData sheetId="2047">
        <row r="1">
          <cell r="A1">
            <v>0</v>
          </cell>
        </row>
      </sheetData>
      <sheetData sheetId="2048">
        <row r="1">
          <cell r="A1">
            <v>0</v>
          </cell>
        </row>
      </sheetData>
      <sheetData sheetId="2049">
        <row r="1">
          <cell r="A1">
            <v>0</v>
          </cell>
        </row>
      </sheetData>
      <sheetData sheetId="2050">
        <row r="1">
          <cell r="A1">
            <v>0</v>
          </cell>
        </row>
      </sheetData>
      <sheetData sheetId="2051">
        <row r="1">
          <cell r="A1">
            <v>0</v>
          </cell>
        </row>
      </sheetData>
      <sheetData sheetId="2052">
        <row r="1">
          <cell r="A1">
            <v>0</v>
          </cell>
        </row>
      </sheetData>
      <sheetData sheetId="2053">
        <row r="1">
          <cell r="A1">
            <v>0</v>
          </cell>
        </row>
      </sheetData>
      <sheetData sheetId="2054">
        <row r="1">
          <cell r="A1">
            <v>0</v>
          </cell>
        </row>
      </sheetData>
      <sheetData sheetId="2055">
        <row r="1">
          <cell r="A1">
            <v>0</v>
          </cell>
        </row>
      </sheetData>
      <sheetData sheetId="2056">
        <row r="1">
          <cell r="A1">
            <v>0</v>
          </cell>
        </row>
      </sheetData>
      <sheetData sheetId="2057">
        <row r="1">
          <cell r="A1">
            <v>0</v>
          </cell>
        </row>
      </sheetData>
      <sheetData sheetId="2058">
        <row r="1">
          <cell r="A1">
            <v>0</v>
          </cell>
        </row>
      </sheetData>
      <sheetData sheetId="2059">
        <row r="1">
          <cell r="A1">
            <v>0</v>
          </cell>
        </row>
      </sheetData>
      <sheetData sheetId="2060">
        <row r="1">
          <cell r="A1">
            <v>0</v>
          </cell>
        </row>
      </sheetData>
      <sheetData sheetId="2061">
        <row r="1">
          <cell r="A1">
            <v>0</v>
          </cell>
        </row>
      </sheetData>
      <sheetData sheetId="2062">
        <row r="1">
          <cell r="A1">
            <v>0</v>
          </cell>
        </row>
      </sheetData>
      <sheetData sheetId="2063">
        <row r="1">
          <cell r="A1">
            <v>0</v>
          </cell>
        </row>
      </sheetData>
      <sheetData sheetId="2064">
        <row r="1">
          <cell r="A1">
            <v>0</v>
          </cell>
        </row>
      </sheetData>
      <sheetData sheetId="2065">
        <row r="1">
          <cell r="A1">
            <v>0</v>
          </cell>
        </row>
      </sheetData>
      <sheetData sheetId="2066">
        <row r="1">
          <cell r="A1">
            <v>0</v>
          </cell>
        </row>
      </sheetData>
      <sheetData sheetId="2067">
        <row r="1">
          <cell r="A1">
            <v>0</v>
          </cell>
        </row>
      </sheetData>
      <sheetData sheetId="2068">
        <row r="1">
          <cell r="A1">
            <v>0</v>
          </cell>
        </row>
      </sheetData>
      <sheetData sheetId="2069">
        <row r="1">
          <cell r="A1">
            <v>0</v>
          </cell>
        </row>
      </sheetData>
      <sheetData sheetId="2070">
        <row r="1">
          <cell r="A1">
            <v>0</v>
          </cell>
        </row>
      </sheetData>
      <sheetData sheetId="2071">
        <row r="1">
          <cell r="A1">
            <v>0</v>
          </cell>
        </row>
      </sheetData>
      <sheetData sheetId="2072">
        <row r="1">
          <cell r="A1">
            <v>0</v>
          </cell>
        </row>
      </sheetData>
      <sheetData sheetId="2073">
        <row r="1">
          <cell r="A1">
            <v>0</v>
          </cell>
        </row>
      </sheetData>
      <sheetData sheetId="2074">
        <row r="1">
          <cell r="A1">
            <v>0</v>
          </cell>
        </row>
      </sheetData>
      <sheetData sheetId="2075">
        <row r="1">
          <cell r="A1">
            <v>0</v>
          </cell>
        </row>
      </sheetData>
      <sheetData sheetId="2076">
        <row r="1">
          <cell r="A1">
            <v>0</v>
          </cell>
        </row>
      </sheetData>
      <sheetData sheetId="2077">
        <row r="1">
          <cell r="A1">
            <v>0</v>
          </cell>
        </row>
      </sheetData>
      <sheetData sheetId="2078">
        <row r="1">
          <cell r="A1">
            <v>0</v>
          </cell>
        </row>
      </sheetData>
      <sheetData sheetId="2079">
        <row r="1">
          <cell r="A1">
            <v>0</v>
          </cell>
        </row>
      </sheetData>
      <sheetData sheetId="2080">
        <row r="1">
          <cell r="A1">
            <v>0</v>
          </cell>
        </row>
      </sheetData>
      <sheetData sheetId="2081">
        <row r="1">
          <cell r="A1">
            <v>0</v>
          </cell>
        </row>
      </sheetData>
      <sheetData sheetId="2082">
        <row r="1">
          <cell r="A1">
            <v>0</v>
          </cell>
        </row>
      </sheetData>
      <sheetData sheetId="2083">
        <row r="1">
          <cell r="A1">
            <v>0</v>
          </cell>
        </row>
      </sheetData>
      <sheetData sheetId="2084">
        <row r="1">
          <cell r="A1">
            <v>0</v>
          </cell>
        </row>
      </sheetData>
      <sheetData sheetId="2085">
        <row r="1">
          <cell r="A1">
            <v>0</v>
          </cell>
        </row>
      </sheetData>
      <sheetData sheetId="2086">
        <row r="1">
          <cell r="A1">
            <v>0</v>
          </cell>
        </row>
      </sheetData>
      <sheetData sheetId="2087">
        <row r="1">
          <cell r="A1">
            <v>0</v>
          </cell>
        </row>
      </sheetData>
      <sheetData sheetId="2088">
        <row r="1">
          <cell r="A1">
            <v>0</v>
          </cell>
        </row>
      </sheetData>
      <sheetData sheetId="2089">
        <row r="1">
          <cell r="A1">
            <v>0</v>
          </cell>
        </row>
      </sheetData>
      <sheetData sheetId="2090">
        <row r="1">
          <cell r="A1">
            <v>0</v>
          </cell>
        </row>
      </sheetData>
      <sheetData sheetId="2091">
        <row r="1">
          <cell r="A1">
            <v>0</v>
          </cell>
        </row>
      </sheetData>
      <sheetData sheetId="2092">
        <row r="1">
          <cell r="A1">
            <v>0</v>
          </cell>
        </row>
      </sheetData>
      <sheetData sheetId="2093">
        <row r="1">
          <cell r="A1">
            <v>0</v>
          </cell>
        </row>
      </sheetData>
      <sheetData sheetId="2094">
        <row r="1">
          <cell r="A1">
            <v>0</v>
          </cell>
        </row>
      </sheetData>
      <sheetData sheetId="2095">
        <row r="1">
          <cell r="A1">
            <v>0</v>
          </cell>
        </row>
      </sheetData>
      <sheetData sheetId="2096">
        <row r="1">
          <cell r="A1">
            <v>0</v>
          </cell>
        </row>
      </sheetData>
      <sheetData sheetId="2097">
        <row r="1">
          <cell r="A1">
            <v>0</v>
          </cell>
        </row>
      </sheetData>
      <sheetData sheetId="2098">
        <row r="1">
          <cell r="A1">
            <v>0</v>
          </cell>
        </row>
      </sheetData>
      <sheetData sheetId="2099">
        <row r="1">
          <cell r="A1">
            <v>0</v>
          </cell>
        </row>
      </sheetData>
      <sheetData sheetId="2100">
        <row r="1">
          <cell r="A1">
            <v>0</v>
          </cell>
        </row>
      </sheetData>
      <sheetData sheetId="2101">
        <row r="1">
          <cell r="A1">
            <v>0</v>
          </cell>
        </row>
      </sheetData>
      <sheetData sheetId="2102">
        <row r="1">
          <cell r="A1">
            <v>0</v>
          </cell>
        </row>
      </sheetData>
      <sheetData sheetId="2103">
        <row r="1">
          <cell r="A1">
            <v>0</v>
          </cell>
        </row>
      </sheetData>
      <sheetData sheetId="2104">
        <row r="1">
          <cell r="A1">
            <v>0</v>
          </cell>
        </row>
      </sheetData>
      <sheetData sheetId="2105">
        <row r="1">
          <cell r="A1">
            <v>0</v>
          </cell>
        </row>
      </sheetData>
      <sheetData sheetId="2106">
        <row r="1">
          <cell r="A1">
            <v>0</v>
          </cell>
        </row>
      </sheetData>
      <sheetData sheetId="2107">
        <row r="1">
          <cell r="A1">
            <v>0</v>
          </cell>
        </row>
      </sheetData>
      <sheetData sheetId="2108">
        <row r="1">
          <cell r="A1">
            <v>0</v>
          </cell>
        </row>
      </sheetData>
      <sheetData sheetId="2109">
        <row r="1">
          <cell r="A1">
            <v>0</v>
          </cell>
        </row>
      </sheetData>
      <sheetData sheetId="2110">
        <row r="1">
          <cell r="A1">
            <v>0</v>
          </cell>
        </row>
      </sheetData>
      <sheetData sheetId="2111">
        <row r="1">
          <cell r="A1">
            <v>0</v>
          </cell>
        </row>
      </sheetData>
      <sheetData sheetId="2112">
        <row r="1">
          <cell r="A1">
            <v>0</v>
          </cell>
        </row>
      </sheetData>
      <sheetData sheetId="2113">
        <row r="1">
          <cell r="A1">
            <v>0</v>
          </cell>
        </row>
      </sheetData>
      <sheetData sheetId="2114">
        <row r="1">
          <cell r="A1">
            <v>0</v>
          </cell>
        </row>
      </sheetData>
      <sheetData sheetId="2115">
        <row r="1">
          <cell r="A1">
            <v>0</v>
          </cell>
        </row>
      </sheetData>
      <sheetData sheetId="2116">
        <row r="1">
          <cell r="A1">
            <v>0</v>
          </cell>
        </row>
      </sheetData>
      <sheetData sheetId="2117">
        <row r="1">
          <cell r="A1">
            <v>0</v>
          </cell>
        </row>
      </sheetData>
      <sheetData sheetId="2118">
        <row r="1">
          <cell r="A1">
            <v>0</v>
          </cell>
        </row>
      </sheetData>
      <sheetData sheetId="2119">
        <row r="1">
          <cell r="A1">
            <v>0</v>
          </cell>
        </row>
      </sheetData>
      <sheetData sheetId="2120">
        <row r="1">
          <cell r="A1">
            <v>0</v>
          </cell>
        </row>
      </sheetData>
      <sheetData sheetId="2121">
        <row r="1">
          <cell r="A1">
            <v>0</v>
          </cell>
        </row>
      </sheetData>
      <sheetData sheetId="2122">
        <row r="1">
          <cell r="A1">
            <v>0</v>
          </cell>
        </row>
      </sheetData>
      <sheetData sheetId="2123">
        <row r="1">
          <cell r="A1">
            <v>0</v>
          </cell>
        </row>
      </sheetData>
      <sheetData sheetId="2124">
        <row r="1">
          <cell r="A1">
            <v>0</v>
          </cell>
        </row>
      </sheetData>
      <sheetData sheetId="2125">
        <row r="1">
          <cell r="A1">
            <v>0</v>
          </cell>
        </row>
      </sheetData>
      <sheetData sheetId="2126">
        <row r="1">
          <cell r="A1">
            <v>0</v>
          </cell>
        </row>
      </sheetData>
      <sheetData sheetId="2127">
        <row r="1">
          <cell r="A1">
            <v>0</v>
          </cell>
        </row>
      </sheetData>
      <sheetData sheetId="2128">
        <row r="1">
          <cell r="A1">
            <v>0</v>
          </cell>
        </row>
      </sheetData>
      <sheetData sheetId="2129">
        <row r="1">
          <cell r="A1">
            <v>0</v>
          </cell>
        </row>
      </sheetData>
      <sheetData sheetId="2130">
        <row r="1">
          <cell r="A1">
            <v>0</v>
          </cell>
        </row>
      </sheetData>
      <sheetData sheetId="2131">
        <row r="1">
          <cell r="A1">
            <v>0</v>
          </cell>
        </row>
      </sheetData>
      <sheetData sheetId="2132">
        <row r="1">
          <cell r="A1">
            <v>0</v>
          </cell>
        </row>
      </sheetData>
      <sheetData sheetId="2133">
        <row r="1">
          <cell r="A1">
            <v>0</v>
          </cell>
        </row>
      </sheetData>
      <sheetData sheetId="2134">
        <row r="1">
          <cell r="A1">
            <v>0</v>
          </cell>
        </row>
      </sheetData>
      <sheetData sheetId="2135">
        <row r="1">
          <cell r="A1">
            <v>0</v>
          </cell>
        </row>
      </sheetData>
      <sheetData sheetId="2136">
        <row r="1">
          <cell r="A1">
            <v>0</v>
          </cell>
        </row>
      </sheetData>
      <sheetData sheetId="2137">
        <row r="1">
          <cell r="A1">
            <v>0</v>
          </cell>
        </row>
      </sheetData>
      <sheetData sheetId="2138">
        <row r="1">
          <cell r="A1">
            <v>0</v>
          </cell>
        </row>
      </sheetData>
      <sheetData sheetId="2139">
        <row r="1">
          <cell r="A1">
            <v>0</v>
          </cell>
        </row>
      </sheetData>
      <sheetData sheetId="2140">
        <row r="1">
          <cell r="A1">
            <v>0</v>
          </cell>
        </row>
      </sheetData>
      <sheetData sheetId="2141">
        <row r="1">
          <cell r="A1">
            <v>0</v>
          </cell>
        </row>
      </sheetData>
      <sheetData sheetId="2142">
        <row r="1">
          <cell r="A1">
            <v>0</v>
          </cell>
        </row>
      </sheetData>
      <sheetData sheetId="2143">
        <row r="1">
          <cell r="A1">
            <v>0</v>
          </cell>
        </row>
      </sheetData>
      <sheetData sheetId="2144">
        <row r="1">
          <cell r="A1">
            <v>0</v>
          </cell>
        </row>
      </sheetData>
      <sheetData sheetId="2145">
        <row r="1">
          <cell r="A1">
            <v>0</v>
          </cell>
        </row>
      </sheetData>
      <sheetData sheetId="2146">
        <row r="1">
          <cell r="A1">
            <v>0</v>
          </cell>
        </row>
      </sheetData>
      <sheetData sheetId="2147">
        <row r="1">
          <cell r="A1">
            <v>0</v>
          </cell>
        </row>
      </sheetData>
      <sheetData sheetId="2148">
        <row r="1">
          <cell r="A1">
            <v>0</v>
          </cell>
        </row>
      </sheetData>
      <sheetData sheetId="2149">
        <row r="1">
          <cell r="A1">
            <v>0</v>
          </cell>
        </row>
      </sheetData>
      <sheetData sheetId="2150">
        <row r="1">
          <cell r="A1">
            <v>0</v>
          </cell>
        </row>
      </sheetData>
      <sheetData sheetId="2151">
        <row r="1">
          <cell r="A1">
            <v>0</v>
          </cell>
        </row>
      </sheetData>
      <sheetData sheetId="2152">
        <row r="1">
          <cell r="A1">
            <v>0</v>
          </cell>
        </row>
      </sheetData>
      <sheetData sheetId="2153">
        <row r="1">
          <cell r="A1">
            <v>0</v>
          </cell>
        </row>
      </sheetData>
      <sheetData sheetId="2154">
        <row r="1">
          <cell r="A1">
            <v>0</v>
          </cell>
        </row>
      </sheetData>
      <sheetData sheetId="2155">
        <row r="1">
          <cell r="A1">
            <v>0</v>
          </cell>
        </row>
      </sheetData>
      <sheetData sheetId="2156">
        <row r="1">
          <cell r="A1">
            <v>0</v>
          </cell>
        </row>
      </sheetData>
      <sheetData sheetId="2157">
        <row r="1">
          <cell r="A1">
            <v>0</v>
          </cell>
        </row>
      </sheetData>
      <sheetData sheetId="2158">
        <row r="1">
          <cell r="A1">
            <v>0</v>
          </cell>
        </row>
      </sheetData>
      <sheetData sheetId="2159">
        <row r="1">
          <cell r="A1">
            <v>0</v>
          </cell>
        </row>
      </sheetData>
      <sheetData sheetId="2160">
        <row r="1">
          <cell r="A1">
            <v>0</v>
          </cell>
        </row>
      </sheetData>
      <sheetData sheetId="2161">
        <row r="1">
          <cell r="A1">
            <v>0</v>
          </cell>
        </row>
      </sheetData>
      <sheetData sheetId="2162">
        <row r="1">
          <cell r="A1">
            <v>0</v>
          </cell>
        </row>
      </sheetData>
      <sheetData sheetId="2163">
        <row r="1">
          <cell r="A1">
            <v>0</v>
          </cell>
        </row>
      </sheetData>
      <sheetData sheetId="2164">
        <row r="1">
          <cell r="A1">
            <v>0</v>
          </cell>
        </row>
      </sheetData>
      <sheetData sheetId="2165">
        <row r="1">
          <cell r="A1">
            <v>0</v>
          </cell>
        </row>
      </sheetData>
      <sheetData sheetId="2166">
        <row r="1">
          <cell r="A1">
            <v>0</v>
          </cell>
        </row>
      </sheetData>
      <sheetData sheetId="2167">
        <row r="1">
          <cell r="A1">
            <v>0</v>
          </cell>
        </row>
      </sheetData>
      <sheetData sheetId="2168">
        <row r="1">
          <cell r="A1">
            <v>0</v>
          </cell>
        </row>
      </sheetData>
      <sheetData sheetId="2169">
        <row r="1">
          <cell r="A1">
            <v>0</v>
          </cell>
        </row>
      </sheetData>
      <sheetData sheetId="2170">
        <row r="1">
          <cell r="A1">
            <v>0</v>
          </cell>
        </row>
      </sheetData>
      <sheetData sheetId="2171">
        <row r="1">
          <cell r="A1">
            <v>0</v>
          </cell>
        </row>
      </sheetData>
      <sheetData sheetId="2172">
        <row r="1">
          <cell r="A1">
            <v>0</v>
          </cell>
        </row>
      </sheetData>
      <sheetData sheetId="2173">
        <row r="1">
          <cell r="A1">
            <v>0</v>
          </cell>
        </row>
      </sheetData>
      <sheetData sheetId="2174">
        <row r="1">
          <cell r="A1">
            <v>0</v>
          </cell>
        </row>
      </sheetData>
      <sheetData sheetId="2175">
        <row r="1">
          <cell r="A1">
            <v>0</v>
          </cell>
        </row>
      </sheetData>
      <sheetData sheetId="2176">
        <row r="1">
          <cell r="A1">
            <v>0</v>
          </cell>
        </row>
      </sheetData>
      <sheetData sheetId="2177">
        <row r="1">
          <cell r="A1">
            <v>0</v>
          </cell>
        </row>
      </sheetData>
      <sheetData sheetId="2178">
        <row r="1">
          <cell r="A1">
            <v>0</v>
          </cell>
        </row>
      </sheetData>
      <sheetData sheetId="2179">
        <row r="1">
          <cell r="A1">
            <v>0</v>
          </cell>
        </row>
      </sheetData>
      <sheetData sheetId="2180">
        <row r="1">
          <cell r="A1">
            <v>0</v>
          </cell>
        </row>
      </sheetData>
      <sheetData sheetId="2181">
        <row r="1">
          <cell r="A1">
            <v>0</v>
          </cell>
        </row>
      </sheetData>
      <sheetData sheetId="2182">
        <row r="1">
          <cell r="A1">
            <v>0</v>
          </cell>
        </row>
      </sheetData>
      <sheetData sheetId="2183">
        <row r="1">
          <cell r="A1">
            <v>0</v>
          </cell>
        </row>
      </sheetData>
      <sheetData sheetId="2184">
        <row r="1">
          <cell r="A1">
            <v>0</v>
          </cell>
        </row>
      </sheetData>
      <sheetData sheetId="2185">
        <row r="1">
          <cell r="A1">
            <v>0</v>
          </cell>
        </row>
      </sheetData>
      <sheetData sheetId="2186">
        <row r="1">
          <cell r="A1">
            <v>0</v>
          </cell>
        </row>
      </sheetData>
      <sheetData sheetId="2187">
        <row r="1">
          <cell r="A1">
            <v>0</v>
          </cell>
        </row>
      </sheetData>
      <sheetData sheetId="2188">
        <row r="1">
          <cell r="A1">
            <v>0</v>
          </cell>
        </row>
      </sheetData>
      <sheetData sheetId="2189">
        <row r="1">
          <cell r="A1">
            <v>0</v>
          </cell>
        </row>
      </sheetData>
      <sheetData sheetId="2190">
        <row r="1">
          <cell r="A1">
            <v>0</v>
          </cell>
        </row>
      </sheetData>
      <sheetData sheetId="2191">
        <row r="1">
          <cell r="A1">
            <v>0</v>
          </cell>
        </row>
      </sheetData>
      <sheetData sheetId="2192">
        <row r="1">
          <cell r="A1">
            <v>0</v>
          </cell>
        </row>
      </sheetData>
      <sheetData sheetId="2193">
        <row r="1">
          <cell r="A1">
            <v>0</v>
          </cell>
        </row>
      </sheetData>
      <sheetData sheetId="2194">
        <row r="1">
          <cell r="A1">
            <v>0</v>
          </cell>
        </row>
      </sheetData>
      <sheetData sheetId="2195">
        <row r="1">
          <cell r="A1">
            <v>0</v>
          </cell>
        </row>
      </sheetData>
      <sheetData sheetId="2196">
        <row r="1">
          <cell r="A1">
            <v>0</v>
          </cell>
        </row>
      </sheetData>
      <sheetData sheetId="2197">
        <row r="1">
          <cell r="A1">
            <v>0</v>
          </cell>
        </row>
      </sheetData>
      <sheetData sheetId="2198">
        <row r="1">
          <cell r="A1">
            <v>0</v>
          </cell>
        </row>
      </sheetData>
      <sheetData sheetId="2199">
        <row r="1">
          <cell r="A1">
            <v>0</v>
          </cell>
        </row>
      </sheetData>
      <sheetData sheetId="2200">
        <row r="1">
          <cell r="A1">
            <v>0</v>
          </cell>
        </row>
      </sheetData>
      <sheetData sheetId="2201">
        <row r="1">
          <cell r="A1">
            <v>0</v>
          </cell>
        </row>
      </sheetData>
      <sheetData sheetId="2202">
        <row r="1">
          <cell r="A1">
            <v>0</v>
          </cell>
        </row>
      </sheetData>
      <sheetData sheetId="2203">
        <row r="1">
          <cell r="A1">
            <v>0</v>
          </cell>
        </row>
      </sheetData>
      <sheetData sheetId="2204">
        <row r="1">
          <cell r="A1">
            <v>0</v>
          </cell>
        </row>
      </sheetData>
      <sheetData sheetId="2205">
        <row r="1">
          <cell r="A1">
            <v>0</v>
          </cell>
        </row>
      </sheetData>
      <sheetData sheetId="2206">
        <row r="1">
          <cell r="A1">
            <v>0</v>
          </cell>
        </row>
      </sheetData>
      <sheetData sheetId="2207">
        <row r="1">
          <cell r="A1">
            <v>0</v>
          </cell>
        </row>
      </sheetData>
      <sheetData sheetId="2208">
        <row r="1">
          <cell r="A1">
            <v>0</v>
          </cell>
        </row>
      </sheetData>
      <sheetData sheetId="2209">
        <row r="1">
          <cell r="A1">
            <v>0</v>
          </cell>
        </row>
      </sheetData>
      <sheetData sheetId="2210">
        <row r="1">
          <cell r="A1">
            <v>0</v>
          </cell>
        </row>
      </sheetData>
      <sheetData sheetId="2211">
        <row r="1">
          <cell r="A1">
            <v>0</v>
          </cell>
        </row>
      </sheetData>
      <sheetData sheetId="2212">
        <row r="1">
          <cell r="A1">
            <v>0</v>
          </cell>
        </row>
      </sheetData>
      <sheetData sheetId="2213">
        <row r="1">
          <cell r="A1">
            <v>0</v>
          </cell>
        </row>
      </sheetData>
      <sheetData sheetId="2214">
        <row r="1">
          <cell r="A1">
            <v>0</v>
          </cell>
        </row>
      </sheetData>
      <sheetData sheetId="2215">
        <row r="1">
          <cell r="A1">
            <v>0</v>
          </cell>
        </row>
      </sheetData>
      <sheetData sheetId="2216">
        <row r="1">
          <cell r="A1">
            <v>0</v>
          </cell>
        </row>
      </sheetData>
      <sheetData sheetId="2217">
        <row r="1">
          <cell r="A1">
            <v>0</v>
          </cell>
        </row>
      </sheetData>
      <sheetData sheetId="2218">
        <row r="1">
          <cell r="A1">
            <v>0</v>
          </cell>
        </row>
      </sheetData>
      <sheetData sheetId="2219">
        <row r="1">
          <cell r="A1">
            <v>0</v>
          </cell>
        </row>
      </sheetData>
      <sheetData sheetId="2220">
        <row r="1">
          <cell r="A1">
            <v>0</v>
          </cell>
        </row>
      </sheetData>
      <sheetData sheetId="2221">
        <row r="1">
          <cell r="A1">
            <v>0</v>
          </cell>
        </row>
      </sheetData>
      <sheetData sheetId="2222">
        <row r="1">
          <cell r="A1">
            <v>0</v>
          </cell>
        </row>
      </sheetData>
      <sheetData sheetId="2223">
        <row r="1">
          <cell r="A1">
            <v>0</v>
          </cell>
        </row>
      </sheetData>
      <sheetData sheetId="2224">
        <row r="1">
          <cell r="A1">
            <v>0</v>
          </cell>
        </row>
      </sheetData>
      <sheetData sheetId="2225">
        <row r="1">
          <cell r="A1">
            <v>0</v>
          </cell>
        </row>
      </sheetData>
      <sheetData sheetId="2226">
        <row r="1">
          <cell r="A1">
            <v>0</v>
          </cell>
        </row>
      </sheetData>
      <sheetData sheetId="2227">
        <row r="1">
          <cell r="A1">
            <v>0</v>
          </cell>
        </row>
      </sheetData>
      <sheetData sheetId="2228">
        <row r="1">
          <cell r="A1">
            <v>0</v>
          </cell>
        </row>
      </sheetData>
      <sheetData sheetId="2229">
        <row r="1">
          <cell r="A1">
            <v>0</v>
          </cell>
        </row>
      </sheetData>
      <sheetData sheetId="2230">
        <row r="1">
          <cell r="A1">
            <v>0</v>
          </cell>
        </row>
      </sheetData>
      <sheetData sheetId="2231">
        <row r="1">
          <cell r="A1">
            <v>0</v>
          </cell>
        </row>
      </sheetData>
      <sheetData sheetId="2232">
        <row r="1">
          <cell r="A1">
            <v>0</v>
          </cell>
        </row>
      </sheetData>
      <sheetData sheetId="2233">
        <row r="1">
          <cell r="A1">
            <v>0</v>
          </cell>
        </row>
      </sheetData>
      <sheetData sheetId="2234">
        <row r="1">
          <cell r="A1">
            <v>0</v>
          </cell>
        </row>
      </sheetData>
      <sheetData sheetId="2235">
        <row r="1">
          <cell r="A1">
            <v>0</v>
          </cell>
        </row>
      </sheetData>
      <sheetData sheetId="2236">
        <row r="1">
          <cell r="A1">
            <v>0</v>
          </cell>
        </row>
      </sheetData>
      <sheetData sheetId="2237">
        <row r="1">
          <cell r="A1">
            <v>0</v>
          </cell>
        </row>
      </sheetData>
      <sheetData sheetId="2238">
        <row r="1">
          <cell r="A1">
            <v>0</v>
          </cell>
        </row>
      </sheetData>
      <sheetData sheetId="2239">
        <row r="1">
          <cell r="A1">
            <v>0</v>
          </cell>
        </row>
      </sheetData>
      <sheetData sheetId="2240">
        <row r="1">
          <cell r="A1">
            <v>0</v>
          </cell>
        </row>
      </sheetData>
      <sheetData sheetId="2241">
        <row r="1">
          <cell r="A1">
            <v>0</v>
          </cell>
        </row>
      </sheetData>
      <sheetData sheetId="2242">
        <row r="1">
          <cell r="A1">
            <v>0</v>
          </cell>
        </row>
      </sheetData>
      <sheetData sheetId="2243">
        <row r="1">
          <cell r="A1">
            <v>0</v>
          </cell>
        </row>
      </sheetData>
      <sheetData sheetId="2244">
        <row r="1">
          <cell r="A1">
            <v>0</v>
          </cell>
        </row>
      </sheetData>
      <sheetData sheetId="2245">
        <row r="1">
          <cell r="A1">
            <v>0</v>
          </cell>
        </row>
      </sheetData>
      <sheetData sheetId="2246">
        <row r="1">
          <cell r="A1">
            <v>0</v>
          </cell>
        </row>
      </sheetData>
      <sheetData sheetId="2247">
        <row r="1">
          <cell r="A1">
            <v>0</v>
          </cell>
        </row>
      </sheetData>
      <sheetData sheetId="2248">
        <row r="1">
          <cell r="A1">
            <v>0</v>
          </cell>
        </row>
      </sheetData>
      <sheetData sheetId="2249">
        <row r="1">
          <cell r="A1">
            <v>0</v>
          </cell>
        </row>
      </sheetData>
      <sheetData sheetId="2250">
        <row r="1">
          <cell r="A1">
            <v>0</v>
          </cell>
        </row>
      </sheetData>
      <sheetData sheetId="2251">
        <row r="1">
          <cell r="A1">
            <v>0</v>
          </cell>
        </row>
      </sheetData>
      <sheetData sheetId="2252">
        <row r="1">
          <cell r="A1">
            <v>0</v>
          </cell>
        </row>
      </sheetData>
      <sheetData sheetId="2253">
        <row r="1">
          <cell r="A1">
            <v>0</v>
          </cell>
        </row>
      </sheetData>
      <sheetData sheetId="2254">
        <row r="1">
          <cell r="A1">
            <v>0</v>
          </cell>
        </row>
      </sheetData>
      <sheetData sheetId="2255">
        <row r="1">
          <cell r="A1">
            <v>0</v>
          </cell>
        </row>
      </sheetData>
      <sheetData sheetId="2256">
        <row r="1">
          <cell r="A1">
            <v>0</v>
          </cell>
        </row>
      </sheetData>
      <sheetData sheetId="2257">
        <row r="1">
          <cell r="A1">
            <v>0</v>
          </cell>
        </row>
      </sheetData>
      <sheetData sheetId="2258">
        <row r="1">
          <cell r="A1">
            <v>0</v>
          </cell>
        </row>
      </sheetData>
      <sheetData sheetId="2259">
        <row r="1">
          <cell r="A1">
            <v>0</v>
          </cell>
        </row>
      </sheetData>
      <sheetData sheetId="2260">
        <row r="1">
          <cell r="A1">
            <v>0</v>
          </cell>
        </row>
      </sheetData>
      <sheetData sheetId="2261">
        <row r="1">
          <cell r="A1">
            <v>0</v>
          </cell>
        </row>
      </sheetData>
      <sheetData sheetId="2262">
        <row r="1">
          <cell r="A1">
            <v>0</v>
          </cell>
        </row>
      </sheetData>
      <sheetData sheetId="2263">
        <row r="1">
          <cell r="A1">
            <v>0</v>
          </cell>
        </row>
      </sheetData>
      <sheetData sheetId="2264">
        <row r="1">
          <cell r="A1">
            <v>0</v>
          </cell>
        </row>
      </sheetData>
      <sheetData sheetId="2265">
        <row r="1">
          <cell r="A1">
            <v>0</v>
          </cell>
        </row>
      </sheetData>
      <sheetData sheetId="2266">
        <row r="1">
          <cell r="A1">
            <v>0</v>
          </cell>
        </row>
      </sheetData>
      <sheetData sheetId="2267">
        <row r="1">
          <cell r="A1">
            <v>0</v>
          </cell>
        </row>
      </sheetData>
      <sheetData sheetId="2268">
        <row r="1">
          <cell r="A1">
            <v>0</v>
          </cell>
        </row>
      </sheetData>
      <sheetData sheetId="2269">
        <row r="1">
          <cell r="A1">
            <v>0</v>
          </cell>
        </row>
      </sheetData>
      <sheetData sheetId="2270">
        <row r="1">
          <cell r="A1">
            <v>0</v>
          </cell>
        </row>
      </sheetData>
      <sheetData sheetId="2271">
        <row r="1">
          <cell r="A1">
            <v>0</v>
          </cell>
        </row>
      </sheetData>
      <sheetData sheetId="2272">
        <row r="1">
          <cell r="A1">
            <v>0</v>
          </cell>
        </row>
      </sheetData>
      <sheetData sheetId="2273">
        <row r="1">
          <cell r="A1">
            <v>0</v>
          </cell>
        </row>
      </sheetData>
      <sheetData sheetId="2274">
        <row r="1">
          <cell r="A1">
            <v>0</v>
          </cell>
        </row>
      </sheetData>
      <sheetData sheetId="2275">
        <row r="1">
          <cell r="A1">
            <v>0</v>
          </cell>
        </row>
      </sheetData>
      <sheetData sheetId="2276">
        <row r="1">
          <cell r="A1">
            <v>0</v>
          </cell>
        </row>
      </sheetData>
      <sheetData sheetId="2277">
        <row r="1">
          <cell r="A1">
            <v>0</v>
          </cell>
        </row>
      </sheetData>
      <sheetData sheetId="2278">
        <row r="1">
          <cell r="A1">
            <v>0</v>
          </cell>
        </row>
      </sheetData>
      <sheetData sheetId="2279">
        <row r="1">
          <cell r="A1">
            <v>0</v>
          </cell>
        </row>
      </sheetData>
      <sheetData sheetId="2280">
        <row r="1">
          <cell r="A1">
            <v>0</v>
          </cell>
        </row>
      </sheetData>
      <sheetData sheetId="2281">
        <row r="1">
          <cell r="A1">
            <v>0</v>
          </cell>
        </row>
      </sheetData>
      <sheetData sheetId="2282">
        <row r="1">
          <cell r="A1">
            <v>0</v>
          </cell>
        </row>
      </sheetData>
      <sheetData sheetId="2283">
        <row r="1">
          <cell r="A1">
            <v>0</v>
          </cell>
        </row>
      </sheetData>
      <sheetData sheetId="2284">
        <row r="1">
          <cell r="A1">
            <v>0</v>
          </cell>
        </row>
      </sheetData>
      <sheetData sheetId="2285">
        <row r="1">
          <cell r="A1">
            <v>0</v>
          </cell>
        </row>
      </sheetData>
      <sheetData sheetId="2286">
        <row r="1">
          <cell r="A1">
            <v>0</v>
          </cell>
        </row>
      </sheetData>
      <sheetData sheetId="2287">
        <row r="1">
          <cell r="A1">
            <v>0</v>
          </cell>
        </row>
      </sheetData>
      <sheetData sheetId="2288">
        <row r="1">
          <cell r="A1">
            <v>0</v>
          </cell>
        </row>
      </sheetData>
      <sheetData sheetId="2289">
        <row r="1">
          <cell r="A1">
            <v>0</v>
          </cell>
        </row>
      </sheetData>
      <sheetData sheetId="2290">
        <row r="1">
          <cell r="A1">
            <v>0</v>
          </cell>
        </row>
      </sheetData>
      <sheetData sheetId="2291">
        <row r="1">
          <cell r="A1">
            <v>0</v>
          </cell>
        </row>
      </sheetData>
      <sheetData sheetId="2292">
        <row r="1">
          <cell r="A1">
            <v>0</v>
          </cell>
        </row>
      </sheetData>
      <sheetData sheetId="2293">
        <row r="1">
          <cell r="A1">
            <v>0</v>
          </cell>
        </row>
      </sheetData>
      <sheetData sheetId="2294">
        <row r="1">
          <cell r="A1">
            <v>0</v>
          </cell>
        </row>
      </sheetData>
      <sheetData sheetId="2295">
        <row r="1">
          <cell r="A1">
            <v>0</v>
          </cell>
        </row>
      </sheetData>
      <sheetData sheetId="2296">
        <row r="1">
          <cell r="A1">
            <v>0</v>
          </cell>
        </row>
      </sheetData>
      <sheetData sheetId="2297">
        <row r="1">
          <cell r="A1">
            <v>0</v>
          </cell>
        </row>
      </sheetData>
      <sheetData sheetId="2298">
        <row r="1">
          <cell r="A1">
            <v>0</v>
          </cell>
        </row>
      </sheetData>
      <sheetData sheetId="2299">
        <row r="1">
          <cell r="A1">
            <v>0</v>
          </cell>
        </row>
      </sheetData>
      <sheetData sheetId="2300">
        <row r="1">
          <cell r="A1">
            <v>0</v>
          </cell>
        </row>
      </sheetData>
      <sheetData sheetId="2301">
        <row r="1">
          <cell r="A1">
            <v>0</v>
          </cell>
        </row>
      </sheetData>
      <sheetData sheetId="2302">
        <row r="1">
          <cell r="A1">
            <v>0</v>
          </cell>
        </row>
      </sheetData>
      <sheetData sheetId="2303">
        <row r="1">
          <cell r="A1">
            <v>0</v>
          </cell>
        </row>
      </sheetData>
      <sheetData sheetId="2304">
        <row r="1">
          <cell r="A1">
            <v>0</v>
          </cell>
        </row>
      </sheetData>
      <sheetData sheetId="2305">
        <row r="1">
          <cell r="A1">
            <v>0</v>
          </cell>
        </row>
      </sheetData>
      <sheetData sheetId="2306">
        <row r="1">
          <cell r="A1">
            <v>0</v>
          </cell>
        </row>
      </sheetData>
      <sheetData sheetId="2307">
        <row r="1">
          <cell r="A1">
            <v>0</v>
          </cell>
        </row>
      </sheetData>
      <sheetData sheetId="2308">
        <row r="1">
          <cell r="A1">
            <v>0</v>
          </cell>
        </row>
      </sheetData>
      <sheetData sheetId="2309">
        <row r="1">
          <cell r="A1">
            <v>0</v>
          </cell>
        </row>
      </sheetData>
      <sheetData sheetId="2310">
        <row r="1">
          <cell r="A1">
            <v>0</v>
          </cell>
        </row>
      </sheetData>
      <sheetData sheetId="2311">
        <row r="1">
          <cell r="A1">
            <v>0</v>
          </cell>
        </row>
      </sheetData>
      <sheetData sheetId="2312">
        <row r="1">
          <cell r="A1">
            <v>0</v>
          </cell>
        </row>
      </sheetData>
      <sheetData sheetId="2313">
        <row r="1">
          <cell r="A1">
            <v>0</v>
          </cell>
        </row>
      </sheetData>
      <sheetData sheetId="2314">
        <row r="1">
          <cell r="A1">
            <v>0</v>
          </cell>
        </row>
      </sheetData>
      <sheetData sheetId="2315">
        <row r="1">
          <cell r="A1">
            <v>0</v>
          </cell>
        </row>
      </sheetData>
      <sheetData sheetId="2316">
        <row r="1">
          <cell r="A1">
            <v>0</v>
          </cell>
        </row>
      </sheetData>
      <sheetData sheetId="2317">
        <row r="1">
          <cell r="A1">
            <v>0</v>
          </cell>
        </row>
      </sheetData>
      <sheetData sheetId="2318">
        <row r="1">
          <cell r="A1">
            <v>0</v>
          </cell>
        </row>
      </sheetData>
      <sheetData sheetId="2319">
        <row r="1">
          <cell r="A1">
            <v>0</v>
          </cell>
        </row>
      </sheetData>
      <sheetData sheetId="2320">
        <row r="1">
          <cell r="A1">
            <v>0</v>
          </cell>
        </row>
      </sheetData>
      <sheetData sheetId="2321">
        <row r="1">
          <cell r="A1">
            <v>0</v>
          </cell>
        </row>
      </sheetData>
      <sheetData sheetId="2322">
        <row r="1">
          <cell r="A1">
            <v>0</v>
          </cell>
        </row>
      </sheetData>
      <sheetData sheetId="2323">
        <row r="1">
          <cell r="A1">
            <v>0</v>
          </cell>
        </row>
      </sheetData>
      <sheetData sheetId="2324">
        <row r="1">
          <cell r="A1">
            <v>0</v>
          </cell>
        </row>
      </sheetData>
      <sheetData sheetId="2325">
        <row r="1">
          <cell r="A1">
            <v>0</v>
          </cell>
        </row>
      </sheetData>
      <sheetData sheetId="2326">
        <row r="1">
          <cell r="A1">
            <v>0</v>
          </cell>
        </row>
      </sheetData>
      <sheetData sheetId="2327">
        <row r="1">
          <cell r="A1">
            <v>0</v>
          </cell>
        </row>
      </sheetData>
      <sheetData sheetId="2328">
        <row r="1">
          <cell r="A1">
            <v>0</v>
          </cell>
        </row>
      </sheetData>
      <sheetData sheetId="2329">
        <row r="1">
          <cell r="A1">
            <v>0</v>
          </cell>
        </row>
      </sheetData>
      <sheetData sheetId="2330">
        <row r="1">
          <cell r="A1">
            <v>0</v>
          </cell>
        </row>
      </sheetData>
      <sheetData sheetId="2331">
        <row r="1">
          <cell r="A1">
            <v>0</v>
          </cell>
        </row>
      </sheetData>
      <sheetData sheetId="2332">
        <row r="1">
          <cell r="A1">
            <v>0</v>
          </cell>
        </row>
      </sheetData>
      <sheetData sheetId="2333">
        <row r="1">
          <cell r="A1">
            <v>0</v>
          </cell>
        </row>
      </sheetData>
      <sheetData sheetId="2334">
        <row r="1">
          <cell r="A1">
            <v>0</v>
          </cell>
        </row>
      </sheetData>
      <sheetData sheetId="2335">
        <row r="1">
          <cell r="A1">
            <v>0</v>
          </cell>
        </row>
      </sheetData>
      <sheetData sheetId="2336">
        <row r="1">
          <cell r="A1">
            <v>0</v>
          </cell>
        </row>
      </sheetData>
      <sheetData sheetId="2337">
        <row r="1">
          <cell r="A1">
            <v>0</v>
          </cell>
        </row>
      </sheetData>
      <sheetData sheetId="2338">
        <row r="1">
          <cell r="A1">
            <v>0</v>
          </cell>
        </row>
      </sheetData>
      <sheetData sheetId="2339">
        <row r="1">
          <cell r="A1">
            <v>0</v>
          </cell>
        </row>
      </sheetData>
      <sheetData sheetId="2340">
        <row r="1">
          <cell r="A1">
            <v>0</v>
          </cell>
        </row>
      </sheetData>
      <sheetData sheetId="2341">
        <row r="1">
          <cell r="A1">
            <v>0</v>
          </cell>
        </row>
      </sheetData>
      <sheetData sheetId="2342">
        <row r="1">
          <cell r="A1">
            <v>0</v>
          </cell>
        </row>
      </sheetData>
      <sheetData sheetId="2343">
        <row r="1">
          <cell r="A1">
            <v>0</v>
          </cell>
        </row>
      </sheetData>
      <sheetData sheetId="2344">
        <row r="1">
          <cell r="A1">
            <v>0</v>
          </cell>
        </row>
      </sheetData>
      <sheetData sheetId="2345">
        <row r="1">
          <cell r="A1">
            <v>0</v>
          </cell>
        </row>
      </sheetData>
      <sheetData sheetId="2346">
        <row r="1">
          <cell r="A1">
            <v>0</v>
          </cell>
        </row>
      </sheetData>
      <sheetData sheetId="2347">
        <row r="1">
          <cell r="A1">
            <v>0</v>
          </cell>
        </row>
      </sheetData>
      <sheetData sheetId="2348">
        <row r="1">
          <cell r="A1">
            <v>0</v>
          </cell>
        </row>
      </sheetData>
      <sheetData sheetId="2349">
        <row r="1">
          <cell r="A1">
            <v>0</v>
          </cell>
        </row>
      </sheetData>
      <sheetData sheetId="2350">
        <row r="1">
          <cell r="A1">
            <v>0</v>
          </cell>
        </row>
      </sheetData>
      <sheetData sheetId="2351">
        <row r="1">
          <cell r="A1">
            <v>0</v>
          </cell>
        </row>
      </sheetData>
      <sheetData sheetId="2352">
        <row r="1">
          <cell r="A1">
            <v>0</v>
          </cell>
        </row>
      </sheetData>
      <sheetData sheetId="2353">
        <row r="1">
          <cell r="A1">
            <v>0</v>
          </cell>
        </row>
      </sheetData>
      <sheetData sheetId="2354">
        <row r="1">
          <cell r="A1">
            <v>0</v>
          </cell>
        </row>
      </sheetData>
      <sheetData sheetId="2355">
        <row r="1">
          <cell r="A1">
            <v>0</v>
          </cell>
        </row>
      </sheetData>
      <sheetData sheetId="2356">
        <row r="1">
          <cell r="A1">
            <v>0</v>
          </cell>
        </row>
      </sheetData>
      <sheetData sheetId="2357">
        <row r="1">
          <cell r="A1">
            <v>0</v>
          </cell>
        </row>
      </sheetData>
      <sheetData sheetId="2358">
        <row r="1">
          <cell r="A1">
            <v>0</v>
          </cell>
        </row>
      </sheetData>
      <sheetData sheetId="2359">
        <row r="1">
          <cell r="A1">
            <v>0</v>
          </cell>
        </row>
      </sheetData>
      <sheetData sheetId="2360">
        <row r="1">
          <cell r="A1">
            <v>0</v>
          </cell>
        </row>
      </sheetData>
      <sheetData sheetId="2361">
        <row r="1">
          <cell r="A1">
            <v>0</v>
          </cell>
        </row>
      </sheetData>
      <sheetData sheetId="2362">
        <row r="1">
          <cell r="A1">
            <v>0</v>
          </cell>
        </row>
      </sheetData>
      <sheetData sheetId="2363">
        <row r="1">
          <cell r="A1">
            <v>0</v>
          </cell>
        </row>
      </sheetData>
      <sheetData sheetId="2364">
        <row r="1">
          <cell r="A1">
            <v>0</v>
          </cell>
        </row>
      </sheetData>
      <sheetData sheetId="2365">
        <row r="1">
          <cell r="A1">
            <v>0</v>
          </cell>
        </row>
      </sheetData>
      <sheetData sheetId="2366">
        <row r="1">
          <cell r="A1">
            <v>0</v>
          </cell>
        </row>
      </sheetData>
      <sheetData sheetId="2367">
        <row r="1">
          <cell r="A1">
            <v>0</v>
          </cell>
        </row>
      </sheetData>
      <sheetData sheetId="2368">
        <row r="1">
          <cell r="A1">
            <v>0</v>
          </cell>
        </row>
      </sheetData>
      <sheetData sheetId="2369">
        <row r="1">
          <cell r="A1">
            <v>0</v>
          </cell>
        </row>
      </sheetData>
      <sheetData sheetId="2370">
        <row r="1">
          <cell r="A1">
            <v>0</v>
          </cell>
        </row>
      </sheetData>
      <sheetData sheetId="2371">
        <row r="1">
          <cell r="A1">
            <v>0</v>
          </cell>
        </row>
      </sheetData>
      <sheetData sheetId="2372">
        <row r="1">
          <cell r="A1">
            <v>0</v>
          </cell>
        </row>
      </sheetData>
      <sheetData sheetId="2373">
        <row r="1">
          <cell r="A1">
            <v>0</v>
          </cell>
        </row>
      </sheetData>
      <sheetData sheetId="2374">
        <row r="1">
          <cell r="A1">
            <v>0</v>
          </cell>
        </row>
      </sheetData>
      <sheetData sheetId="2375">
        <row r="1">
          <cell r="A1">
            <v>0</v>
          </cell>
        </row>
      </sheetData>
      <sheetData sheetId="2376">
        <row r="1">
          <cell r="A1">
            <v>0</v>
          </cell>
        </row>
      </sheetData>
      <sheetData sheetId="2377">
        <row r="1">
          <cell r="A1">
            <v>0</v>
          </cell>
        </row>
      </sheetData>
      <sheetData sheetId="2378">
        <row r="1">
          <cell r="A1">
            <v>0</v>
          </cell>
        </row>
      </sheetData>
      <sheetData sheetId="2379">
        <row r="1">
          <cell r="A1">
            <v>0</v>
          </cell>
        </row>
      </sheetData>
      <sheetData sheetId="2380">
        <row r="1">
          <cell r="A1">
            <v>0</v>
          </cell>
        </row>
      </sheetData>
      <sheetData sheetId="2381">
        <row r="1">
          <cell r="A1">
            <v>0</v>
          </cell>
        </row>
      </sheetData>
      <sheetData sheetId="2382">
        <row r="1">
          <cell r="A1">
            <v>0</v>
          </cell>
        </row>
      </sheetData>
      <sheetData sheetId="2383">
        <row r="1">
          <cell r="A1">
            <v>0</v>
          </cell>
        </row>
      </sheetData>
      <sheetData sheetId="2384">
        <row r="1">
          <cell r="A1">
            <v>0</v>
          </cell>
        </row>
      </sheetData>
      <sheetData sheetId="2385">
        <row r="1">
          <cell r="A1">
            <v>0</v>
          </cell>
        </row>
      </sheetData>
      <sheetData sheetId="2386">
        <row r="1">
          <cell r="A1">
            <v>0</v>
          </cell>
        </row>
      </sheetData>
      <sheetData sheetId="2387">
        <row r="1">
          <cell r="A1">
            <v>0</v>
          </cell>
        </row>
      </sheetData>
      <sheetData sheetId="2388">
        <row r="1">
          <cell r="A1">
            <v>0</v>
          </cell>
        </row>
      </sheetData>
      <sheetData sheetId="2389">
        <row r="1">
          <cell r="A1">
            <v>0</v>
          </cell>
        </row>
      </sheetData>
      <sheetData sheetId="2390">
        <row r="1">
          <cell r="A1">
            <v>0</v>
          </cell>
        </row>
      </sheetData>
      <sheetData sheetId="2391">
        <row r="1">
          <cell r="A1">
            <v>0</v>
          </cell>
        </row>
      </sheetData>
      <sheetData sheetId="2392">
        <row r="1">
          <cell r="A1">
            <v>0</v>
          </cell>
        </row>
      </sheetData>
      <sheetData sheetId="2393">
        <row r="1">
          <cell r="A1">
            <v>0</v>
          </cell>
        </row>
      </sheetData>
      <sheetData sheetId="2394">
        <row r="1">
          <cell r="A1">
            <v>0</v>
          </cell>
        </row>
      </sheetData>
      <sheetData sheetId="2395">
        <row r="1">
          <cell r="A1">
            <v>0</v>
          </cell>
        </row>
      </sheetData>
      <sheetData sheetId="2396">
        <row r="1">
          <cell r="A1">
            <v>0</v>
          </cell>
        </row>
      </sheetData>
      <sheetData sheetId="2397">
        <row r="1">
          <cell r="A1">
            <v>0</v>
          </cell>
        </row>
      </sheetData>
      <sheetData sheetId="2398">
        <row r="1">
          <cell r="A1">
            <v>0</v>
          </cell>
        </row>
      </sheetData>
      <sheetData sheetId="2399">
        <row r="1">
          <cell r="A1">
            <v>0</v>
          </cell>
        </row>
      </sheetData>
      <sheetData sheetId="2400">
        <row r="1">
          <cell r="A1">
            <v>0</v>
          </cell>
        </row>
      </sheetData>
      <sheetData sheetId="2401">
        <row r="1">
          <cell r="A1">
            <v>0</v>
          </cell>
        </row>
      </sheetData>
      <sheetData sheetId="2402">
        <row r="1">
          <cell r="A1">
            <v>0</v>
          </cell>
        </row>
      </sheetData>
      <sheetData sheetId="2403">
        <row r="1">
          <cell r="A1">
            <v>0</v>
          </cell>
        </row>
      </sheetData>
      <sheetData sheetId="2404">
        <row r="1">
          <cell r="A1">
            <v>0</v>
          </cell>
        </row>
      </sheetData>
      <sheetData sheetId="2405">
        <row r="1">
          <cell r="A1">
            <v>0</v>
          </cell>
        </row>
      </sheetData>
      <sheetData sheetId="2406">
        <row r="1">
          <cell r="A1">
            <v>0</v>
          </cell>
        </row>
      </sheetData>
      <sheetData sheetId="2407">
        <row r="1">
          <cell r="A1">
            <v>0</v>
          </cell>
        </row>
      </sheetData>
      <sheetData sheetId="2408">
        <row r="1">
          <cell r="A1">
            <v>0</v>
          </cell>
        </row>
      </sheetData>
      <sheetData sheetId="2409">
        <row r="1">
          <cell r="A1">
            <v>0</v>
          </cell>
        </row>
      </sheetData>
      <sheetData sheetId="2410">
        <row r="1">
          <cell r="A1">
            <v>0</v>
          </cell>
        </row>
      </sheetData>
      <sheetData sheetId="2411">
        <row r="1">
          <cell r="A1">
            <v>0</v>
          </cell>
        </row>
      </sheetData>
      <sheetData sheetId="2412">
        <row r="1">
          <cell r="A1">
            <v>0</v>
          </cell>
        </row>
      </sheetData>
      <sheetData sheetId="2413">
        <row r="1">
          <cell r="A1">
            <v>0</v>
          </cell>
        </row>
      </sheetData>
      <sheetData sheetId="2414">
        <row r="1">
          <cell r="A1">
            <v>0</v>
          </cell>
        </row>
      </sheetData>
      <sheetData sheetId="2415">
        <row r="1">
          <cell r="A1">
            <v>0</v>
          </cell>
        </row>
      </sheetData>
      <sheetData sheetId="2416">
        <row r="1">
          <cell r="A1">
            <v>0</v>
          </cell>
        </row>
      </sheetData>
      <sheetData sheetId="2417">
        <row r="1">
          <cell r="A1">
            <v>0</v>
          </cell>
        </row>
      </sheetData>
      <sheetData sheetId="2418">
        <row r="1">
          <cell r="A1">
            <v>0</v>
          </cell>
        </row>
      </sheetData>
      <sheetData sheetId="2419">
        <row r="1">
          <cell r="A1">
            <v>0</v>
          </cell>
        </row>
      </sheetData>
      <sheetData sheetId="2420">
        <row r="1">
          <cell r="A1">
            <v>0</v>
          </cell>
        </row>
      </sheetData>
      <sheetData sheetId="2421">
        <row r="1">
          <cell r="A1">
            <v>0</v>
          </cell>
        </row>
      </sheetData>
      <sheetData sheetId="2422">
        <row r="1">
          <cell r="A1">
            <v>0</v>
          </cell>
        </row>
      </sheetData>
      <sheetData sheetId="2423">
        <row r="1">
          <cell r="A1">
            <v>0</v>
          </cell>
        </row>
      </sheetData>
      <sheetData sheetId="2424">
        <row r="1">
          <cell r="A1">
            <v>0</v>
          </cell>
        </row>
      </sheetData>
      <sheetData sheetId="2425">
        <row r="1">
          <cell r="A1">
            <v>0</v>
          </cell>
        </row>
      </sheetData>
      <sheetData sheetId="2426">
        <row r="1">
          <cell r="A1">
            <v>0</v>
          </cell>
        </row>
      </sheetData>
      <sheetData sheetId="2427">
        <row r="1">
          <cell r="A1">
            <v>0</v>
          </cell>
        </row>
      </sheetData>
      <sheetData sheetId="2428">
        <row r="1">
          <cell r="A1">
            <v>0</v>
          </cell>
        </row>
      </sheetData>
      <sheetData sheetId="2429">
        <row r="1">
          <cell r="A1">
            <v>0</v>
          </cell>
        </row>
      </sheetData>
      <sheetData sheetId="2430">
        <row r="1">
          <cell r="A1">
            <v>0</v>
          </cell>
        </row>
      </sheetData>
      <sheetData sheetId="2431">
        <row r="1">
          <cell r="A1">
            <v>0</v>
          </cell>
        </row>
      </sheetData>
      <sheetData sheetId="2432">
        <row r="1">
          <cell r="A1">
            <v>0</v>
          </cell>
        </row>
      </sheetData>
      <sheetData sheetId="2433">
        <row r="1">
          <cell r="A1">
            <v>0</v>
          </cell>
        </row>
      </sheetData>
      <sheetData sheetId="2434">
        <row r="1">
          <cell r="A1">
            <v>0</v>
          </cell>
        </row>
      </sheetData>
      <sheetData sheetId="2435">
        <row r="1">
          <cell r="A1">
            <v>0</v>
          </cell>
        </row>
      </sheetData>
      <sheetData sheetId="2436">
        <row r="1">
          <cell r="A1">
            <v>0</v>
          </cell>
        </row>
      </sheetData>
      <sheetData sheetId="2437">
        <row r="1">
          <cell r="A1">
            <v>0</v>
          </cell>
        </row>
      </sheetData>
      <sheetData sheetId="2438">
        <row r="1">
          <cell r="A1">
            <v>0</v>
          </cell>
        </row>
      </sheetData>
      <sheetData sheetId="2439">
        <row r="1">
          <cell r="A1">
            <v>0</v>
          </cell>
        </row>
      </sheetData>
      <sheetData sheetId="2440">
        <row r="1">
          <cell r="A1">
            <v>0</v>
          </cell>
        </row>
      </sheetData>
      <sheetData sheetId="2441">
        <row r="1">
          <cell r="A1">
            <v>0</v>
          </cell>
        </row>
      </sheetData>
      <sheetData sheetId="2442">
        <row r="1">
          <cell r="A1">
            <v>0</v>
          </cell>
        </row>
      </sheetData>
      <sheetData sheetId="2443">
        <row r="1">
          <cell r="A1">
            <v>0</v>
          </cell>
        </row>
      </sheetData>
      <sheetData sheetId="2444">
        <row r="1">
          <cell r="A1">
            <v>0</v>
          </cell>
        </row>
      </sheetData>
      <sheetData sheetId="2445">
        <row r="1">
          <cell r="A1">
            <v>0</v>
          </cell>
        </row>
      </sheetData>
      <sheetData sheetId="2446">
        <row r="1">
          <cell r="A1">
            <v>0</v>
          </cell>
        </row>
      </sheetData>
      <sheetData sheetId="2447">
        <row r="1">
          <cell r="A1">
            <v>0</v>
          </cell>
        </row>
      </sheetData>
      <sheetData sheetId="2448">
        <row r="1">
          <cell r="A1">
            <v>0</v>
          </cell>
        </row>
      </sheetData>
      <sheetData sheetId="2449">
        <row r="1">
          <cell r="A1">
            <v>0</v>
          </cell>
        </row>
      </sheetData>
      <sheetData sheetId="2450">
        <row r="1">
          <cell r="A1">
            <v>0</v>
          </cell>
        </row>
      </sheetData>
      <sheetData sheetId="2451">
        <row r="1">
          <cell r="A1">
            <v>0</v>
          </cell>
        </row>
      </sheetData>
      <sheetData sheetId="2452">
        <row r="1">
          <cell r="A1">
            <v>0</v>
          </cell>
        </row>
      </sheetData>
      <sheetData sheetId="2453">
        <row r="1">
          <cell r="A1">
            <v>0</v>
          </cell>
        </row>
      </sheetData>
      <sheetData sheetId="2454">
        <row r="1">
          <cell r="A1">
            <v>0</v>
          </cell>
        </row>
      </sheetData>
      <sheetData sheetId="2455">
        <row r="1">
          <cell r="A1">
            <v>0</v>
          </cell>
        </row>
      </sheetData>
      <sheetData sheetId="2456">
        <row r="1">
          <cell r="A1">
            <v>0</v>
          </cell>
        </row>
      </sheetData>
      <sheetData sheetId="2457">
        <row r="1">
          <cell r="A1">
            <v>0</v>
          </cell>
        </row>
      </sheetData>
      <sheetData sheetId="2458">
        <row r="1">
          <cell r="A1">
            <v>0</v>
          </cell>
        </row>
      </sheetData>
      <sheetData sheetId="2459">
        <row r="1">
          <cell r="A1">
            <v>0</v>
          </cell>
        </row>
      </sheetData>
      <sheetData sheetId="2460">
        <row r="1">
          <cell r="A1">
            <v>0</v>
          </cell>
        </row>
      </sheetData>
      <sheetData sheetId="2461">
        <row r="1">
          <cell r="A1">
            <v>0</v>
          </cell>
        </row>
      </sheetData>
      <sheetData sheetId="2462">
        <row r="1">
          <cell r="A1">
            <v>0</v>
          </cell>
        </row>
      </sheetData>
      <sheetData sheetId="2463">
        <row r="1">
          <cell r="A1">
            <v>0</v>
          </cell>
        </row>
      </sheetData>
      <sheetData sheetId="2464">
        <row r="1">
          <cell r="A1">
            <v>0</v>
          </cell>
        </row>
      </sheetData>
      <sheetData sheetId="2465">
        <row r="1">
          <cell r="A1">
            <v>0</v>
          </cell>
        </row>
      </sheetData>
      <sheetData sheetId="2466">
        <row r="1">
          <cell r="A1">
            <v>0</v>
          </cell>
        </row>
      </sheetData>
      <sheetData sheetId="2467">
        <row r="1">
          <cell r="A1">
            <v>0</v>
          </cell>
        </row>
      </sheetData>
      <sheetData sheetId="2468">
        <row r="1">
          <cell r="A1">
            <v>0</v>
          </cell>
        </row>
      </sheetData>
      <sheetData sheetId="2469">
        <row r="1">
          <cell r="A1">
            <v>0</v>
          </cell>
        </row>
      </sheetData>
      <sheetData sheetId="2470">
        <row r="1">
          <cell r="A1">
            <v>0</v>
          </cell>
        </row>
      </sheetData>
      <sheetData sheetId="2471">
        <row r="1">
          <cell r="A1">
            <v>0</v>
          </cell>
        </row>
      </sheetData>
      <sheetData sheetId="2472">
        <row r="1">
          <cell r="A1">
            <v>0</v>
          </cell>
        </row>
      </sheetData>
      <sheetData sheetId="2473">
        <row r="1">
          <cell r="A1">
            <v>0</v>
          </cell>
        </row>
      </sheetData>
      <sheetData sheetId="2474">
        <row r="1">
          <cell r="A1">
            <v>0</v>
          </cell>
        </row>
      </sheetData>
      <sheetData sheetId="2475">
        <row r="1">
          <cell r="A1">
            <v>0</v>
          </cell>
        </row>
      </sheetData>
      <sheetData sheetId="2476">
        <row r="1">
          <cell r="A1">
            <v>0</v>
          </cell>
        </row>
      </sheetData>
      <sheetData sheetId="2477">
        <row r="1">
          <cell r="A1">
            <v>0</v>
          </cell>
        </row>
      </sheetData>
      <sheetData sheetId="2478">
        <row r="1">
          <cell r="A1">
            <v>0</v>
          </cell>
        </row>
      </sheetData>
      <sheetData sheetId="2479">
        <row r="1">
          <cell r="A1">
            <v>0</v>
          </cell>
        </row>
      </sheetData>
      <sheetData sheetId="2480">
        <row r="1">
          <cell r="A1">
            <v>0</v>
          </cell>
        </row>
      </sheetData>
      <sheetData sheetId="2481">
        <row r="1">
          <cell r="A1">
            <v>0</v>
          </cell>
        </row>
      </sheetData>
      <sheetData sheetId="2482">
        <row r="1">
          <cell r="A1">
            <v>0</v>
          </cell>
        </row>
      </sheetData>
      <sheetData sheetId="2483">
        <row r="1">
          <cell r="A1">
            <v>0</v>
          </cell>
        </row>
      </sheetData>
      <sheetData sheetId="2484">
        <row r="1">
          <cell r="A1">
            <v>0</v>
          </cell>
        </row>
      </sheetData>
      <sheetData sheetId="2485">
        <row r="1">
          <cell r="A1">
            <v>0</v>
          </cell>
        </row>
      </sheetData>
      <sheetData sheetId="2486">
        <row r="1">
          <cell r="A1">
            <v>0</v>
          </cell>
        </row>
      </sheetData>
      <sheetData sheetId="2487">
        <row r="1">
          <cell r="A1">
            <v>0</v>
          </cell>
        </row>
      </sheetData>
      <sheetData sheetId="2488">
        <row r="1">
          <cell r="A1">
            <v>0</v>
          </cell>
        </row>
      </sheetData>
      <sheetData sheetId="2489">
        <row r="1">
          <cell r="A1">
            <v>0</v>
          </cell>
        </row>
      </sheetData>
      <sheetData sheetId="2490">
        <row r="1">
          <cell r="A1">
            <v>0</v>
          </cell>
        </row>
      </sheetData>
      <sheetData sheetId="2491">
        <row r="1">
          <cell r="A1">
            <v>0</v>
          </cell>
        </row>
      </sheetData>
      <sheetData sheetId="2492">
        <row r="1">
          <cell r="A1">
            <v>0</v>
          </cell>
        </row>
      </sheetData>
      <sheetData sheetId="2493">
        <row r="1">
          <cell r="A1">
            <v>0</v>
          </cell>
        </row>
      </sheetData>
      <sheetData sheetId="2494">
        <row r="1">
          <cell r="A1">
            <v>0</v>
          </cell>
        </row>
      </sheetData>
      <sheetData sheetId="2495">
        <row r="1">
          <cell r="A1">
            <v>0</v>
          </cell>
        </row>
      </sheetData>
      <sheetData sheetId="2496">
        <row r="1">
          <cell r="A1">
            <v>0</v>
          </cell>
        </row>
      </sheetData>
      <sheetData sheetId="2497">
        <row r="1">
          <cell r="A1">
            <v>0</v>
          </cell>
        </row>
      </sheetData>
      <sheetData sheetId="2498">
        <row r="1">
          <cell r="A1">
            <v>0</v>
          </cell>
        </row>
      </sheetData>
      <sheetData sheetId="2499">
        <row r="1">
          <cell r="A1">
            <v>0</v>
          </cell>
        </row>
      </sheetData>
      <sheetData sheetId="2500">
        <row r="1">
          <cell r="A1">
            <v>0</v>
          </cell>
        </row>
      </sheetData>
      <sheetData sheetId="2501">
        <row r="1">
          <cell r="A1">
            <v>0</v>
          </cell>
        </row>
      </sheetData>
      <sheetData sheetId="2502">
        <row r="1">
          <cell r="A1">
            <v>0</v>
          </cell>
        </row>
      </sheetData>
      <sheetData sheetId="2503">
        <row r="1">
          <cell r="A1">
            <v>0</v>
          </cell>
        </row>
      </sheetData>
      <sheetData sheetId="2504">
        <row r="1">
          <cell r="A1">
            <v>0</v>
          </cell>
        </row>
      </sheetData>
      <sheetData sheetId="2505">
        <row r="1">
          <cell r="A1">
            <v>0</v>
          </cell>
        </row>
      </sheetData>
      <sheetData sheetId="2506">
        <row r="1">
          <cell r="A1">
            <v>0</v>
          </cell>
        </row>
      </sheetData>
      <sheetData sheetId="2507">
        <row r="1">
          <cell r="A1">
            <v>0</v>
          </cell>
        </row>
      </sheetData>
      <sheetData sheetId="2508">
        <row r="1">
          <cell r="A1">
            <v>0</v>
          </cell>
        </row>
      </sheetData>
      <sheetData sheetId="2509">
        <row r="1">
          <cell r="A1">
            <v>0</v>
          </cell>
        </row>
      </sheetData>
      <sheetData sheetId="2510">
        <row r="1">
          <cell r="A1">
            <v>0</v>
          </cell>
        </row>
      </sheetData>
      <sheetData sheetId="2511">
        <row r="1">
          <cell r="A1">
            <v>0</v>
          </cell>
        </row>
      </sheetData>
      <sheetData sheetId="2512">
        <row r="1">
          <cell r="A1">
            <v>0</v>
          </cell>
        </row>
      </sheetData>
      <sheetData sheetId="2513">
        <row r="1">
          <cell r="A1">
            <v>0</v>
          </cell>
        </row>
      </sheetData>
      <sheetData sheetId="2514">
        <row r="1">
          <cell r="A1">
            <v>0</v>
          </cell>
        </row>
      </sheetData>
      <sheetData sheetId="2515">
        <row r="1">
          <cell r="A1">
            <v>0</v>
          </cell>
        </row>
      </sheetData>
      <sheetData sheetId="2516">
        <row r="1">
          <cell r="A1">
            <v>0</v>
          </cell>
        </row>
      </sheetData>
      <sheetData sheetId="2517">
        <row r="1">
          <cell r="A1">
            <v>0</v>
          </cell>
        </row>
      </sheetData>
      <sheetData sheetId="2518">
        <row r="1">
          <cell r="A1">
            <v>0</v>
          </cell>
        </row>
      </sheetData>
      <sheetData sheetId="2519">
        <row r="1">
          <cell r="A1">
            <v>0</v>
          </cell>
        </row>
      </sheetData>
      <sheetData sheetId="2520">
        <row r="1">
          <cell r="A1">
            <v>0</v>
          </cell>
        </row>
      </sheetData>
      <sheetData sheetId="2521">
        <row r="1">
          <cell r="A1">
            <v>0</v>
          </cell>
        </row>
      </sheetData>
      <sheetData sheetId="2522">
        <row r="1">
          <cell r="A1">
            <v>0</v>
          </cell>
        </row>
      </sheetData>
      <sheetData sheetId="2523">
        <row r="1">
          <cell r="A1">
            <v>0</v>
          </cell>
        </row>
      </sheetData>
      <sheetData sheetId="2524">
        <row r="1">
          <cell r="A1">
            <v>0</v>
          </cell>
        </row>
      </sheetData>
      <sheetData sheetId="2525">
        <row r="1">
          <cell r="A1">
            <v>0</v>
          </cell>
        </row>
      </sheetData>
      <sheetData sheetId="2526">
        <row r="1">
          <cell r="A1">
            <v>0</v>
          </cell>
        </row>
      </sheetData>
      <sheetData sheetId="2527">
        <row r="1">
          <cell r="A1">
            <v>0</v>
          </cell>
        </row>
      </sheetData>
      <sheetData sheetId="2528">
        <row r="1">
          <cell r="A1">
            <v>0</v>
          </cell>
        </row>
      </sheetData>
      <sheetData sheetId="2529">
        <row r="1">
          <cell r="A1">
            <v>0</v>
          </cell>
        </row>
      </sheetData>
      <sheetData sheetId="2530">
        <row r="1">
          <cell r="A1">
            <v>0</v>
          </cell>
        </row>
      </sheetData>
      <sheetData sheetId="2531">
        <row r="1">
          <cell r="A1">
            <v>0</v>
          </cell>
        </row>
      </sheetData>
      <sheetData sheetId="2532">
        <row r="1">
          <cell r="A1">
            <v>0</v>
          </cell>
        </row>
      </sheetData>
      <sheetData sheetId="2533">
        <row r="1">
          <cell r="A1">
            <v>0</v>
          </cell>
        </row>
      </sheetData>
      <sheetData sheetId="2534">
        <row r="1">
          <cell r="A1">
            <v>0</v>
          </cell>
        </row>
      </sheetData>
      <sheetData sheetId="2535">
        <row r="1">
          <cell r="A1">
            <v>0</v>
          </cell>
        </row>
      </sheetData>
      <sheetData sheetId="2536">
        <row r="1">
          <cell r="A1">
            <v>0</v>
          </cell>
        </row>
      </sheetData>
      <sheetData sheetId="2537">
        <row r="1">
          <cell r="A1">
            <v>0</v>
          </cell>
        </row>
      </sheetData>
      <sheetData sheetId="2538">
        <row r="1">
          <cell r="A1">
            <v>0</v>
          </cell>
        </row>
      </sheetData>
      <sheetData sheetId="2539">
        <row r="1">
          <cell r="A1">
            <v>0</v>
          </cell>
        </row>
      </sheetData>
      <sheetData sheetId="2540">
        <row r="1">
          <cell r="A1">
            <v>0</v>
          </cell>
        </row>
      </sheetData>
      <sheetData sheetId="2541">
        <row r="1">
          <cell r="A1">
            <v>0</v>
          </cell>
        </row>
      </sheetData>
      <sheetData sheetId="2542">
        <row r="1">
          <cell r="A1">
            <v>0</v>
          </cell>
        </row>
      </sheetData>
      <sheetData sheetId="2543">
        <row r="1">
          <cell r="A1">
            <v>0</v>
          </cell>
        </row>
      </sheetData>
      <sheetData sheetId="2544">
        <row r="1">
          <cell r="A1">
            <v>0</v>
          </cell>
        </row>
      </sheetData>
      <sheetData sheetId="2545">
        <row r="1">
          <cell r="A1">
            <v>0</v>
          </cell>
        </row>
      </sheetData>
      <sheetData sheetId="2546">
        <row r="1">
          <cell r="A1">
            <v>0</v>
          </cell>
        </row>
      </sheetData>
      <sheetData sheetId="2547">
        <row r="1">
          <cell r="A1">
            <v>0</v>
          </cell>
        </row>
      </sheetData>
      <sheetData sheetId="2548">
        <row r="1">
          <cell r="A1">
            <v>0</v>
          </cell>
        </row>
      </sheetData>
      <sheetData sheetId="2549">
        <row r="1">
          <cell r="A1">
            <v>0</v>
          </cell>
        </row>
      </sheetData>
      <sheetData sheetId="2550">
        <row r="1">
          <cell r="A1">
            <v>0</v>
          </cell>
        </row>
      </sheetData>
      <sheetData sheetId="2551">
        <row r="1">
          <cell r="A1">
            <v>0</v>
          </cell>
        </row>
      </sheetData>
      <sheetData sheetId="2552">
        <row r="1">
          <cell r="A1">
            <v>0</v>
          </cell>
        </row>
      </sheetData>
      <sheetData sheetId="2553">
        <row r="1">
          <cell r="A1">
            <v>0</v>
          </cell>
        </row>
      </sheetData>
      <sheetData sheetId="2554">
        <row r="1">
          <cell r="A1">
            <v>0</v>
          </cell>
        </row>
      </sheetData>
      <sheetData sheetId="2555">
        <row r="1">
          <cell r="A1">
            <v>0</v>
          </cell>
        </row>
      </sheetData>
      <sheetData sheetId="2556">
        <row r="1">
          <cell r="A1">
            <v>0</v>
          </cell>
        </row>
      </sheetData>
      <sheetData sheetId="2557">
        <row r="1">
          <cell r="A1">
            <v>0</v>
          </cell>
        </row>
      </sheetData>
      <sheetData sheetId="2558">
        <row r="1">
          <cell r="A1">
            <v>0</v>
          </cell>
        </row>
      </sheetData>
      <sheetData sheetId="2559">
        <row r="1">
          <cell r="A1">
            <v>0</v>
          </cell>
        </row>
      </sheetData>
      <sheetData sheetId="2560">
        <row r="1">
          <cell r="A1">
            <v>0</v>
          </cell>
        </row>
      </sheetData>
      <sheetData sheetId="2561">
        <row r="1">
          <cell r="A1">
            <v>0</v>
          </cell>
        </row>
      </sheetData>
      <sheetData sheetId="2562">
        <row r="1">
          <cell r="A1">
            <v>0</v>
          </cell>
        </row>
      </sheetData>
      <sheetData sheetId="2563">
        <row r="1">
          <cell r="A1">
            <v>0</v>
          </cell>
        </row>
      </sheetData>
      <sheetData sheetId="2564">
        <row r="1">
          <cell r="A1">
            <v>0</v>
          </cell>
        </row>
      </sheetData>
      <sheetData sheetId="2565">
        <row r="1">
          <cell r="A1">
            <v>0</v>
          </cell>
        </row>
      </sheetData>
      <sheetData sheetId="2566">
        <row r="1">
          <cell r="A1">
            <v>0</v>
          </cell>
        </row>
      </sheetData>
      <sheetData sheetId="2567">
        <row r="1">
          <cell r="A1">
            <v>0</v>
          </cell>
        </row>
      </sheetData>
      <sheetData sheetId="2568">
        <row r="1">
          <cell r="A1">
            <v>0</v>
          </cell>
        </row>
      </sheetData>
      <sheetData sheetId="2569">
        <row r="1">
          <cell r="A1">
            <v>0</v>
          </cell>
        </row>
      </sheetData>
      <sheetData sheetId="2570">
        <row r="1">
          <cell r="A1">
            <v>0</v>
          </cell>
        </row>
      </sheetData>
      <sheetData sheetId="2571">
        <row r="1">
          <cell r="A1">
            <v>0</v>
          </cell>
        </row>
      </sheetData>
      <sheetData sheetId="2572">
        <row r="1">
          <cell r="A1">
            <v>0</v>
          </cell>
        </row>
      </sheetData>
      <sheetData sheetId="2573">
        <row r="1">
          <cell r="A1">
            <v>0</v>
          </cell>
        </row>
      </sheetData>
      <sheetData sheetId="2574">
        <row r="1">
          <cell r="A1">
            <v>0</v>
          </cell>
        </row>
      </sheetData>
      <sheetData sheetId="2575">
        <row r="1">
          <cell r="A1">
            <v>0</v>
          </cell>
        </row>
      </sheetData>
      <sheetData sheetId="2576">
        <row r="1">
          <cell r="A1">
            <v>0</v>
          </cell>
        </row>
      </sheetData>
      <sheetData sheetId="2577">
        <row r="1">
          <cell r="A1">
            <v>0</v>
          </cell>
        </row>
      </sheetData>
      <sheetData sheetId="2578">
        <row r="1">
          <cell r="A1">
            <v>0</v>
          </cell>
        </row>
      </sheetData>
      <sheetData sheetId="2579">
        <row r="1">
          <cell r="A1">
            <v>0</v>
          </cell>
        </row>
      </sheetData>
      <sheetData sheetId="2580">
        <row r="1">
          <cell r="A1">
            <v>0</v>
          </cell>
        </row>
      </sheetData>
      <sheetData sheetId="2581">
        <row r="1">
          <cell r="A1">
            <v>0</v>
          </cell>
        </row>
      </sheetData>
      <sheetData sheetId="2582">
        <row r="1">
          <cell r="A1">
            <v>0</v>
          </cell>
        </row>
      </sheetData>
      <sheetData sheetId="2583">
        <row r="1">
          <cell r="A1">
            <v>0</v>
          </cell>
        </row>
      </sheetData>
      <sheetData sheetId="2584">
        <row r="1">
          <cell r="A1">
            <v>0</v>
          </cell>
        </row>
      </sheetData>
      <sheetData sheetId="2585">
        <row r="1">
          <cell r="A1">
            <v>0</v>
          </cell>
        </row>
      </sheetData>
      <sheetData sheetId="2586">
        <row r="1">
          <cell r="A1">
            <v>0</v>
          </cell>
        </row>
      </sheetData>
      <sheetData sheetId="2587">
        <row r="1">
          <cell r="A1">
            <v>0</v>
          </cell>
        </row>
      </sheetData>
      <sheetData sheetId="2588">
        <row r="1">
          <cell r="A1">
            <v>0</v>
          </cell>
        </row>
      </sheetData>
      <sheetData sheetId="2589">
        <row r="1">
          <cell r="A1">
            <v>0</v>
          </cell>
        </row>
      </sheetData>
      <sheetData sheetId="2590">
        <row r="1">
          <cell r="A1">
            <v>0</v>
          </cell>
        </row>
      </sheetData>
      <sheetData sheetId="2591">
        <row r="1">
          <cell r="A1">
            <v>0</v>
          </cell>
        </row>
      </sheetData>
      <sheetData sheetId="2592">
        <row r="1">
          <cell r="A1">
            <v>0</v>
          </cell>
        </row>
      </sheetData>
      <sheetData sheetId="2593">
        <row r="1">
          <cell r="A1">
            <v>0</v>
          </cell>
        </row>
      </sheetData>
      <sheetData sheetId="2594">
        <row r="1">
          <cell r="A1">
            <v>0</v>
          </cell>
        </row>
      </sheetData>
      <sheetData sheetId="2595">
        <row r="1">
          <cell r="A1">
            <v>0</v>
          </cell>
        </row>
      </sheetData>
      <sheetData sheetId="2596">
        <row r="1">
          <cell r="A1">
            <v>0</v>
          </cell>
        </row>
      </sheetData>
      <sheetData sheetId="2597">
        <row r="1">
          <cell r="A1">
            <v>0</v>
          </cell>
        </row>
      </sheetData>
      <sheetData sheetId="2598">
        <row r="1">
          <cell r="A1">
            <v>0</v>
          </cell>
        </row>
      </sheetData>
      <sheetData sheetId="2599">
        <row r="1">
          <cell r="A1">
            <v>0</v>
          </cell>
        </row>
      </sheetData>
      <sheetData sheetId="2600">
        <row r="1">
          <cell r="A1">
            <v>0</v>
          </cell>
        </row>
      </sheetData>
      <sheetData sheetId="2601">
        <row r="1">
          <cell r="A1">
            <v>0</v>
          </cell>
        </row>
      </sheetData>
      <sheetData sheetId="2602">
        <row r="1">
          <cell r="A1">
            <v>0</v>
          </cell>
        </row>
      </sheetData>
      <sheetData sheetId="2603">
        <row r="1">
          <cell r="A1">
            <v>0</v>
          </cell>
        </row>
      </sheetData>
      <sheetData sheetId="2604">
        <row r="1">
          <cell r="A1">
            <v>0</v>
          </cell>
        </row>
      </sheetData>
      <sheetData sheetId="2605">
        <row r="1">
          <cell r="A1">
            <v>0</v>
          </cell>
        </row>
      </sheetData>
      <sheetData sheetId="2606">
        <row r="1">
          <cell r="A1">
            <v>0</v>
          </cell>
        </row>
      </sheetData>
      <sheetData sheetId="2607">
        <row r="1">
          <cell r="A1">
            <v>0</v>
          </cell>
        </row>
      </sheetData>
      <sheetData sheetId="2608">
        <row r="1">
          <cell r="A1">
            <v>0</v>
          </cell>
        </row>
      </sheetData>
      <sheetData sheetId="2609">
        <row r="1">
          <cell r="A1">
            <v>0</v>
          </cell>
        </row>
      </sheetData>
      <sheetData sheetId="2610">
        <row r="1">
          <cell r="A1">
            <v>0</v>
          </cell>
        </row>
      </sheetData>
      <sheetData sheetId="2611">
        <row r="1">
          <cell r="A1">
            <v>0</v>
          </cell>
        </row>
      </sheetData>
      <sheetData sheetId="2612">
        <row r="1">
          <cell r="A1">
            <v>0</v>
          </cell>
        </row>
      </sheetData>
      <sheetData sheetId="2613">
        <row r="1">
          <cell r="A1">
            <v>0</v>
          </cell>
        </row>
      </sheetData>
      <sheetData sheetId="2614">
        <row r="1">
          <cell r="A1">
            <v>0</v>
          </cell>
        </row>
      </sheetData>
      <sheetData sheetId="2615">
        <row r="1">
          <cell r="A1">
            <v>0</v>
          </cell>
        </row>
      </sheetData>
      <sheetData sheetId="2616">
        <row r="1">
          <cell r="A1">
            <v>0</v>
          </cell>
        </row>
      </sheetData>
      <sheetData sheetId="2617">
        <row r="1">
          <cell r="A1">
            <v>0</v>
          </cell>
        </row>
      </sheetData>
      <sheetData sheetId="2618">
        <row r="1">
          <cell r="A1">
            <v>0</v>
          </cell>
        </row>
      </sheetData>
      <sheetData sheetId="2619">
        <row r="1">
          <cell r="A1">
            <v>0</v>
          </cell>
        </row>
      </sheetData>
      <sheetData sheetId="2620">
        <row r="1">
          <cell r="A1">
            <v>0</v>
          </cell>
        </row>
      </sheetData>
      <sheetData sheetId="2621">
        <row r="1">
          <cell r="A1">
            <v>0</v>
          </cell>
        </row>
      </sheetData>
      <sheetData sheetId="2622">
        <row r="1">
          <cell r="A1">
            <v>0</v>
          </cell>
        </row>
      </sheetData>
      <sheetData sheetId="2623">
        <row r="1">
          <cell r="A1">
            <v>0</v>
          </cell>
        </row>
      </sheetData>
      <sheetData sheetId="2624">
        <row r="1">
          <cell r="A1">
            <v>0</v>
          </cell>
        </row>
      </sheetData>
      <sheetData sheetId="2625">
        <row r="1">
          <cell r="A1">
            <v>0</v>
          </cell>
        </row>
      </sheetData>
      <sheetData sheetId="2626">
        <row r="1">
          <cell r="A1">
            <v>0</v>
          </cell>
        </row>
      </sheetData>
      <sheetData sheetId="2627">
        <row r="1">
          <cell r="A1">
            <v>0</v>
          </cell>
        </row>
      </sheetData>
      <sheetData sheetId="2628">
        <row r="1">
          <cell r="A1">
            <v>0</v>
          </cell>
        </row>
      </sheetData>
      <sheetData sheetId="2629">
        <row r="1">
          <cell r="A1">
            <v>0</v>
          </cell>
        </row>
      </sheetData>
      <sheetData sheetId="2630">
        <row r="1">
          <cell r="A1">
            <v>0</v>
          </cell>
        </row>
      </sheetData>
      <sheetData sheetId="2631">
        <row r="1">
          <cell r="A1">
            <v>0</v>
          </cell>
        </row>
      </sheetData>
      <sheetData sheetId="2632">
        <row r="1">
          <cell r="A1">
            <v>0</v>
          </cell>
        </row>
      </sheetData>
      <sheetData sheetId="2633">
        <row r="1">
          <cell r="A1">
            <v>0</v>
          </cell>
        </row>
      </sheetData>
      <sheetData sheetId="2634">
        <row r="1">
          <cell r="A1">
            <v>0</v>
          </cell>
        </row>
      </sheetData>
      <sheetData sheetId="2635">
        <row r="1">
          <cell r="A1">
            <v>0</v>
          </cell>
        </row>
      </sheetData>
      <sheetData sheetId="2636">
        <row r="1">
          <cell r="A1">
            <v>0</v>
          </cell>
        </row>
      </sheetData>
      <sheetData sheetId="2637">
        <row r="1">
          <cell r="A1">
            <v>0</v>
          </cell>
        </row>
      </sheetData>
      <sheetData sheetId="2638">
        <row r="1">
          <cell r="A1">
            <v>0</v>
          </cell>
        </row>
      </sheetData>
      <sheetData sheetId="2639">
        <row r="1">
          <cell r="A1">
            <v>0</v>
          </cell>
        </row>
      </sheetData>
      <sheetData sheetId="2640">
        <row r="1">
          <cell r="A1">
            <v>0</v>
          </cell>
        </row>
      </sheetData>
      <sheetData sheetId="2641">
        <row r="1">
          <cell r="A1">
            <v>0</v>
          </cell>
        </row>
      </sheetData>
      <sheetData sheetId="2642">
        <row r="1">
          <cell r="A1">
            <v>0</v>
          </cell>
        </row>
      </sheetData>
      <sheetData sheetId="2643">
        <row r="1">
          <cell r="A1">
            <v>0</v>
          </cell>
        </row>
      </sheetData>
      <sheetData sheetId="2644">
        <row r="1">
          <cell r="A1">
            <v>0</v>
          </cell>
        </row>
      </sheetData>
      <sheetData sheetId="2645">
        <row r="1">
          <cell r="A1">
            <v>0</v>
          </cell>
        </row>
      </sheetData>
      <sheetData sheetId="2646">
        <row r="1">
          <cell r="A1">
            <v>0</v>
          </cell>
        </row>
      </sheetData>
      <sheetData sheetId="2647">
        <row r="1">
          <cell r="A1">
            <v>0</v>
          </cell>
        </row>
      </sheetData>
      <sheetData sheetId="2648">
        <row r="1">
          <cell r="A1">
            <v>0</v>
          </cell>
        </row>
      </sheetData>
      <sheetData sheetId="2649">
        <row r="1">
          <cell r="A1">
            <v>0</v>
          </cell>
        </row>
      </sheetData>
      <sheetData sheetId="2650">
        <row r="1">
          <cell r="A1">
            <v>0</v>
          </cell>
        </row>
      </sheetData>
      <sheetData sheetId="2651">
        <row r="1">
          <cell r="A1">
            <v>0</v>
          </cell>
        </row>
      </sheetData>
      <sheetData sheetId="2652">
        <row r="1">
          <cell r="A1">
            <v>0</v>
          </cell>
        </row>
      </sheetData>
      <sheetData sheetId="2653">
        <row r="1">
          <cell r="A1">
            <v>0</v>
          </cell>
        </row>
      </sheetData>
      <sheetData sheetId="2654">
        <row r="1">
          <cell r="A1">
            <v>0</v>
          </cell>
        </row>
      </sheetData>
      <sheetData sheetId="2655">
        <row r="1">
          <cell r="A1">
            <v>0</v>
          </cell>
        </row>
      </sheetData>
      <sheetData sheetId="2656">
        <row r="1">
          <cell r="A1">
            <v>0</v>
          </cell>
        </row>
      </sheetData>
      <sheetData sheetId="2657">
        <row r="1">
          <cell r="A1">
            <v>0</v>
          </cell>
        </row>
      </sheetData>
      <sheetData sheetId="2658">
        <row r="1">
          <cell r="A1">
            <v>0</v>
          </cell>
        </row>
      </sheetData>
      <sheetData sheetId="2659">
        <row r="1">
          <cell r="A1">
            <v>0</v>
          </cell>
        </row>
      </sheetData>
      <sheetData sheetId="2660">
        <row r="1">
          <cell r="A1">
            <v>0</v>
          </cell>
        </row>
      </sheetData>
      <sheetData sheetId="2661">
        <row r="1">
          <cell r="A1">
            <v>0</v>
          </cell>
        </row>
      </sheetData>
      <sheetData sheetId="2662">
        <row r="1">
          <cell r="A1">
            <v>0</v>
          </cell>
        </row>
      </sheetData>
      <sheetData sheetId="2663">
        <row r="1">
          <cell r="A1">
            <v>0</v>
          </cell>
        </row>
      </sheetData>
      <sheetData sheetId="2664">
        <row r="1">
          <cell r="A1">
            <v>0</v>
          </cell>
        </row>
      </sheetData>
      <sheetData sheetId="2665">
        <row r="1">
          <cell r="A1">
            <v>0</v>
          </cell>
        </row>
      </sheetData>
      <sheetData sheetId="2666">
        <row r="1">
          <cell r="A1">
            <v>0</v>
          </cell>
        </row>
      </sheetData>
      <sheetData sheetId="2667">
        <row r="1">
          <cell r="A1">
            <v>0</v>
          </cell>
        </row>
      </sheetData>
      <sheetData sheetId="2668">
        <row r="1">
          <cell r="A1">
            <v>0</v>
          </cell>
        </row>
      </sheetData>
      <sheetData sheetId="2669">
        <row r="1">
          <cell r="A1">
            <v>0</v>
          </cell>
        </row>
      </sheetData>
      <sheetData sheetId="2670">
        <row r="1">
          <cell r="A1">
            <v>0</v>
          </cell>
        </row>
      </sheetData>
      <sheetData sheetId="2671">
        <row r="1">
          <cell r="A1">
            <v>0</v>
          </cell>
        </row>
      </sheetData>
      <sheetData sheetId="2672">
        <row r="1">
          <cell r="A1">
            <v>0</v>
          </cell>
        </row>
      </sheetData>
      <sheetData sheetId="2673">
        <row r="1">
          <cell r="A1">
            <v>0</v>
          </cell>
        </row>
      </sheetData>
      <sheetData sheetId="2674">
        <row r="1">
          <cell r="A1">
            <v>0</v>
          </cell>
        </row>
      </sheetData>
      <sheetData sheetId="2675">
        <row r="1">
          <cell r="A1">
            <v>0</v>
          </cell>
        </row>
      </sheetData>
      <sheetData sheetId="2676">
        <row r="1">
          <cell r="A1">
            <v>0</v>
          </cell>
        </row>
      </sheetData>
      <sheetData sheetId="2677">
        <row r="1">
          <cell r="A1">
            <v>0</v>
          </cell>
        </row>
      </sheetData>
      <sheetData sheetId="2678">
        <row r="1">
          <cell r="A1">
            <v>0</v>
          </cell>
        </row>
      </sheetData>
      <sheetData sheetId="2679">
        <row r="1">
          <cell r="A1">
            <v>0</v>
          </cell>
        </row>
      </sheetData>
      <sheetData sheetId="2680">
        <row r="1">
          <cell r="A1">
            <v>0</v>
          </cell>
        </row>
      </sheetData>
      <sheetData sheetId="2681">
        <row r="1">
          <cell r="A1">
            <v>0</v>
          </cell>
        </row>
      </sheetData>
      <sheetData sheetId="2682">
        <row r="1">
          <cell r="A1">
            <v>0</v>
          </cell>
        </row>
      </sheetData>
      <sheetData sheetId="2683">
        <row r="1">
          <cell r="A1">
            <v>0</v>
          </cell>
        </row>
      </sheetData>
      <sheetData sheetId="2684">
        <row r="1">
          <cell r="A1">
            <v>0</v>
          </cell>
        </row>
      </sheetData>
      <sheetData sheetId="2685">
        <row r="1">
          <cell r="A1">
            <v>0</v>
          </cell>
        </row>
      </sheetData>
      <sheetData sheetId="2686">
        <row r="1">
          <cell r="A1">
            <v>0</v>
          </cell>
        </row>
      </sheetData>
      <sheetData sheetId="2687">
        <row r="1">
          <cell r="A1">
            <v>0</v>
          </cell>
        </row>
      </sheetData>
      <sheetData sheetId="2688">
        <row r="1">
          <cell r="A1">
            <v>0</v>
          </cell>
        </row>
      </sheetData>
      <sheetData sheetId="2689">
        <row r="1">
          <cell r="A1">
            <v>0</v>
          </cell>
        </row>
      </sheetData>
      <sheetData sheetId="2690">
        <row r="1">
          <cell r="A1">
            <v>0</v>
          </cell>
        </row>
      </sheetData>
      <sheetData sheetId="2691">
        <row r="1">
          <cell r="A1">
            <v>0</v>
          </cell>
        </row>
      </sheetData>
      <sheetData sheetId="2692">
        <row r="1">
          <cell r="A1">
            <v>0</v>
          </cell>
        </row>
      </sheetData>
      <sheetData sheetId="2693">
        <row r="1">
          <cell r="A1">
            <v>0</v>
          </cell>
        </row>
      </sheetData>
      <sheetData sheetId="2694">
        <row r="1">
          <cell r="A1">
            <v>0</v>
          </cell>
        </row>
      </sheetData>
      <sheetData sheetId="2695">
        <row r="1">
          <cell r="A1">
            <v>0</v>
          </cell>
        </row>
      </sheetData>
      <sheetData sheetId="2696">
        <row r="1">
          <cell r="A1">
            <v>0</v>
          </cell>
        </row>
      </sheetData>
      <sheetData sheetId="2697">
        <row r="1">
          <cell r="A1">
            <v>0</v>
          </cell>
        </row>
      </sheetData>
      <sheetData sheetId="2698">
        <row r="1">
          <cell r="A1">
            <v>0</v>
          </cell>
        </row>
      </sheetData>
      <sheetData sheetId="2699">
        <row r="1">
          <cell r="A1">
            <v>0</v>
          </cell>
        </row>
      </sheetData>
      <sheetData sheetId="2700">
        <row r="1">
          <cell r="A1">
            <v>0</v>
          </cell>
        </row>
      </sheetData>
      <sheetData sheetId="2701">
        <row r="1">
          <cell r="A1">
            <v>0</v>
          </cell>
        </row>
      </sheetData>
      <sheetData sheetId="2702">
        <row r="1">
          <cell r="A1">
            <v>0</v>
          </cell>
        </row>
      </sheetData>
      <sheetData sheetId="2703">
        <row r="1">
          <cell r="A1">
            <v>0</v>
          </cell>
        </row>
      </sheetData>
      <sheetData sheetId="2704">
        <row r="1">
          <cell r="A1">
            <v>0</v>
          </cell>
        </row>
      </sheetData>
      <sheetData sheetId="2705">
        <row r="1">
          <cell r="A1">
            <v>0</v>
          </cell>
        </row>
      </sheetData>
      <sheetData sheetId="2706">
        <row r="1">
          <cell r="A1">
            <v>0</v>
          </cell>
        </row>
      </sheetData>
      <sheetData sheetId="2707">
        <row r="1">
          <cell r="A1">
            <v>0</v>
          </cell>
        </row>
      </sheetData>
      <sheetData sheetId="2708">
        <row r="1">
          <cell r="A1">
            <v>0</v>
          </cell>
        </row>
      </sheetData>
      <sheetData sheetId="2709">
        <row r="1">
          <cell r="A1">
            <v>0</v>
          </cell>
        </row>
      </sheetData>
      <sheetData sheetId="2710">
        <row r="1">
          <cell r="A1">
            <v>0</v>
          </cell>
        </row>
      </sheetData>
      <sheetData sheetId="2711">
        <row r="1">
          <cell r="A1">
            <v>0</v>
          </cell>
        </row>
      </sheetData>
      <sheetData sheetId="2712">
        <row r="1">
          <cell r="A1">
            <v>0</v>
          </cell>
        </row>
      </sheetData>
      <sheetData sheetId="2713">
        <row r="1">
          <cell r="A1">
            <v>0</v>
          </cell>
        </row>
      </sheetData>
      <sheetData sheetId="2714">
        <row r="1">
          <cell r="A1">
            <v>0</v>
          </cell>
        </row>
      </sheetData>
      <sheetData sheetId="2715">
        <row r="1">
          <cell r="A1">
            <v>0</v>
          </cell>
        </row>
      </sheetData>
      <sheetData sheetId="2716">
        <row r="1">
          <cell r="A1">
            <v>0</v>
          </cell>
        </row>
      </sheetData>
      <sheetData sheetId="2717">
        <row r="1">
          <cell r="A1">
            <v>0</v>
          </cell>
        </row>
      </sheetData>
      <sheetData sheetId="2718">
        <row r="1">
          <cell r="A1">
            <v>0</v>
          </cell>
        </row>
      </sheetData>
      <sheetData sheetId="2719">
        <row r="1">
          <cell r="A1">
            <v>0</v>
          </cell>
        </row>
      </sheetData>
      <sheetData sheetId="2720">
        <row r="1">
          <cell r="A1">
            <v>0</v>
          </cell>
        </row>
      </sheetData>
      <sheetData sheetId="2721">
        <row r="1">
          <cell r="A1">
            <v>0</v>
          </cell>
        </row>
      </sheetData>
      <sheetData sheetId="2722">
        <row r="1">
          <cell r="A1">
            <v>0</v>
          </cell>
        </row>
      </sheetData>
      <sheetData sheetId="2723">
        <row r="1">
          <cell r="A1">
            <v>0</v>
          </cell>
        </row>
      </sheetData>
      <sheetData sheetId="2724">
        <row r="1">
          <cell r="A1">
            <v>0</v>
          </cell>
        </row>
      </sheetData>
      <sheetData sheetId="2725">
        <row r="1">
          <cell r="A1">
            <v>0</v>
          </cell>
        </row>
      </sheetData>
      <sheetData sheetId="2726">
        <row r="1">
          <cell r="A1">
            <v>0</v>
          </cell>
        </row>
      </sheetData>
      <sheetData sheetId="2727">
        <row r="1">
          <cell r="A1">
            <v>0</v>
          </cell>
        </row>
      </sheetData>
      <sheetData sheetId="2728">
        <row r="1">
          <cell r="A1">
            <v>0</v>
          </cell>
        </row>
      </sheetData>
      <sheetData sheetId="2729">
        <row r="1">
          <cell r="A1">
            <v>0</v>
          </cell>
        </row>
      </sheetData>
      <sheetData sheetId="2730">
        <row r="1">
          <cell r="A1">
            <v>0</v>
          </cell>
        </row>
      </sheetData>
      <sheetData sheetId="2731">
        <row r="1">
          <cell r="A1">
            <v>0</v>
          </cell>
        </row>
      </sheetData>
      <sheetData sheetId="2732">
        <row r="1">
          <cell r="A1">
            <v>0</v>
          </cell>
        </row>
      </sheetData>
      <sheetData sheetId="2733">
        <row r="1">
          <cell r="A1">
            <v>0</v>
          </cell>
        </row>
      </sheetData>
      <sheetData sheetId="2734">
        <row r="1">
          <cell r="A1">
            <v>0</v>
          </cell>
        </row>
      </sheetData>
      <sheetData sheetId="2735">
        <row r="1">
          <cell r="A1">
            <v>0</v>
          </cell>
        </row>
      </sheetData>
      <sheetData sheetId="2736">
        <row r="1">
          <cell r="A1">
            <v>0</v>
          </cell>
        </row>
      </sheetData>
      <sheetData sheetId="2737">
        <row r="1">
          <cell r="A1">
            <v>0</v>
          </cell>
        </row>
      </sheetData>
      <sheetData sheetId="2738">
        <row r="1">
          <cell r="A1">
            <v>0</v>
          </cell>
        </row>
      </sheetData>
      <sheetData sheetId="2739">
        <row r="1">
          <cell r="A1">
            <v>0</v>
          </cell>
        </row>
      </sheetData>
      <sheetData sheetId="2740">
        <row r="1">
          <cell r="A1">
            <v>0</v>
          </cell>
        </row>
      </sheetData>
      <sheetData sheetId="2741">
        <row r="1">
          <cell r="A1">
            <v>0</v>
          </cell>
        </row>
      </sheetData>
      <sheetData sheetId="2742">
        <row r="1">
          <cell r="A1">
            <v>0</v>
          </cell>
        </row>
      </sheetData>
      <sheetData sheetId="2743">
        <row r="1">
          <cell r="A1">
            <v>0</v>
          </cell>
        </row>
      </sheetData>
      <sheetData sheetId="2744">
        <row r="1">
          <cell r="A1">
            <v>0</v>
          </cell>
        </row>
      </sheetData>
      <sheetData sheetId="2745">
        <row r="1">
          <cell r="A1">
            <v>0</v>
          </cell>
        </row>
      </sheetData>
      <sheetData sheetId="2746">
        <row r="1">
          <cell r="A1">
            <v>0</v>
          </cell>
        </row>
      </sheetData>
      <sheetData sheetId="2747">
        <row r="1">
          <cell r="A1">
            <v>0</v>
          </cell>
        </row>
      </sheetData>
      <sheetData sheetId="2748">
        <row r="1">
          <cell r="A1">
            <v>0</v>
          </cell>
        </row>
      </sheetData>
      <sheetData sheetId="2749">
        <row r="1">
          <cell r="A1">
            <v>0</v>
          </cell>
        </row>
      </sheetData>
      <sheetData sheetId="2750">
        <row r="1">
          <cell r="A1">
            <v>0</v>
          </cell>
        </row>
      </sheetData>
      <sheetData sheetId="2751">
        <row r="1">
          <cell r="A1">
            <v>0</v>
          </cell>
        </row>
      </sheetData>
      <sheetData sheetId="2752">
        <row r="1">
          <cell r="A1">
            <v>0</v>
          </cell>
        </row>
      </sheetData>
      <sheetData sheetId="2753">
        <row r="1">
          <cell r="A1">
            <v>0</v>
          </cell>
        </row>
      </sheetData>
      <sheetData sheetId="2754">
        <row r="1">
          <cell r="A1">
            <v>0</v>
          </cell>
        </row>
      </sheetData>
      <sheetData sheetId="2755">
        <row r="1">
          <cell r="A1">
            <v>0</v>
          </cell>
        </row>
      </sheetData>
      <sheetData sheetId="2756">
        <row r="1">
          <cell r="A1">
            <v>0</v>
          </cell>
        </row>
      </sheetData>
      <sheetData sheetId="2757">
        <row r="1">
          <cell r="A1">
            <v>0</v>
          </cell>
        </row>
      </sheetData>
      <sheetData sheetId="2758">
        <row r="1">
          <cell r="A1">
            <v>0</v>
          </cell>
        </row>
      </sheetData>
      <sheetData sheetId="2759">
        <row r="1">
          <cell r="A1">
            <v>0</v>
          </cell>
        </row>
      </sheetData>
      <sheetData sheetId="2760">
        <row r="1">
          <cell r="A1">
            <v>0</v>
          </cell>
        </row>
      </sheetData>
      <sheetData sheetId="2761">
        <row r="1">
          <cell r="A1">
            <v>0</v>
          </cell>
        </row>
      </sheetData>
      <sheetData sheetId="2762">
        <row r="1">
          <cell r="A1">
            <v>0</v>
          </cell>
        </row>
      </sheetData>
      <sheetData sheetId="2763">
        <row r="1">
          <cell r="A1">
            <v>0</v>
          </cell>
        </row>
      </sheetData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>
        <row r="1">
          <cell r="A1">
            <v>0</v>
          </cell>
        </row>
      </sheetData>
      <sheetData sheetId="2780">
        <row r="1">
          <cell r="A1">
            <v>0</v>
          </cell>
        </row>
      </sheetData>
      <sheetData sheetId="2781">
        <row r="1">
          <cell r="A1">
            <v>0</v>
          </cell>
        </row>
      </sheetData>
      <sheetData sheetId="2782">
        <row r="1">
          <cell r="A1">
            <v>0</v>
          </cell>
        </row>
      </sheetData>
      <sheetData sheetId="2783">
        <row r="1">
          <cell r="A1">
            <v>0</v>
          </cell>
        </row>
      </sheetData>
      <sheetData sheetId="2784">
        <row r="1">
          <cell r="A1">
            <v>0</v>
          </cell>
        </row>
      </sheetData>
      <sheetData sheetId="2785">
        <row r="1">
          <cell r="A1">
            <v>0</v>
          </cell>
        </row>
      </sheetData>
      <sheetData sheetId="2786">
        <row r="1">
          <cell r="A1">
            <v>0</v>
          </cell>
        </row>
      </sheetData>
      <sheetData sheetId="2787">
        <row r="1">
          <cell r="A1">
            <v>0</v>
          </cell>
        </row>
      </sheetData>
      <sheetData sheetId="2788">
        <row r="1">
          <cell r="A1">
            <v>0</v>
          </cell>
        </row>
      </sheetData>
      <sheetData sheetId="2789">
        <row r="1">
          <cell r="A1">
            <v>0</v>
          </cell>
        </row>
      </sheetData>
      <sheetData sheetId="2790">
        <row r="1">
          <cell r="A1">
            <v>0</v>
          </cell>
        </row>
      </sheetData>
      <sheetData sheetId="2791">
        <row r="1">
          <cell r="A1">
            <v>0</v>
          </cell>
        </row>
      </sheetData>
      <sheetData sheetId="2792">
        <row r="1">
          <cell r="A1">
            <v>0</v>
          </cell>
        </row>
      </sheetData>
      <sheetData sheetId="2793">
        <row r="1">
          <cell r="A1">
            <v>0</v>
          </cell>
        </row>
      </sheetData>
      <sheetData sheetId="2794">
        <row r="1">
          <cell r="A1">
            <v>0</v>
          </cell>
        </row>
      </sheetData>
      <sheetData sheetId="2795">
        <row r="1">
          <cell r="A1">
            <v>0</v>
          </cell>
        </row>
      </sheetData>
      <sheetData sheetId="2796">
        <row r="1">
          <cell r="A1">
            <v>0</v>
          </cell>
        </row>
      </sheetData>
      <sheetData sheetId="2797">
        <row r="1">
          <cell r="A1">
            <v>0</v>
          </cell>
        </row>
      </sheetData>
      <sheetData sheetId="2798">
        <row r="1">
          <cell r="A1">
            <v>0</v>
          </cell>
        </row>
      </sheetData>
      <sheetData sheetId="2799">
        <row r="1">
          <cell r="A1">
            <v>0</v>
          </cell>
        </row>
      </sheetData>
      <sheetData sheetId="2800">
        <row r="1">
          <cell r="A1">
            <v>0</v>
          </cell>
        </row>
      </sheetData>
      <sheetData sheetId="2801">
        <row r="1">
          <cell r="A1">
            <v>0</v>
          </cell>
        </row>
      </sheetData>
      <sheetData sheetId="2802">
        <row r="1">
          <cell r="A1">
            <v>0</v>
          </cell>
        </row>
      </sheetData>
      <sheetData sheetId="2803">
        <row r="1">
          <cell r="A1">
            <v>0</v>
          </cell>
        </row>
      </sheetData>
      <sheetData sheetId="2804">
        <row r="1">
          <cell r="A1">
            <v>0</v>
          </cell>
        </row>
      </sheetData>
      <sheetData sheetId="2805">
        <row r="1">
          <cell r="A1">
            <v>0</v>
          </cell>
        </row>
      </sheetData>
      <sheetData sheetId="2806">
        <row r="1">
          <cell r="A1">
            <v>0</v>
          </cell>
        </row>
      </sheetData>
      <sheetData sheetId="2807">
        <row r="1">
          <cell r="A1">
            <v>0</v>
          </cell>
        </row>
      </sheetData>
      <sheetData sheetId="2808">
        <row r="1">
          <cell r="A1">
            <v>0</v>
          </cell>
        </row>
      </sheetData>
      <sheetData sheetId="2809">
        <row r="1">
          <cell r="A1">
            <v>0</v>
          </cell>
        </row>
      </sheetData>
      <sheetData sheetId="2810">
        <row r="1">
          <cell r="A1">
            <v>0</v>
          </cell>
        </row>
      </sheetData>
      <sheetData sheetId="2811">
        <row r="1">
          <cell r="A1">
            <v>0</v>
          </cell>
        </row>
      </sheetData>
      <sheetData sheetId="2812">
        <row r="1">
          <cell r="A1">
            <v>0</v>
          </cell>
        </row>
      </sheetData>
      <sheetData sheetId="2813">
        <row r="1">
          <cell r="A1">
            <v>0</v>
          </cell>
        </row>
      </sheetData>
      <sheetData sheetId="2814">
        <row r="1">
          <cell r="A1">
            <v>0</v>
          </cell>
        </row>
      </sheetData>
      <sheetData sheetId="2815">
        <row r="1">
          <cell r="A1">
            <v>0</v>
          </cell>
        </row>
      </sheetData>
      <sheetData sheetId="2816">
        <row r="1">
          <cell r="A1">
            <v>0</v>
          </cell>
        </row>
      </sheetData>
      <sheetData sheetId="2817">
        <row r="1">
          <cell r="A1">
            <v>0</v>
          </cell>
        </row>
      </sheetData>
      <sheetData sheetId="2818">
        <row r="1">
          <cell r="A1">
            <v>0</v>
          </cell>
        </row>
      </sheetData>
      <sheetData sheetId="2819">
        <row r="1">
          <cell r="A1">
            <v>0</v>
          </cell>
        </row>
      </sheetData>
      <sheetData sheetId="2820">
        <row r="1">
          <cell r="A1">
            <v>0</v>
          </cell>
        </row>
      </sheetData>
      <sheetData sheetId="2821">
        <row r="1">
          <cell r="A1">
            <v>0</v>
          </cell>
        </row>
      </sheetData>
      <sheetData sheetId="2822">
        <row r="1">
          <cell r="A1">
            <v>0</v>
          </cell>
        </row>
      </sheetData>
      <sheetData sheetId="2823">
        <row r="1">
          <cell r="A1">
            <v>0</v>
          </cell>
        </row>
      </sheetData>
      <sheetData sheetId="2824">
        <row r="1">
          <cell r="A1">
            <v>0</v>
          </cell>
        </row>
      </sheetData>
      <sheetData sheetId="2825">
        <row r="1">
          <cell r="A1">
            <v>0</v>
          </cell>
        </row>
      </sheetData>
      <sheetData sheetId="2826">
        <row r="1">
          <cell r="A1">
            <v>0</v>
          </cell>
        </row>
      </sheetData>
      <sheetData sheetId="2827">
        <row r="1">
          <cell r="A1">
            <v>0</v>
          </cell>
        </row>
      </sheetData>
      <sheetData sheetId="2828">
        <row r="1">
          <cell r="A1">
            <v>0</v>
          </cell>
        </row>
      </sheetData>
      <sheetData sheetId="2829">
        <row r="1">
          <cell r="A1">
            <v>0</v>
          </cell>
        </row>
      </sheetData>
      <sheetData sheetId="2830">
        <row r="1">
          <cell r="A1">
            <v>0</v>
          </cell>
        </row>
      </sheetData>
      <sheetData sheetId="2831">
        <row r="1">
          <cell r="A1">
            <v>0</v>
          </cell>
        </row>
      </sheetData>
      <sheetData sheetId="2832">
        <row r="1">
          <cell r="A1">
            <v>0</v>
          </cell>
        </row>
      </sheetData>
      <sheetData sheetId="2833">
        <row r="1">
          <cell r="A1">
            <v>0</v>
          </cell>
        </row>
      </sheetData>
      <sheetData sheetId="2834">
        <row r="1">
          <cell r="A1">
            <v>0</v>
          </cell>
        </row>
      </sheetData>
      <sheetData sheetId="2835">
        <row r="1">
          <cell r="A1">
            <v>0</v>
          </cell>
        </row>
      </sheetData>
      <sheetData sheetId="2836">
        <row r="1">
          <cell r="A1">
            <v>0</v>
          </cell>
        </row>
      </sheetData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>
        <row r="1">
          <cell r="A1">
            <v>0</v>
          </cell>
        </row>
      </sheetData>
      <sheetData sheetId="2914">
        <row r="1">
          <cell r="A1">
            <v>0</v>
          </cell>
        </row>
      </sheetData>
      <sheetData sheetId="2915">
        <row r="1">
          <cell r="A1">
            <v>0</v>
          </cell>
        </row>
      </sheetData>
      <sheetData sheetId="2916">
        <row r="1">
          <cell r="A1">
            <v>0</v>
          </cell>
        </row>
      </sheetData>
      <sheetData sheetId="2917">
        <row r="1">
          <cell r="A1">
            <v>0</v>
          </cell>
        </row>
      </sheetData>
      <sheetData sheetId="2918">
        <row r="1">
          <cell r="A1">
            <v>0</v>
          </cell>
        </row>
      </sheetData>
      <sheetData sheetId="2919">
        <row r="1">
          <cell r="A1">
            <v>0</v>
          </cell>
        </row>
      </sheetData>
      <sheetData sheetId="2920">
        <row r="1">
          <cell r="A1">
            <v>0</v>
          </cell>
        </row>
      </sheetData>
      <sheetData sheetId="2921">
        <row r="1">
          <cell r="A1">
            <v>0</v>
          </cell>
        </row>
      </sheetData>
      <sheetData sheetId="2922">
        <row r="1">
          <cell r="A1">
            <v>0</v>
          </cell>
        </row>
      </sheetData>
      <sheetData sheetId="2923">
        <row r="1">
          <cell r="A1">
            <v>0</v>
          </cell>
        </row>
      </sheetData>
      <sheetData sheetId="2924">
        <row r="1">
          <cell r="A1">
            <v>0</v>
          </cell>
        </row>
      </sheetData>
      <sheetData sheetId="2925">
        <row r="1">
          <cell r="A1">
            <v>0</v>
          </cell>
        </row>
      </sheetData>
      <sheetData sheetId="2926">
        <row r="1">
          <cell r="A1">
            <v>0</v>
          </cell>
        </row>
      </sheetData>
      <sheetData sheetId="2927">
        <row r="1">
          <cell r="A1">
            <v>0</v>
          </cell>
        </row>
      </sheetData>
      <sheetData sheetId="2928">
        <row r="1">
          <cell r="A1">
            <v>0</v>
          </cell>
        </row>
      </sheetData>
      <sheetData sheetId="2929">
        <row r="1">
          <cell r="A1">
            <v>0</v>
          </cell>
        </row>
      </sheetData>
      <sheetData sheetId="2930">
        <row r="1">
          <cell r="A1">
            <v>0</v>
          </cell>
        </row>
      </sheetData>
      <sheetData sheetId="2931">
        <row r="1">
          <cell r="A1">
            <v>0</v>
          </cell>
        </row>
      </sheetData>
      <sheetData sheetId="2932">
        <row r="1">
          <cell r="A1">
            <v>0</v>
          </cell>
        </row>
      </sheetData>
      <sheetData sheetId="2933">
        <row r="1">
          <cell r="A1">
            <v>0</v>
          </cell>
        </row>
      </sheetData>
      <sheetData sheetId="2934">
        <row r="1">
          <cell r="A1">
            <v>0</v>
          </cell>
        </row>
      </sheetData>
      <sheetData sheetId="2935">
        <row r="1">
          <cell r="A1">
            <v>0</v>
          </cell>
        </row>
      </sheetData>
      <sheetData sheetId="2936">
        <row r="1">
          <cell r="A1">
            <v>0</v>
          </cell>
        </row>
      </sheetData>
      <sheetData sheetId="2937">
        <row r="1">
          <cell r="A1">
            <v>0</v>
          </cell>
        </row>
      </sheetData>
      <sheetData sheetId="2938">
        <row r="1">
          <cell r="A1">
            <v>0</v>
          </cell>
        </row>
      </sheetData>
      <sheetData sheetId="2939">
        <row r="1">
          <cell r="A1">
            <v>0</v>
          </cell>
        </row>
      </sheetData>
      <sheetData sheetId="2940">
        <row r="1">
          <cell r="A1">
            <v>0</v>
          </cell>
        </row>
      </sheetData>
      <sheetData sheetId="2941">
        <row r="1">
          <cell r="A1">
            <v>0</v>
          </cell>
        </row>
      </sheetData>
      <sheetData sheetId="2942">
        <row r="1">
          <cell r="A1">
            <v>0</v>
          </cell>
        </row>
      </sheetData>
      <sheetData sheetId="2943">
        <row r="1">
          <cell r="A1">
            <v>0</v>
          </cell>
        </row>
      </sheetData>
      <sheetData sheetId="2944">
        <row r="1">
          <cell r="A1">
            <v>0</v>
          </cell>
        </row>
      </sheetData>
      <sheetData sheetId="2945">
        <row r="1">
          <cell r="A1">
            <v>0</v>
          </cell>
        </row>
      </sheetData>
      <sheetData sheetId="2946">
        <row r="1">
          <cell r="A1">
            <v>0</v>
          </cell>
        </row>
      </sheetData>
      <sheetData sheetId="2947">
        <row r="1">
          <cell r="A1">
            <v>0</v>
          </cell>
        </row>
      </sheetData>
      <sheetData sheetId="2948">
        <row r="1">
          <cell r="A1">
            <v>0</v>
          </cell>
        </row>
      </sheetData>
      <sheetData sheetId="2949">
        <row r="1">
          <cell r="A1">
            <v>0</v>
          </cell>
        </row>
      </sheetData>
      <sheetData sheetId="2950">
        <row r="1">
          <cell r="A1">
            <v>0</v>
          </cell>
        </row>
      </sheetData>
      <sheetData sheetId="2951">
        <row r="1">
          <cell r="A1">
            <v>0</v>
          </cell>
        </row>
      </sheetData>
      <sheetData sheetId="2952">
        <row r="1">
          <cell r="A1">
            <v>0</v>
          </cell>
        </row>
      </sheetData>
      <sheetData sheetId="2953">
        <row r="1">
          <cell r="A1">
            <v>0</v>
          </cell>
        </row>
      </sheetData>
      <sheetData sheetId="2954">
        <row r="1">
          <cell r="A1">
            <v>0</v>
          </cell>
        </row>
      </sheetData>
      <sheetData sheetId="2955">
        <row r="1">
          <cell r="A1">
            <v>0</v>
          </cell>
        </row>
      </sheetData>
      <sheetData sheetId="2956">
        <row r="1">
          <cell r="A1">
            <v>0</v>
          </cell>
        </row>
      </sheetData>
      <sheetData sheetId="2957">
        <row r="1">
          <cell r="A1">
            <v>0</v>
          </cell>
        </row>
      </sheetData>
      <sheetData sheetId="2958">
        <row r="1">
          <cell r="A1">
            <v>0</v>
          </cell>
        </row>
      </sheetData>
      <sheetData sheetId="2959">
        <row r="1">
          <cell r="A1">
            <v>0</v>
          </cell>
        </row>
      </sheetData>
      <sheetData sheetId="2960">
        <row r="1">
          <cell r="A1">
            <v>0</v>
          </cell>
        </row>
      </sheetData>
      <sheetData sheetId="2961">
        <row r="1">
          <cell r="A1">
            <v>0</v>
          </cell>
        </row>
      </sheetData>
      <sheetData sheetId="2962">
        <row r="1">
          <cell r="A1">
            <v>0</v>
          </cell>
        </row>
      </sheetData>
      <sheetData sheetId="2963">
        <row r="1">
          <cell r="A1">
            <v>0</v>
          </cell>
        </row>
      </sheetData>
      <sheetData sheetId="2964">
        <row r="1">
          <cell r="A1">
            <v>0</v>
          </cell>
        </row>
      </sheetData>
      <sheetData sheetId="2965">
        <row r="1">
          <cell r="A1">
            <v>0</v>
          </cell>
        </row>
      </sheetData>
      <sheetData sheetId="2966">
        <row r="1">
          <cell r="A1">
            <v>0</v>
          </cell>
        </row>
      </sheetData>
      <sheetData sheetId="2967">
        <row r="1">
          <cell r="A1">
            <v>0</v>
          </cell>
        </row>
      </sheetData>
      <sheetData sheetId="2968">
        <row r="1">
          <cell r="A1">
            <v>0</v>
          </cell>
        </row>
      </sheetData>
      <sheetData sheetId="2969">
        <row r="1">
          <cell r="A1">
            <v>0</v>
          </cell>
        </row>
      </sheetData>
      <sheetData sheetId="2970">
        <row r="1">
          <cell r="A1">
            <v>0</v>
          </cell>
        </row>
      </sheetData>
      <sheetData sheetId="2971">
        <row r="1">
          <cell r="A1">
            <v>0</v>
          </cell>
        </row>
      </sheetData>
      <sheetData sheetId="2972">
        <row r="1">
          <cell r="A1">
            <v>0</v>
          </cell>
        </row>
      </sheetData>
      <sheetData sheetId="2973">
        <row r="1">
          <cell r="A1">
            <v>0</v>
          </cell>
        </row>
      </sheetData>
      <sheetData sheetId="2974">
        <row r="1">
          <cell r="A1">
            <v>0</v>
          </cell>
        </row>
      </sheetData>
      <sheetData sheetId="2975">
        <row r="1">
          <cell r="A1">
            <v>0</v>
          </cell>
        </row>
      </sheetData>
      <sheetData sheetId="2976">
        <row r="1">
          <cell r="A1">
            <v>0</v>
          </cell>
        </row>
      </sheetData>
      <sheetData sheetId="2977">
        <row r="1">
          <cell r="A1">
            <v>0</v>
          </cell>
        </row>
      </sheetData>
      <sheetData sheetId="2978">
        <row r="1">
          <cell r="A1">
            <v>0</v>
          </cell>
        </row>
      </sheetData>
      <sheetData sheetId="2979">
        <row r="1">
          <cell r="A1">
            <v>0</v>
          </cell>
        </row>
      </sheetData>
      <sheetData sheetId="2980">
        <row r="1">
          <cell r="A1">
            <v>0</v>
          </cell>
        </row>
      </sheetData>
      <sheetData sheetId="2981">
        <row r="1">
          <cell r="A1">
            <v>0</v>
          </cell>
        </row>
      </sheetData>
      <sheetData sheetId="2982">
        <row r="1">
          <cell r="A1">
            <v>0</v>
          </cell>
        </row>
      </sheetData>
      <sheetData sheetId="2983">
        <row r="1">
          <cell r="A1">
            <v>0</v>
          </cell>
        </row>
      </sheetData>
      <sheetData sheetId="2984">
        <row r="1">
          <cell r="A1">
            <v>0</v>
          </cell>
        </row>
      </sheetData>
      <sheetData sheetId="2985">
        <row r="1">
          <cell r="A1">
            <v>0</v>
          </cell>
        </row>
      </sheetData>
      <sheetData sheetId="2986">
        <row r="1">
          <cell r="A1">
            <v>0</v>
          </cell>
        </row>
      </sheetData>
      <sheetData sheetId="2987">
        <row r="1">
          <cell r="A1">
            <v>0</v>
          </cell>
        </row>
      </sheetData>
      <sheetData sheetId="2988">
        <row r="1">
          <cell r="A1">
            <v>0</v>
          </cell>
        </row>
      </sheetData>
      <sheetData sheetId="2989">
        <row r="1">
          <cell r="A1">
            <v>0</v>
          </cell>
        </row>
      </sheetData>
      <sheetData sheetId="2990">
        <row r="1">
          <cell r="A1">
            <v>0</v>
          </cell>
        </row>
      </sheetData>
      <sheetData sheetId="2991">
        <row r="1">
          <cell r="A1">
            <v>0</v>
          </cell>
        </row>
      </sheetData>
      <sheetData sheetId="2992">
        <row r="1">
          <cell r="A1">
            <v>0</v>
          </cell>
        </row>
      </sheetData>
      <sheetData sheetId="2993">
        <row r="1">
          <cell r="A1">
            <v>0</v>
          </cell>
        </row>
      </sheetData>
      <sheetData sheetId="2994">
        <row r="1">
          <cell r="A1">
            <v>0</v>
          </cell>
        </row>
      </sheetData>
      <sheetData sheetId="2995">
        <row r="1">
          <cell r="A1">
            <v>0</v>
          </cell>
        </row>
      </sheetData>
      <sheetData sheetId="2996">
        <row r="1">
          <cell r="A1">
            <v>0</v>
          </cell>
        </row>
      </sheetData>
      <sheetData sheetId="2997">
        <row r="1">
          <cell r="A1">
            <v>0</v>
          </cell>
        </row>
      </sheetData>
      <sheetData sheetId="2998">
        <row r="1">
          <cell r="A1">
            <v>0</v>
          </cell>
        </row>
      </sheetData>
      <sheetData sheetId="2999">
        <row r="1">
          <cell r="A1">
            <v>0</v>
          </cell>
        </row>
      </sheetData>
      <sheetData sheetId="3000">
        <row r="1">
          <cell r="A1">
            <v>0</v>
          </cell>
        </row>
      </sheetData>
      <sheetData sheetId="3001">
        <row r="1">
          <cell r="A1">
            <v>0</v>
          </cell>
        </row>
      </sheetData>
      <sheetData sheetId="3002">
        <row r="1">
          <cell r="A1">
            <v>0</v>
          </cell>
        </row>
      </sheetData>
      <sheetData sheetId="3003">
        <row r="1">
          <cell r="A1">
            <v>0</v>
          </cell>
        </row>
      </sheetData>
      <sheetData sheetId="3004">
        <row r="1">
          <cell r="A1">
            <v>0</v>
          </cell>
        </row>
      </sheetData>
      <sheetData sheetId="3005">
        <row r="1">
          <cell r="A1">
            <v>0</v>
          </cell>
        </row>
      </sheetData>
      <sheetData sheetId="3006">
        <row r="1">
          <cell r="A1">
            <v>0</v>
          </cell>
        </row>
      </sheetData>
      <sheetData sheetId="3007">
        <row r="1">
          <cell r="A1">
            <v>0</v>
          </cell>
        </row>
      </sheetData>
      <sheetData sheetId="3008">
        <row r="1">
          <cell r="A1">
            <v>0</v>
          </cell>
        </row>
      </sheetData>
      <sheetData sheetId="3009">
        <row r="1">
          <cell r="A1">
            <v>0</v>
          </cell>
        </row>
      </sheetData>
      <sheetData sheetId="3010">
        <row r="1">
          <cell r="A1">
            <v>0</v>
          </cell>
        </row>
      </sheetData>
      <sheetData sheetId="3011">
        <row r="1">
          <cell r="A1">
            <v>0</v>
          </cell>
        </row>
      </sheetData>
      <sheetData sheetId="3012">
        <row r="1">
          <cell r="A1">
            <v>0</v>
          </cell>
        </row>
      </sheetData>
      <sheetData sheetId="3013">
        <row r="1">
          <cell r="A1">
            <v>0</v>
          </cell>
        </row>
      </sheetData>
      <sheetData sheetId="3014">
        <row r="1">
          <cell r="A1">
            <v>0</v>
          </cell>
        </row>
      </sheetData>
      <sheetData sheetId="3015">
        <row r="1">
          <cell r="A1">
            <v>0</v>
          </cell>
        </row>
      </sheetData>
      <sheetData sheetId="3016">
        <row r="1">
          <cell r="A1">
            <v>0</v>
          </cell>
        </row>
      </sheetData>
      <sheetData sheetId="3017">
        <row r="1">
          <cell r="A1">
            <v>0</v>
          </cell>
        </row>
      </sheetData>
      <sheetData sheetId="3018">
        <row r="1">
          <cell r="A1">
            <v>0</v>
          </cell>
        </row>
      </sheetData>
      <sheetData sheetId="3019">
        <row r="1">
          <cell r="A1">
            <v>0</v>
          </cell>
        </row>
      </sheetData>
      <sheetData sheetId="3020">
        <row r="1">
          <cell r="A1">
            <v>0</v>
          </cell>
        </row>
      </sheetData>
      <sheetData sheetId="3021">
        <row r="1">
          <cell r="A1">
            <v>0</v>
          </cell>
        </row>
      </sheetData>
      <sheetData sheetId="3022">
        <row r="1">
          <cell r="A1">
            <v>0</v>
          </cell>
        </row>
      </sheetData>
      <sheetData sheetId="3023">
        <row r="1">
          <cell r="A1">
            <v>0</v>
          </cell>
        </row>
      </sheetData>
      <sheetData sheetId="3024">
        <row r="1">
          <cell r="A1">
            <v>0</v>
          </cell>
        </row>
      </sheetData>
      <sheetData sheetId="3025">
        <row r="1">
          <cell r="A1">
            <v>0</v>
          </cell>
        </row>
      </sheetData>
      <sheetData sheetId="3026">
        <row r="1">
          <cell r="A1">
            <v>0</v>
          </cell>
        </row>
      </sheetData>
      <sheetData sheetId="3027">
        <row r="1">
          <cell r="A1">
            <v>0</v>
          </cell>
        </row>
      </sheetData>
      <sheetData sheetId="3028">
        <row r="1">
          <cell r="A1">
            <v>0</v>
          </cell>
        </row>
      </sheetData>
      <sheetData sheetId="3029">
        <row r="1">
          <cell r="A1">
            <v>0</v>
          </cell>
        </row>
      </sheetData>
      <sheetData sheetId="3030">
        <row r="1">
          <cell r="A1">
            <v>0</v>
          </cell>
        </row>
      </sheetData>
      <sheetData sheetId="3031">
        <row r="1">
          <cell r="A1">
            <v>0</v>
          </cell>
        </row>
      </sheetData>
      <sheetData sheetId="3032">
        <row r="1">
          <cell r="A1">
            <v>0</v>
          </cell>
        </row>
      </sheetData>
      <sheetData sheetId="3033">
        <row r="1">
          <cell r="A1">
            <v>0</v>
          </cell>
        </row>
      </sheetData>
      <sheetData sheetId="3034">
        <row r="1">
          <cell r="A1">
            <v>0</v>
          </cell>
        </row>
      </sheetData>
      <sheetData sheetId="3035">
        <row r="1">
          <cell r="A1">
            <v>0</v>
          </cell>
        </row>
      </sheetData>
      <sheetData sheetId="3036">
        <row r="1">
          <cell r="A1">
            <v>0</v>
          </cell>
        </row>
      </sheetData>
      <sheetData sheetId="3037">
        <row r="1">
          <cell r="A1">
            <v>0</v>
          </cell>
        </row>
      </sheetData>
      <sheetData sheetId="3038">
        <row r="1">
          <cell r="A1">
            <v>0</v>
          </cell>
        </row>
      </sheetData>
      <sheetData sheetId="3039">
        <row r="1">
          <cell r="A1">
            <v>0</v>
          </cell>
        </row>
      </sheetData>
      <sheetData sheetId="3040">
        <row r="1">
          <cell r="A1">
            <v>0</v>
          </cell>
        </row>
      </sheetData>
      <sheetData sheetId="3041">
        <row r="1">
          <cell r="A1">
            <v>0</v>
          </cell>
        </row>
      </sheetData>
      <sheetData sheetId="3042">
        <row r="1">
          <cell r="A1">
            <v>0</v>
          </cell>
        </row>
      </sheetData>
      <sheetData sheetId="3043">
        <row r="1">
          <cell r="A1">
            <v>0</v>
          </cell>
        </row>
      </sheetData>
      <sheetData sheetId="3044">
        <row r="1">
          <cell r="A1">
            <v>0</v>
          </cell>
        </row>
      </sheetData>
      <sheetData sheetId="3045">
        <row r="1">
          <cell r="A1">
            <v>0</v>
          </cell>
        </row>
      </sheetData>
      <sheetData sheetId="3046">
        <row r="1">
          <cell r="A1">
            <v>0</v>
          </cell>
        </row>
      </sheetData>
      <sheetData sheetId="3047">
        <row r="1">
          <cell r="A1">
            <v>0</v>
          </cell>
        </row>
      </sheetData>
      <sheetData sheetId="3048">
        <row r="1">
          <cell r="A1">
            <v>0</v>
          </cell>
        </row>
      </sheetData>
      <sheetData sheetId="3049">
        <row r="1">
          <cell r="A1">
            <v>0</v>
          </cell>
        </row>
      </sheetData>
      <sheetData sheetId="3050">
        <row r="1">
          <cell r="A1">
            <v>0</v>
          </cell>
        </row>
      </sheetData>
      <sheetData sheetId="3051">
        <row r="1">
          <cell r="A1">
            <v>0</v>
          </cell>
        </row>
      </sheetData>
      <sheetData sheetId="3052">
        <row r="1">
          <cell r="A1">
            <v>0</v>
          </cell>
        </row>
      </sheetData>
      <sheetData sheetId="3053">
        <row r="1">
          <cell r="A1">
            <v>0</v>
          </cell>
        </row>
      </sheetData>
      <sheetData sheetId="3054">
        <row r="1">
          <cell r="A1">
            <v>0</v>
          </cell>
        </row>
      </sheetData>
      <sheetData sheetId="3055">
        <row r="1">
          <cell r="A1">
            <v>0</v>
          </cell>
        </row>
      </sheetData>
      <sheetData sheetId="3056">
        <row r="1">
          <cell r="A1">
            <v>0</v>
          </cell>
        </row>
      </sheetData>
      <sheetData sheetId="3057">
        <row r="1">
          <cell r="A1">
            <v>0</v>
          </cell>
        </row>
      </sheetData>
      <sheetData sheetId="3058">
        <row r="1">
          <cell r="A1">
            <v>0</v>
          </cell>
        </row>
      </sheetData>
      <sheetData sheetId="3059">
        <row r="1">
          <cell r="A1">
            <v>0</v>
          </cell>
        </row>
      </sheetData>
      <sheetData sheetId="3060">
        <row r="1">
          <cell r="A1">
            <v>0</v>
          </cell>
        </row>
      </sheetData>
      <sheetData sheetId="3061">
        <row r="1">
          <cell r="A1">
            <v>0</v>
          </cell>
        </row>
      </sheetData>
      <sheetData sheetId="3062">
        <row r="1">
          <cell r="A1">
            <v>0</v>
          </cell>
        </row>
      </sheetData>
      <sheetData sheetId="3063">
        <row r="1">
          <cell r="A1">
            <v>0</v>
          </cell>
        </row>
      </sheetData>
      <sheetData sheetId="3064">
        <row r="1">
          <cell r="A1">
            <v>0</v>
          </cell>
        </row>
      </sheetData>
      <sheetData sheetId="3065">
        <row r="1">
          <cell r="A1">
            <v>0</v>
          </cell>
        </row>
      </sheetData>
      <sheetData sheetId="3066">
        <row r="1">
          <cell r="A1">
            <v>0</v>
          </cell>
        </row>
      </sheetData>
      <sheetData sheetId="3067">
        <row r="1">
          <cell r="A1">
            <v>0</v>
          </cell>
        </row>
      </sheetData>
      <sheetData sheetId="3068">
        <row r="1">
          <cell r="A1">
            <v>0</v>
          </cell>
        </row>
      </sheetData>
      <sheetData sheetId="3069">
        <row r="1">
          <cell r="A1">
            <v>0</v>
          </cell>
        </row>
      </sheetData>
      <sheetData sheetId="3070">
        <row r="1">
          <cell r="A1">
            <v>0</v>
          </cell>
        </row>
      </sheetData>
      <sheetData sheetId="3071">
        <row r="1">
          <cell r="A1">
            <v>0</v>
          </cell>
        </row>
      </sheetData>
      <sheetData sheetId="3072">
        <row r="1">
          <cell r="A1">
            <v>0</v>
          </cell>
        </row>
      </sheetData>
      <sheetData sheetId="3073">
        <row r="1">
          <cell r="A1">
            <v>0</v>
          </cell>
        </row>
      </sheetData>
      <sheetData sheetId="3074">
        <row r="1">
          <cell r="A1">
            <v>0</v>
          </cell>
        </row>
      </sheetData>
      <sheetData sheetId="3075">
        <row r="1">
          <cell r="A1">
            <v>0</v>
          </cell>
        </row>
      </sheetData>
      <sheetData sheetId="3076">
        <row r="1">
          <cell r="A1">
            <v>0</v>
          </cell>
        </row>
      </sheetData>
      <sheetData sheetId="3077">
        <row r="1">
          <cell r="A1">
            <v>0</v>
          </cell>
        </row>
      </sheetData>
      <sheetData sheetId="3078">
        <row r="1">
          <cell r="A1">
            <v>0</v>
          </cell>
        </row>
      </sheetData>
      <sheetData sheetId="3079">
        <row r="1">
          <cell r="A1">
            <v>0</v>
          </cell>
        </row>
      </sheetData>
      <sheetData sheetId="3080">
        <row r="1">
          <cell r="A1">
            <v>0</v>
          </cell>
        </row>
      </sheetData>
      <sheetData sheetId="3081">
        <row r="1">
          <cell r="A1">
            <v>0</v>
          </cell>
        </row>
      </sheetData>
      <sheetData sheetId="3082">
        <row r="1">
          <cell r="A1">
            <v>0</v>
          </cell>
        </row>
      </sheetData>
      <sheetData sheetId="3083">
        <row r="1">
          <cell r="A1">
            <v>0</v>
          </cell>
        </row>
      </sheetData>
      <sheetData sheetId="3084">
        <row r="1">
          <cell r="A1">
            <v>0</v>
          </cell>
        </row>
      </sheetData>
      <sheetData sheetId="3085">
        <row r="1">
          <cell r="A1">
            <v>0</v>
          </cell>
        </row>
      </sheetData>
      <sheetData sheetId="3086">
        <row r="1">
          <cell r="A1">
            <v>0</v>
          </cell>
        </row>
      </sheetData>
      <sheetData sheetId="3087">
        <row r="1">
          <cell r="A1">
            <v>0</v>
          </cell>
        </row>
      </sheetData>
      <sheetData sheetId="3088">
        <row r="1">
          <cell r="A1">
            <v>0</v>
          </cell>
        </row>
      </sheetData>
      <sheetData sheetId="3089">
        <row r="1">
          <cell r="A1">
            <v>0</v>
          </cell>
        </row>
      </sheetData>
      <sheetData sheetId="3090">
        <row r="1">
          <cell r="A1">
            <v>0</v>
          </cell>
        </row>
      </sheetData>
      <sheetData sheetId="3091">
        <row r="1">
          <cell r="A1">
            <v>0</v>
          </cell>
        </row>
      </sheetData>
      <sheetData sheetId="3092">
        <row r="1">
          <cell r="A1">
            <v>0</v>
          </cell>
        </row>
      </sheetData>
      <sheetData sheetId="3093">
        <row r="1">
          <cell r="A1">
            <v>0</v>
          </cell>
        </row>
      </sheetData>
      <sheetData sheetId="3094">
        <row r="1">
          <cell r="A1">
            <v>0</v>
          </cell>
        </row>
      </sheetData>
      <sheetData sheetId="3095">
        <row r="1">
          <cell r="A1">
            <v>0</v>
          </cell>
        </row>
      </sheetData>
      <sheetData sheetId="3096">
        <row r="1">
          <cell r="A1">
            <v>0</v>
          </cell>
        </row>
      </sheetData>
      <sheetData sheetId="3097">
        <row r="1">
          <cell r="A1">
            <v>0</v>
          </cell>
        </row>
      </sheetData>
      <sheetData sheetId="3098">
        <row r="1">
          <cell r="A1">
            <v>0</v>
          </cell>
        </row>
      </sheetData>
      <sheetData sheetId="3099">
        <row r="1">
          <cell r="A1">
            <v>0</v>
          </cell>
        </row>
      </sheetData>
      <sheetData sheetId="3100">
        <row r="1">
          <cell r="A1">
            <v>0</v>
          </cell>
        </row>
      </sheetData>
      <sheetData sheetId="3101">
        <row r="1">
          <cell r="A1">
            <v>0</v>
          </cell>
        </row>
      </sheetData>
      <sheetData sheetId="3102">
        <row r="1">
          <cell r="A1">
            <v>0</v>
          </cell>
        </row>
      </sheetData>
      <sheetData sheetId="3103">
        <row r="1">
          <cell r="A1">
            <v>0</v>
          </cell>
        </row>
      </sheetData>
      <sheetData sheetId="3104">
        <row r="1">
          <cell r="A1">
            <v>0</v>
          </cell>
        </row>
      </sheetData>
      <sheetData sheetId="3105">
        <row r="1">
          <cell r="A1">
            <v>0</v>
          </cell>
        </row>
      </sheetData>
      <sheetData sheetId="3106">
        <row r="1">
          <cell r="A1">
            <v>0</v>
          </cell>
        </row>
      </sheetData>
      <sheetData sheetId="3107">
        <row r="1">
          <cell r="A1">
            <v>0</v>
          </cell>
        </row>
      </sheetData>
      <sheetData sheetId="3108">
        <row r="1">
          <cell r="A1">
            <v>0</v>
          </cell>
        </row>
      </sheetData>
      <sheetData sheetId="3109">
        <row r="1">
          <cell r="A1">
            <v>0</v>
          </cell>
        </row>
      </sheetData>
      <sheetData sheetId="3110">
        <row r="1">
          <cell r="A1">
            <v>0</v>
          </cell>
        </row>
      </sheetData>
      <sheetData sheetId="3111">
        <row r="1">
          <cell r="A1">
            <v>0</v>
          </cell>
        </row>
      </sheetData>
      <sheetData sheetId="3112">
        <row r="1">
          <cell r="A1">
            <v>0</v>
          </cell>
        </row>
      </sheetData>
      <sheetData sheetId="3113">
        <row r="1">
          <cell r="A1">
            <v>0</v>
          </cell>
        </row>
      </sheetData>
      <sheetData sheetId="3114">
        <row r="1">
          <cell r="A1">
            <v>0</v>
          </cell>
        </row>
      </sheetData>
      <sheetData sheetId="3115">
        <row r="1">
          <cell r="A1">
            <v>0</v>
          </cell>
        </row>
      </sheetData>
      <sheetData sheetId="3116">
        <row r="1">
          <cell r="A1">
            <v>0</v>
          </cell>
        </row>
      </sheetData>
      <sheetData sheetId="3117">
        <row r="1">
          <cell r="A1">
            <v>0</v>
          </cell>
        </row>
      </sheetData>
      <sheetData sheetId="3118">
        <row r="1">
          <cell r="A1">
            <v>0</v>
          </cell>
        </row>
      </sheetData>
      <sheetData sheetId="3119">
        <row r="1">
          <cell r="A1">
            <v>0</v>
          </cell>
        </row>
      </sheetData>
      <sheetData sheetId="3120">
        <row r="1">
          <cell r="A1">
            <v>0</v>
          </cell>
        </row>
      </sheetData>
      <sheetData sheetId="3121">
        <row r="1">
          <cell r="A1">
            <v>0</v>
          </cell>
        </row>
      </sheetData>
      <sheetData sheetId="3122">
        <row r="1">
          <cell r="A1">
            <v>0</v>
          </cell>
        </row>
      </sheetData>
      <sheetData sheetId="3123">
        <row r="1">
          <cell r="A1">
            <v>0</v>
          </cell>
        </row>
      </sheetData>
      <sheetData sheetId="3124">
        <row r="1">
          <cell r="A1">
            <v>0</v>
          </cell>
        </row>
      </sheetData>
      <sheetData sheetId="3125">
        <row r="1">
          <cell r="A1">
            <v>0</v>
          </cell>
        </row>
      </sheetData>
      <sheetData sheetId="3126">
        <row r="1">
          <cell r="A1">
            <v>0</v>
          </cell>
        </row>
      </sheetData>
      <sheetData sheetId="3127">
        <row r="1">
          <cell r="A1">
            <v>0</v>
          </cell>
        </row>
      </sheetData>
      <sheetData sheetId="3128">
        <row r="1">
          <cell r="A1">
            <v>0</v>
          </cell>
        </row>
      </sheetData>
      <sheetData sheetId="3129">
        <row r="1">
          <cell r="A1">
            <v>0</v>
          </cell>
        </row>
      </sheetData>
      <sheetData sheetId="3130">
        <row r="1">
          <cell r="A1">
            <v>0</v>
          </cell>
        </row>
      </sheetData>
      <sheetData sheetId="3131">
        <row r="1">
          <cell r="A1">
            <v>0</v>
          </cell>
        </row>
      </sheetData>
      <sheetData sheetId="3132">
        <row r="1">
          <cell r="A1">
            <v>0</v>
          </cell>
        </row>
      </sheetData>
      <sheetData sheetId="3133">
        <row r="1">
          <cell r="A1">
            <v>0</v>
          </cell>
        </row>
      </sheetData>
      <sheetData sheetId="3134">
        <row r="1">
          <cell r="A1">
            <v>0</v>
          </cell>
        </row>
      </sheetData>
      <sheetData sheetId="3135">
        <row r="1">
          <cell r="A1">
            <v>0</v>
          </cell>
        </row>
      </sheetData>
      <sheetData sheetId="3136">
        <row r="1">
          <cell r="A1">
            <v>0</v>
          </cell>
        </row>
      </sheetData>
      <sheetData sheetId="3137">
        <row r="1">
          <cell r="A1">
            <v>0</v>
          </cell>
        </row>
      </sheetData>
      <sheetData sheetId="3138">
        <row r="1">
          <cell r="A1">
            <v>0</v>
          </cell>
        </row>
      </sheetData>
      <sheetData sheetId="3139">
        <row r="1">
          <cell r="A1">
            <v>0</v>
          </cell>
        </row>
      </sheetData>
      <sheetData sheetId="3140">
        <row r="1">
          <cell r="A1">
            <v>0</v>
          </cell>
        </row>
      </sheetData>
      <sheetData sheetId="3141">
        <row r="1">
          <cell r="A1">
            <v>0</v>
          </cell>
        </row>
      </sheetData>
      <sheetData sheetId="3142">
        <row r="1">
          <cell r="A1">
            <v>0</v>
          </cell>
        </row>
      </sheetData>
      <sheetData sheetId="3143">
        <row r="1">
          <cell r="A1">
            <v>0</v>
          </cell>
        </row>
      </sheetData>
      <sheetData sheetId="3144">
        <row r="1">
          <cell r="A1">
            <v>0</v>
          </cell>
        </row>
      </sheetData>
      <sheetData sheetId="3145">
        <row r="1">
          <cell r="A1">
            <v>0</v>
          </cell>
        </row>
      </sheetData>
      <sheetData sheetId="3146">
        <row r="1">
          <cell r="A1">
            <v>0</v>
          </cell>
        </row>
      </sheetData>
      <sheetData sheetId="3147">
        <row r="1">
          <cell r="A1">
            <v>0</v>
          </cell>
        </row>
      </sheetData>
      <sheetData sheetId="3148">
        <row r="1">
          <cell r="A1">
            <v>0</v>
          </cell>
        </row>
      </sheetData>
      <sheetData sheetId="3149">
        <row r="1">
          <cell r="A1">
            <v>0</v>
          </cell>
        </row>
      </sheetData>
      <sheetData sheetId="3150">
        <row r="1">
          <cell r="A1">
            <v>0</v>
          </cell>
        </row>
      </sheetData>
      <sheetData sheetId="3151">
        <row r="1">
          <cell r="A1">
            <v>0</v>
          </cell>
        </row>
      </sheetData>
      <sheetData sheetId="3152">
        <row r="1">
          <cell r="A1">
            <v>0</v>
          </cell>
        </row>
      </sheetData>
      <sheetData sheetId="3153">
        <row r="1">
          <cell r="A1">
            <v>0</v>
          </cell>
        </row>
      </sheetData>
      <sheetData sheetId="3154">
        <row r="1">
          <cell r="A1">
            <v>0</v>
          </cell>
        </row>
      </sheetData>
      <sheetData sheetId="3155">
        <row r="1">
          <cell r="A1">
            <v>0</v>
          </cell>
        </row>
      </sheetData>
      <sheetData sheetId="3156">
        <row r="1">
          <cell r="A1">
            <v>0</v>
          </cell>
        </row>
      </sheetData>
      <sheetData sheetId="3157">
        <row r="1">
          <cell r="A1">
            <v>0</v>
          </cell>
        </row>
      </sheetData>
      <sheetData sheetId="3158">
        <row r="1">
          <cell r="A1">
            <v>0</v>
          </cell>
        </row>
      </sheetData>
      <sheetData sheetId="3159">
        <row r="1">
          <cell r="A1">
            <v>0</v>
          </cell>
        </row>
      </sheetData>
      <sheetData sheetId="3160">
        <row r="1">
          <cell r="A1">
            <v>0</v>
          </cell>
        </row>
      </sheetData>
      <sheetData sheetId="3161">
        <row r="1">
          <cell r="A1">
            <v>0</v>
          </cell>
        </row>
      </sheetData>
      <sheetData sheetId="3162">
        <row r="1">
          <cell r="A1">
            <v>0</v>
          </cell>
        </row>
      </sheetData>
      <sheetData sheetId="3163">
        <row r="1">
          <cell r="A1">
            <v>0</v>
          </cell>
        </row>
      </sheetData>
      <sheetData sheetId="3164">
        <row r="1">
          <cell r="A1">
            <v>0</v>
          </cell>
        </row>
      </sheetData>
      <sheetData sheetId="3165">
        <row r="1">
          <cell r="A1">
            <v>0</v>
          </cell>
        </row>
      </sheetData>
      <sheetData sheetId="3166">
        <row r="1">
          <cell r="A1">
            <v>0</v>
          </cell>
        </row>
      </sheetData>
      <sheetData sheetId="3167">
        <row r="1">
          <cell r="A1">
            <v>0</v>
          </cell>
        </row>
      </sheetData>
      <sheetData sheetId="3168">
        <row r="1">
          <cell r="A1">
            <v>0</v>
          </cell>
        </row>
      </sheetData>
      <sheetData sheetId="3169">
        <row r="1">
          <cell r="A1">
            <v>0</v>
          </cell>
        </row>
      </sheetData>
      <sheetData sheetId="3170">
        <row r="1">
          <cell r="A1">
            <v>0</v>
          </cell>
        </row>
      </sheetData>
      <sheetData sheetId="3171">
        <row r="1">
          <cell r="A1">
            <v>0</v>
          </cell>
        </row>
      </sheetData>
      <sheetData sheetId="3172">
        <row r="1">
          <cell r="A1">
            <v>0</v>
          </cell>
        </row>
      </sheetData>
      <sheetData sheetId="3173">
        <row r="1">
          <cell r="A1">
            <v>0</v>
          </cell>
        </row>
      </sheetData>
      <sheetData sheetId="3174">
        <row r="1">
          <cell r="A1">
            <v>0</v>
          </cell>
        </row>
      </sheetData>
      <sheetData sheetId="3175">
        <row r="1">
          <cell r="A1">
            <v>0</v>
          </cell>
        </row>
      </sheetData>
      <sheetData sheetId="3176">
        <row r="1">
          <cell r="A1">
            <v>0</v>
          </cell>
        </row>
      </sheetData>
      <sheetData sheetId="3177">
        <row r="1">
          <cell r="A1">
            <v>0</v>
          </cell>
        </row>
      </sheetData>
      <sheetData sheetId="3178">
        <row r="1">
          <cell r="A1">
            <v>0</v>
          </cell>
        </row>
      </sheetData>
      <sheetData sheetId="3179">
        <row r="1">
          <cell r="A1">
            <v>0</v>
          </cell>
        </row>
      </sheetData>
      <sheetData sheetId="3180">
        <row r="1">
          <cell r="A1">
            <v>0</v>
          </cell>
        </row>
      </sheetData>
      <sheetData sheetId="3181">
        <row r="1">
          <cell r="A1">
            <v>0</v>
          </cell>
        </row>
      </sheetData>
      <sheetData sheetId="3182">
        <row r="1">
          <cell r="A1">
            <v>0</v>
          </cell>
        </row>
      </sheetData>
      <sheetData sheetId="3183">
        <row r="1">
          <cell r="A1">
            <v>0</v>
          </cell>
        </row>
      </sheetData>
      <sheetData sheetId="3184">
        <row r="1">
          <cell r="A1">
            <v>0</v>
          </cell>
        </row>
      </sheetData>
      <sheetData sheetId="3185">
        <row r="1">
          <cell r="A1">
            <v>0</v>
          </cell>
        </row>
      </sheetData>
      <sheetData sheetId="3186">
        <row r="1">
          <cell r="A1">
            <v>0</v>
          </cell>
        </row>
      </sheetData>
      <sheetData sheetId="3187">
        <row r="1">
          <cell r="A1">
            <v>0</v>
          </cell>
        </row>
      </sheetData>
      <sheetData sheetId="3188">
        <row r="1">
          <cell r="A1">
            <v>0</v>
          </cell>
        </row>
      </sheetData>
      <sheetData sheetId="3189">
        <row r="1">
          <cell r="A1">
            <v>0</v>
          </cell>
        </row>
      </sheetData>
      <sheetData sheetId="3190">
        <row r="1">
          <cell r="A1">
            <v>0</v>
          </cell>
        </row>
      </sheetData>
      <sheetData sheetId="3191">
        <row r="1">
          <cell r="A1">
            <v>0</v>
          </cell>
        </row>
      </sheetData>
      <sheetData sheetId="3192">
        <row r="1">
          <cell r="A1">
            <v>0</v>
          </cell>
        </row>
      </sheetData>
      <sheetData sheetId="3193">
        <row r="1">
          <cell r="A1">
            <v>0</v>
          </cell>
        </row>
      </sheetData>
      <sheetData sheetId="3194">
        <row r="1">
          <cell r="A1">
            <v>0</v>
          </cell>
        </row>
      </sheetData>
      <sheetData sheetId="3195">
        <row r="1">
          <cell r="A1">
            <v>0</v>
          </cell>
        </row>
      </sheetData>
      <sheetData sheetId="3196">
        <row r="1">
          <cell r="A1">
            <v>0</v>
          </cell>
        </row>
      </sheetData>
      <sheetData sheetId="3197">
        <row r="1">
          <cell r="A1">
            <v>0</v>
          </cell>
        </row>
      </sheetData>
      <sheetData sheetId="3198">
        <row r="1">
          <cell r="A1">
            <v>0</v>
          </cell>
        </row>
      </sheetData>
      <sheetData sheetId="3199">
        <row r="1">
          <cell r="A1">
            <v>0</v>
          </cell>
        </row>
      </sheetData>
      <sheetData sheetId="3200">
        <row r="1">
          <cell r="A1">
            <v>0</v>
          </cell>
        </row>
      </sheetData>
      <sheetData sheetId="3201">
        <row r="1">
          <cell r="A1">
            <v>0</v>
          </cell>
        </row>
      </sheetData>
      <sheetData sheetId="3202">
        <row r="1">
          <cell r="A1">
            <v>0</v>
          </cell>
        </row>
      </sheetData>
      <sheetData sheetId="3203">
        <row r="1">
          <cell r="A1">
            <v>0</v>
          </cell>
        </row>
      </sheetData>
      <sheetData sheetId="3204">
        <row r="1">
          <cell r="A1">
            <v>0</v>
          </cell>
        </row>
      </sheetData>
      <sheetData sheetId="3205">
        <row r="1">
          <cell r="A1">
            <v>0</v>
          </cell>
        </row>
      </sheetData>
      <sheetData sheetId="3206">
        <row r="1">
          <cell r="A1">
            <v>0</v>
          </cell>
        </row>
      </sheetData>
      <sheetData sheetId="3207">
        <row r="1">
          <cell r="A1">
            <v>0</v>
          </cell>
        </row>
      </sheetData>
      <sheetData sheetId="3208">
        <row r="1">
          <cell r="A1">
            <v>0</v>
          </cell>
        </row>
      </sheetData>
      <sheetData sheetId="3209">
        <row r="1">
          <cell r="A1">
            <v>0</v>
          </cell>
        </row>
      </sheetData>
      <sheetData sheetId="3210">
        <row r="1">
          <cell r="A1">
            <v>0</v>
          </cell>
        </row>
      </sheetData>
      <sheetData sheetId="3211">
        <row r="1">
          <cell r="A1">
            <v>0</v>
          </cell>
        </row>
      </sheetData>
      <sheetData sheetId="3212">
        <row r="1">
          <cell r="A1">
            <v>0</v>
          </cell>
        </row>
      </sheetData>
      <sheetData sheetId="3213">
        <row r="1">
          <cell r="A1">
            <v>0</v>
          </cell>
        </row>
      </sheetData>
      <sheetData sheetId="3214">
        <row r="1">
          <cell r="A1">
            <v>0</v>
          </cell>
        </row>
      </sheetData>
      <sheetData sheetId="3215">
        <row r="1">
          <cell r="A1">
            <v>0</v>
          </cell>
        </row>
      </sheetData>
      <sheetData sheetId="3216">
        <row r="1">
          <cell r="A1">
            <v>0</v>
          </cell>
        </row>
      </sheetData>
      <sheetData sheetId="3217">
        <row r="1">
          <cell r="A1">
            <v>0</v>
          </cell>
        </row>
      </sheetData>
      <sheetData sheetId="3218">
        <row r="1">
          <cell r="A1">
            <v>0</v>
          </cell>
        </row>
      </sheetData>
      <sheetData sheetId="3219">
        <row r="1">
          <cell r="A1">
            <v>0</v>
          </cell>
        </row>
      </sheetData>
      <sheetData sheetId="3220">
        <row r="1">
          <cell r="A1">
            <v>0</v>
          </cell>
        </row>
      </sheetData>
      <sheetData sheetId="3221">
        <row r="1">
          <cell r="A1">
            <v>0</v>
          </cell>
        </row>
      </sheetData>
      <sheetData sheetId="3222">
        <row r="1">
          <cell r="A1">
            <v>0</v>
          </cell>
        </row>
      </sheetData>
      <sheetData sheetId="3223">
        <row r="1">
          <cell r="A1">
            <v>0</v>
          </cell>
        </row>
      </sheetData>
      <sheetData sheetId="3224">
        <row r="1">
          <cell r="A1">
            <v>0</v>
          </cell>
        </row>
      </sheetData>
      <sheetData sheetId="3225">
        <row r="1">
          <cell r="A1">
            <v>0</v>
          </cell>
        </row>
      </sheetData>
      <sheetData sheetId="3226">
        <row r="1">
          <cell r="A1">
            <v>0</v>
          </cell>
        </row>
      </sheetData>
      <sheetData sheetId="3227">
        <row r="1">
          <cell r="A1">
            <v>0</v>
          </cell>
        </row>
      </sheetData>
      <sheetData sheetId="3228">
        <row r="1">
          <cell r="A1">
            <v>0</v>
          </cell>
        </row>
      </sheetData>
      <sheetData sheetId="3229">
        <row r="1">
          <cell r="A1">
            <v>0</v>
          </cell>
        </row>
      </sheetData>
      <sheetData sheetId="3230">
        <row r="1">
          <cell r="A1">
            <v>0</v>
          </cell>
        </row>
      </sheetData>
      <sheetData sheetId="3231">
        <row r="1">
          <cell r="A1">
            <v>0</v>
          </cell>
        </row>
      </sheetData>
      <sheetData sheetId="3232">
        <row r="1">
          <cell r="A1">
            <v>0</v>
          </cell>
        </row>
      </sheetData>
      <sheetData sheetId="3233">
        <row r="1">
          <cell r="A1">
            <v>0</v>
          </cell>
        </row>
      </sheetData>
      <sheetData sheetId="3234">
        <row r="1">
          <cell r="A1">
            <v>0</v>
          </cell>
        </row>
      </sheetData>
      <sheetData sheetId="3235">
        <row r="1">
          <cell r="A1">
            <v>0</v>
          </cell>
        </row>
      </sheetData>
      <sheetData sheetId="3236">
        <row r="1">
          <cell r="A1">
            <v>0</v>
          </cell>
        </row>
      </sheetData>
      <sheetData sheetId="3237">
        <row r="1">
          <cell r="A1">
            <v>0</v>
          </cell>
        </row>
      </sheetData>
      <sheetData sheetId="3238">
        <row r="1">
          <cell r="A1">
            <v>0</v>
          </cell>
        </row>
      </sheetData>
      <sheetData sheetId="3239">
        <row r="1">
          <cell r="A1">
            <v>0</v>
          </cell>
        </row>
      </sheetData>
      <sheetData sheetId="3240">
        <row r="1">
          <cell r="A1">
            <v>0</v>
          </cell>
        </row>
      </sheetData>
      <sheetData sheetId="3241">
        <row r="1">
          <cell r="A1">
            <v>0</v>
          </cell>
        </row>
      </sheetData>
      <sheetData sheetId="3242">
        <row r="1">
          <cell r="A1">
            <v>0</v>
          </cell>
        </row>
      </sheetData>
      <sheetData sheetId="3243">
        <row r="1">
          <cell r="A1">
            <v>0</v>
          </cell>
        </row>
      </sheetData>
      <sheetData sheetId="3244">
        <row r="1">
          <cell r="A1">
            <v>0</v>
          </cell>
        </row>
      </sheetData>
      <sheetData sheetId="3245">
        <row r="1">
          <cell r="A1">
            <v>0</v>
          </cell>
        </row>
      </sheetData>
      <sheetData sheetId="3246">
        <row r="1">
          <cell r="A1">
            <v>0</v>
          </cell>
        </row>
      </sheetData>
      <sheetData sheetId="3247">
        <row r="1">
          <cell r="A1">
            <v>0</v>
          </cell>
        </row>
      </sheetData>
      <sheetData sheetId="3248">
        <row r="1">
          <cell r="A1">
            <v>0</v>
          </cell>
        </row>
      </sheetData>
      <sheetData sheetId="3249">
        <row r="1">
          <cell r="A1">
            <v>0</v>
          </cell>
        </row>
      </sheetData>
      <sheetData sheetId="3250">
        <row r="1">
          <cell r="A1">
            <v>0</v>
          </cell>
        </row>
      </sheetData>
      <sheetData sheetId="3251">
        <row r="1">
          <cell r="A1">
            <v>0</v>
          </cell>
        </row>
      </sheetData>
      <sheetData sheetId="3252">
        <row r="1">
          <cell r="A1">
            <v>0</v>
          </cell>
        </row>
      </sheetData>
      <sheetData sheetId="3253">
        <row r="1">
          <cell r="A1">
            <v>0</v>
          </cell>
        </row>
      </sheetData>
      <sheetData sheetId="3254">
        <row r="1">
          <cell r="A1">
            <v>0</v>
          </cell>
        </row>
      </sheetData>
      <sheetData sheetId="3255">
        <row r="1">
          <cell r="A1">
            <v>0</v>
          </cell>
        </row>
      </sheetData>
      <sheetData sheetId="3256">
        <row r="1">
          <cell r="A1">
            <v>0</v>
          </cell>
        </row>
      </sheetData>
      <sheetData sheetId="3257">
        <row r="1">
          <cell r="A1">
            <v>0</v>
          </cell>
        </row>
      </sheetData>
      <sheetData sheetId="3258">
        <row r="1">
          <cell r="A1">
            <v>0</v>
          </cell>
        </row>
      </sheetData>
      <sheetData sheetId="3259">
        <row r="1">
          <cell r="A1">
            <v>0</v>
          </cell>
        </row>
      </sheetData>
      <sheetData sheetId="3260">
        <row r="1">
          <cell r="A1">
            <v>0</v>
          </cell>
        </row>
      </sheetData>
      <sheetData sheetId="3261">
        <row r="1">
          <cell r="A1">
            <v>0</v>
          </cell>
        </row>
      </sheetData>
      <sheetData sheetId="3262">
        <row r="1">
          <cell r="A1">
            <v>0</v>
          </cell>
        </row>
      </sheetData>
      <sheetData sheetId="3263">
        <row r="1">
          <cell r="A1">
            <v>0</v>
          </cell>
        </row>
      </sheetData>
      <sheetData sheetId="3264">
        <row r="1">
          <cell r="A1">
            <v>0</v>
          </cell>
        </row>
      </sheetData>
      <sheetData sheetId="3265">
        <row r="1">
          <cell r="A1">
            <v>0</v>
          </cell>
        </row>
      </sheetData>
      <sheetData sheetId="3266">
        <row r="1">
          <cell r="A1">
            <v>0</v>
          </cell>
        </row>
      </sheetData>
      <sheetData sheetId="3267">
        <row r="1">
          <cell r="A1">
            <v>0</v>
          </cell>
        </row>
      </sheetData>
      <sheetData sheetId="3268">
        <row r="1">
          <cell r="A1">
            <v>0</v>
          </cell>
        </row>
      </sheetData>
      <sheetData sheetId="3269">
        <row r="1">
          <cell r="A1">
            <v>0</v>
          </cell>
        </row>
      </sheetData>
      <sheetData sheetId="3270">
        <row r="1">
          <cell r="A1">
            <v>0</v>
          </cell>
        </row>
      </sheetData>
      <sheetData sheetId="3271">
        <row r="1">
          <cell r="A1">
            <v>0</v>
          </cell>
        </row>
      </sheetData>
      <sheetData sheetId="3272">
        <row r="1">
          <cell r="A1">
            <v>0</v>
          </cell>
        </row>
      </sheetData>
      <sheetData sheetId="3273">
        <row r="1">
          <cell r="A1">
            <v>0</v>
          </cell>
        </row>
      </sheetData>
      <sheetData sheetId="3274">
        <row r="1">
          <cell r="A1">
            <v>0</v>
          </cell>
        </row>
      </sheetData>
      <sheetData sheetId="3275">
        <row r="1">
          <cell r="A1">
            <v>0</v>
          </cell>
        </row>
      </sheetData>
      <sheetData sheetId="3276">
        <row r="1">
          <cell r="A1">
            <v>0</v>
          </cell>
        </row>
      </sheetData>
      <sheetData sheetId="3277">
        <row r="1">
          <cell r="A1">
            <v>0</v>
          </cell>
        </row>
      </sheetData>
      <sheetData sheetId="3278">
        <row r="1">
          <cell r="A1">
            <v>0</v>
          </cell>
        </row>
      </sheetData>
      <sheetData sheetId="3279">
        <row r="1">
          <cell r="A1">
            <v>0</v>
          </cell>
        </row>
      </sheetData>
      <sheetData sheetId="3280">
        <row r="1">
          <cell r="A1">
            <v>0</v>
          </cell>
        </row>
      </sheetData>
      <sheetData sheetId="3281">
        <row r="1">
          <cell r="A1">
            <v>0</v>
          </cell>
        </row>
      </sheetData>
      <sheetData sheetId="3282">
        <row r="1">
          <cell r="A1">
            <v>0</v>
          </cell>
        </row>
      </sheetData>
      <sheetData sheetId="3283">
        <row r="1">
          <cell r="A1">
            <v>0</v>
          </cell>
        </row>
      </sheetData>
      <sheetData sheetId="3284">
        <row r="1">
          <cell r="A1">
            <v>0</v>
          </cell>
        </row>
      </sheetData>
      <sheetData sheetId="3285">
        <row r="1">
          <cell r="A1">
            <v>0</v>
          </cell>
        </row>
      </sheetData>
      <sheetData sheetId="3286">
        <row r="1">
          <cell r="A1">
            <v>0</v>
          </cell>
        </row>
      </sheetData>
      <sheetData sheetId="3287">
        <row r="1">
          <cell r="A1">
            <v>0</v>
          </cell>
        </row>
      </sheetData>
      <sheetData sheetId="3288">
        <row r="1">
          <cell r="A1">
            <v>0</v>
          </cell>
        </row>
      </sheetData>
      <sheetData sheetId="3289">
        <row r="1">
          <cell r="A1">
            <v>0</v>
          </cell>
        </row>
      </sheetData>
      <sheetData sheetId="3290">
        <row r="1">
          <cell r="A1">
            <v>0</v>
          </cell>
        </row>
      </sheetData>
      <sheetData sheetId="3291">
        <row r="1">
          <cell r="A1">
            <v>0</v>
          </cell>
        </row>
      </sheetData>
      <sheetData sheetId="3292">
        <row r="1">
          <cell r="A1">
            <v>0</v>
          </cell>
        </row>
      </sheetData>
      <sheetData sheetId="3293">
        <row r="1">
          <cell r="A1">
            <v>0</v>
          </cell>
        </row>
      </sheetData>
      <sheetData sheetId="3294">
        <row r="1">
          <cell r="A1">
            <v>0</v>
          </cell>
        </row>
      </sheetData>
      <sheetData sheetId="3295">
        <row r="1">
          <cell r="A1">
            <v>0</v>
          </cell>
        </row>
      </sheetData>
      <sheetData sheetId="3296">
        <row r="1">
          <cell r="A1">
            <v>0</v>
          </cell>
        </row>
      </sheetData>
      <sheetData sheetId="3297">
        <row r="1">
          <cell r="A1">
            <v>0</v>
          </cell>
        </row>
      </sheetData>
      <sheetData sheetId="3298">
        <row r="1">
          <cell r="A1">
            <v>0</v>
          </cell>
        </row>
      </sheetData>
      <sheetData sheetId="3299">
        <row r="1">
          <cell r="A1">
            <v>0</v>
          </cell>
        </row>
      </sheetData>
      <sheetData sheetId="3300">
        <row r="1">
          <cell r="A1">
            <v>0</v>
          </cell>
        </row>
      </sheetData>
      <sheetData sheetId="3301">
        <row r="1">
          <cell r="A1">
            <v>0</v>
          </cell>
        </row>
      </sheetData>
      <sheetData sheetId="3302">
        <row r="1">
          <cell r="A1">
            <v>0</v>
          </cell>
        </row>
      </sheetData>
      <sheetData sheetId="3303">
        <row r="1">
          <cell r="A1">
            <v>0</v>
          </cell>
        </row>
      </sheetData>
      <sheetData sheetId="3304">
        <row r="1">
          <cell r="A1">
            <v>0</v>
          </cell>
        </row>
      </sheetData>
      <sheetData sheetId="3305">
        <row r="1">
          <cell r="A1">
            <v>0</v>
          </cell>
        </row>
      </sheetData>
      <sheetData sheetId="3306">
        <row r="1">
          <cell r="A1">
            <v>0</v>
          </cell>
        </row>
      </sheetData>
      <sheetData sheetId="3307">
        <row r="1">
          <cell r="A1">
            <v>0</v>
          </cell>
        </row>
      </sheetData>
      <sheetData sheetId="3308">
        <row r="1">
          <cell r="A1">
            <v>0</v>
          </cell>
        </row>
      </sheetData>
      <sheetData sheetId="3309">
        <row r="1">
          <cell r="A1">
            <v>0</v>
          </cell>
        </row>
      </sheetData>
      <sheetData sheetId="3310">
        <row r="1">
          <cell r="A1">
            <v>0</v>
          </cell>
        </row>
      </sheetData>
      <sheetData sheetId="3311">
        <row r="1">
          <cell r="A1">
            <v>0</v>
          </cell>
        </row>
      </sheetData>
      <sheetData sheetId="3312">
        <row r="1">
          <cell r="A1">
            <v>0</v>
          </cell>
        </row>
      </sheetData>
      <sheetData sheetId="3313">
        <row r="1">
          <cell r="A1">
            <v>0</v>
          </cell>
        </row>
      </sheetData>
      <sheetData sheetId="3314">
        <row r="1">
          <cell r="A1">
            <v>0</v>
          </cell>
        </row>
      </sheetData>
      <sheetData sheetId="3315">
        <row r="1">
          <cell r="A1">
            <v>0</v>
          </cell>
        </row>
      </sheetData>
      <sheetData sheetId="3316">
        <row r="1">
          <cell r="A1">
            <v>0</v>
          </cell>
        </row>
      </sheetData>
      <sheetData sheetId="3317">
        <row r="1">
          <cell r="A1">
            <v>0</v>
          </cell>
        </row>
      </sheetData>
      <sheetData sheetId="3318">
        <row r="1">
          <cell r="A1">
            <v>0</v>
          </cell>
        </row>
      </sheetData>
      <sheetData sheetId="3319">
        <row r="1">
          <cell r="A1">
            <v>0</v>
          </cell>
        </row>
      </sheetData>
      <sheetData sheetId="3320">
        <row r="1">
          <cell r="A1">
            <v>0</v>
          </cell>
        </row>
      </sheetData>
      <sheetData sheetId="3321">
        <row r="1">
          <cell r="A1">
            <v>0</v>
          </cell>
        </row>
      </sheetData>
      <sheetData sheetId="3322">
        <row r="1">
          <cell r="A1">
            <v>0</v>
          </cell>
        </row>
      </sheetData>
      <sheetData sheetId="3323">
        <row r="1">
          <cell r="A1">
            <v>0</v>
          </cell>
        </row>
      </sheetData>
      <sheetData sheetId="3324">
        <row r="1">
          <cell r="A1">
            <v>0</v>
          </cell>
        </row>
      </sheetData>
      <sheetData sheetId="3325">
        <row r="1">
          <cell r="A1">
            <v>0</v>
          </cell>
        </row>
      </sheetData>
      <sheetData sheetId="3326">
        <row r="1">
          <cell r="A1">
            <v>0</v>
          </cell>
        </row>
      </sheetData>
      <sheetData sheetId="3327">
        <row r="1">
          <cell r="A1">
            <v>0</v>
          </cell>
        </row>
      </sheetData>
      <sheetData sheetId="3328">
        <row r="1">
          <cell r="A1">
            <v>0</v>
          </cell>
        </row>
      </sheetData>
      <sheetData sheetId="3329">
        <row r="1">
          <cell r="A1">
            <v>0</v>
          </cell>
        </row>
      </sheetData>
      <sheetData sheetId="3330">
        <row r="1">
          <cell r="A1">
            <v>0</v>
          </cell>
        </row>
      </sheetData>
      <sheetData sheetId="3331">
        <row r="1">
          <cell r="A1">
            <v>0</v>
          </cell>
        </row>
      </sheetData>
      <sheetData sheetId="3332">
        <row r="1">
          <cell r="A1">
            <v>0</v>
          </cell>
        </row>
      </sheetData>
      <sheetData sheetId="3333">
        <row r="1">
          <cell r="A1">
            <v>0</v>
          </cell>
        </row>
      </sheetData>
      <sheetData sheetId="3334">
        <row r="1">
          <cell r="A1">
            <v>0</v>
          </cell>
        </row>
      </sheetData>
      <sheetData sheetId="3335">
        <row r="1">
          <cell r="A1">
            <v>0</v>
          </cell>
        </row>
      </sheetData>
      <sheetData sheetId="3336">
        <row r="1">
          <cell r="A1">
            <v>0</v>
          </cell>
        </row>
      </sheetData>
      <sheetData sheetId="3337">
        <row r="1">
          <cell r="A1">
            <v>0</v>
          </cell>
        </row>
      </sheetData>
      <sheetData sheetId="3338">
        <row r="1">
          <cell r="A1">
            <v>0</v>
          </cell>
        </row>
      </sheetData>
      <sheetData sheetId="3339">
        <row r="1">
          <cell r="A1">
            <v>0</v>
          </cell>
        </row>
      </sheetData>
      <sheetData sheetId="3340">
        <row r="1">
          <cell r="A1">
            <v>0</v>
          </cell>
        </row>
      </sheetData>
      <sheetData sheetId="3341">
        <row r="1">
          <cell r="A1">
            <v>0</v>
          </cell>
        </row>
      </sheetData>
      <sheetData sheetId="3342">
        <row r="1">
          <cell r="A1">
            <v>0</v>
          </cell>
        </row>
      </sheetData>
      <sheetData sheetId="3343">
        <row r="1">
          <cell r="A1">
            <v>0</v>
          </cell>
        </row>
      </sheetData>
      <sheetData sheetId="3344">
        <row r="1">
          <cell r="A1">
            <v>0</v>
          </cell>
        </row>
      </sheetData>
      <sheetData sheetId="3345">
        <row r="1">
          <cell r="A1">
            <v>0</v>
          </cell>
        </row>
      </sheetData>
      <sheetData sheetId="3346">
        <row r="1">
          <cell r="A1">
            <v>0</v>
          </cell>
        </row>
      </sheetData>
      <sheetData sheetId="3347">
        <row r="1">
          <cell r="A1">
            <v>0</v>
          </cell>
        </row>
      </sheetData>
      <sheetData sheetId="3348">
        <row r="1">
          <cell r="A1">
            <v>0</v>
          </cell>
        </row>
      </sheetData>
      <sheetData sheetId="3349">
        <row r="1">
          <cell r="A1">
            <v>0</v>
          </cell>
        </row>
      </sheetData>
      <sheetData sheetId="3350">
        <row r="1">
          <cell r="A1">
            <v>0</v>
          </cell>
        </row>
      </sheetData>
      <sheetData sheetId="3351">
        <row r="1">
          <cell r="A1">
            <v>0</v>
          </cell>
        </row>
      </sheetData>
      <sheetData sheetId="3352">
        <row r="1">
          <cell r="A1">
            <v>0</v>
          </cell>
        </row>
      </sheetData>
      <sheetData sheetId="3353">
        <row r="1">
          <cell r="A1">
            <v>0</v>
          </cell>
        </row>
      </sheetData>
      <sheetData sheetId="3354">
        <row r="1">
          <cell r="A1">
            <v>0</v>
          </cell>
        </row>
      </sheetData>
      <sheetData sheetId="3355">
        <row r="1">
          <cell r="A1">
            <v>0</v>
          </cell>
        </row>
      </sheetData>
      <sheetData sheetId="3356">
        <row r="1">
          <cell r="A1">
            <v>0</v>
          </cell>
        </row>
      </sheetData>
      <sheetData sheetId="3357">
        <row r="1">
          <cell r="A1">
            <v>0</v>
          </cell>
        </row>
      </sheetData>
      <sheetData sheetId="3358">
        <row r="1">
          <cell r="A1">
            <v>0</v>
          </cell>
        </row>
      </sheetData>
      <sheetData sheetId="3359">
        <row r="1">
          <cell r="A1">
            <v>0</v>
          </cell>
        </row>
      </sheetData>
      <sheetData sheetId="3360">
        <row r="1">
          <cell r="A1">
            <v>0</v>
          </cell>
        </row>
      </sheetData>
      <sheetData sheetId="3361">
        <row r="1">
          <cell r="A1">
            <v>0</v>
          </cell>
        </row>
      </sheetData>
      <sheetData sheetId="3362">
        <row r="1">
          <cell r="A1">
            <v>0</v>
          </cell>
        </row>
      </sheetData>
      <sheetData sheetId="3363">
        <row r="1">
          <cell r="A1">
            <v>0</v>
          </cell>
        </row>
      </sheetData>
      <sheetData sheetId="3364">
        <row r="1">
          <cell r="A1">
            <v>0</v>
          </cell>
        </row>
      </sheetData>
      <sheetData sheetId="3365">
        <row r="1">
          <cell r="A1">
            <v>0</v>
          </cell>
        </row>
      </sheetData>
      <sheetData sheetId="3366">
        <row r="1">
          <cell r="A1">
            <v>0</v>
          </cell>
        </row>
      </sheetData>
      <sheetData sheetId="3367">
        <row r="1">
          <cell r="A1">
            <v>0</v>
          </cell>
        </row>
      </sheetData>
      <sheetData sheetId="3368">
        <row r="1">
          <cell r="A1">
            <v>0</v>
          </cell>
        </row>
      </sheetData>
      <sheetData sheetId="3369">
        <row r="1">
          <cell r="A1">
            <v>0</v>
          </cell>
        </row>
      </sheetData>
      <sheetData sheetId="3370">
        <row r="1">
          <cell r="A1">
            <v>0</v>
          </cell>
        </row>
      </sheetData>
      <sheetData sheetId="3371">
        <row r="1">
          <cell r="A1">
            <v>0</v>
          </cell>
        </row>
      </sheetData>
      <sheetData sheetId="3372">
        <row r="1">
          <cell r="A1">
            <v>0</v>
          </cell>
        </row>
      </sheetData>
      <sheetData sheetId="3373">
        <row r="1">
          <cell r="A1">
            <v>0</v>
          </cell>
        </row>
      </sheetData>
      <sheetData sheetId="3374">
        <row r="1">
          <cell r="A1">
            <v>0</v>
          </cell>
        </row>
      </sheetData>
      <sheetData sheetId="3375">
        <row r="1">
          <cell r="A1">
            <v>0</v>
          </cell>
        </row>
      </sheetData>
      <sheetData sheetId="3376">
        <row r="1">
          <cell r="A1">
            <v>0</v>
          </cell>
        </row>
      </sheetData>
      <sheetData sheetId="3377">
        <row r="1">
          <cell r="A1">
            <v>0</v>
          </cell>
        </row>
      </sheetData>
      <sheetData sheetId="3378">
        <row r="1">
          <cell r="A1">
            <v>0</v>
          </cell>
        </row>
      </sheetData>
      <sheetData sheetId="3379">
        <row r="1">
          <cell r="A1">
            <v>0</v>
          </cell>
        </row>
      </sheetData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>
        <row r="1">
          <cell r="A1">
            <v>0</v>
          </cell>
        </row>
      </sheetData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>
        <row r="1">
          <cell r="A1">
            <v>0</v>
          </cell>
        </row>
      </sheetData>
      <sheetData sheetId="3442">
        <row r="1">
          <cell r="A1">
            <v>0</v>
          </cell>
        </row>
      </sheetData>
      <sheetData sheetId="3443">
        <row r="1">
          <cell r="A1">
            <v>0</v>
          </cell>
        </row>
      </sheetData>
      <sheetData sheetId="3444">
        <row r="1">
          <cell r="A1">
            <v>0</v>
          </cell>
        </row>
      </sheetData>
      <sheetData sheetId="3445">
        <row r="1">
          <cell r="A1">
            <v>0</v>
          </cell>
        </row>
      </sheetData>
      <sheetData sheetId="3446">
        <row r="1">
          <cell r="A1">
            <v>0</v>
          </cell>
        </row>
      </sheetData>
      <sheetData sheetId="3447">
        <row r="1">
          <cell r="A1">
            <v>0</v>
          </cell>
        </row>
      </sheetData>
      <sheetData sheetId="3448">
        <row r="1">
          <cell r="A1">
            <v>0</v>
          </cell>
        </row>
      </sheetData>
      <sheetData sheetId="3449">
        <row r="1">
          <cell r="A1">
            <v>0</v>
          </cell>
        </row>
      </sheetData>
      <sheetData sheetId="3450">
        <row r="1">
          <cell r="A1">
            <v>0</v>
          </cell>
        </row>
      </sheetData>
      <sheetData sheetId="3451">
        <row r="1">
          <cell r="A1">
            <v>0</v>
          </cell>
        </row>
      </sheetData>
      <sheetData sheetId="3452">
        <row r="1">
          <cell r="A1">
            <v>0</v>
          </cell>
        </row>
      </sheetData>
      <sheetData sheetId="3453">
        <row r="1">
          <cell r="A1">
            <v>0</v>
          </cell>
        </row>
      </sheetData>
      <sheetData sheetId="3454">
        <row r="1">
          <cell r="A1">
            <v>0</v>
          </cell>
        </row>
      </sheetData>
      <sheetData sheetId="3455">
        <row r="1">
          <cell r="A1">
            <v>0</v>
          </cell>
        </row>
      </sheetData>
      <sheetData sheetId="3456">
        <row r="1">
          <cell r="A1">
            <v>0</v>
          </cell>
        </row>
      </sheetData>
      <sheetData sheetId="3457">
        <row r="1">
          <cell r="A1">
            <v>0</v>
          </cell>
        </row>
      </sheetData>
      <sheetData sheetId="3458">
        <row r="1">
          <cell r="A1">
            <v>0</v>
          </cell>
        </row>
      </sheetData>
      <sheetData sheetId="3459">
        <row r="1">
          <cell r="A1">
            <v>0</v>
          </cell>
        </row>
      </sheetData>
      <sheetData sheetId="3460">
        <row r="1">
          <cell r="A1">
            <v>0</v>
          </cell>
        </row>
      </sheetData>
      <sheetData sheetId="3461">
        <row r="1">
          <cell r="A1">
            <v>0</v>
          </cell>
        </row>
      </sheetData>
      <sheetData sheetId="3462">
        <row r="1">
          <cell r="A1">
            <v>0</v>
          </cell>
        </row>
      </sheetData>
      <sheetData sheetId="3463">
        <row r="1">
          <cell r="A1">
            <v>0</v>
          </cell>
        </row>
      </sheetData>
      <sheetData sheetId="3464">
        <row r="1">
          <cell r="A1">
            <v>0</v>
          </cell>
        </row>
      </sheetData>
      <sheetData sheetId="3465">
        <row r="1">
          <cell r="A1">
            <v>0</v>
          </cell>
        </row>
      </sheetData>
      <sheetData sheetId="3466">
        <row r="1">
          <cell r="A1">
            <v>0</v>
          </cell>
        </row>
      </sheetData>
      <sheetData sheetId="3467">
        <row r="1">
          <cell r="A1">
            <v>0</v>
          </cell>
        </row>
      </sheetData>
      <sheetData sheetId="3468">
        <row r="1">
          <cell r="A1">
            <v>0</v>
          </cell>
        </row>
      </sheetData>
      <sheetData sheetId="3469">
        <row r="1">
          <cell r="A1">
            <v>0</v>
          </cell>
        </row>
      </sheetData>
      <sheetData sheetId="3470">
        <row r="1">
          <cell r="A1">
            <v>0</v>
          </cell>
        </row>
      </sheetData>
      <sheetData sheetId="3471">
        <row r="1">
          <cell r="A1">
            <v>0</v>
          </cell>
        </row>
      </sheetData>
      <sheetData sheetId="3472">
        <row r="1">
          <cell r="A1">
            <v>0</v>
          </cell>
        </row>
      </sheetData>
      <sheetData sheetId="3473">
        <row r="1">
          <cell r="A1">
            <v>0</v>
          </cell>
        </row>
      </sheetData>
      <sheetData sheetId="3474">
        <row r="1">
          <cell r="A1">
            <v>0</v>
          </cell>
        </row>
      </sheetData>
      <sheetData sheetId="3475">
        <row r="1">
          <cell r="A1">
            <v>0</v>
          </cell>
        </row>
      </sheetData>
      <sheetData sheetId="3476">
        <row r="1">
          <cell r="A1">
            <v>0</v>
          </cell>
        </row>
      </sheetData>
      <sheetData sheetId="3477">
        <row r="1">
          <cell r="A1">
            <v>0</v>
          </cell>
        </row>
      </sheetData>
      <sheetData sheetId="3478">
        <row r="1">
          <cell r="A1">
            <v>0</v>
          </cell>
        </row>
      </sheetData>
      <sheetData sheetId="3479">
        <row r="1">
          <cell r="A1">
            <v>0</v>
          </cell>
        </row>
      </sheetData>
      <sheetData sheetId="3480">
        <row r="1">
          <cell r="A1">
            <v>0</v>
          </cell>
        </row>
      </sheetData>
      <sheetData sheetId="3481">
        <row r="1">
          <cell r="A1">
            <v>0</v>
          </cell>
        </row>
      </sheetData>
      <sheetData sheetId="3482">
        <row r="1">
          <cell r="A1">
            <v>0</v>
          </cell>
        </row>
      </sheetData>
      <sheetData sheetId="3483">
        <row r="1">
          <cell r="A1">
            <v>0</v>
          </cell>
        </row>
      </sheetData>
      <sheetData sheetId="3484">
        <row r="1">
          <cell r="A1">
            <v>0</v>
          </cell>
        </row>
      </sheetData>
      <sheetData sheetId="3485">
        <row r="1">
          <cell r="A1">
            <v>0</v>
          </cell>
        </row>
      </sheetData>
      <sheetData sheetId="3486">
        <row r="1">
          <cell r="A1">
            <v>0</v>
          </cell>
        </row>
      </sheetData>
      <sheetData sheetId="3487">
        <row r="1">
          <cell r="A1">
            <v>0</v>
          </cell>
        </row>
      </sheetData>
      <sheetData sheetId="3488">
        <row r="1">
          <cell r="A1">
            <v>0</v>
          </cell>
        </row>
      </sheetData>
      <sheetData sheetId="3489">
        <row r="1">
          <cell r="A1">
            <v>0</v>
          </cell>
        </row>
      </sheetData>
      <sheetData sheetId="3490">
        <row r="1">
          <cell r="A1">
            <v>0</v>
          </cell>
        </row>
      </sheetData>
      <sheetData sheetId="3491">
        <row r="1">
          <cell r="A1">
            <v>0</v>
          </cell>
        </row>
      </sheetData>
      <sheetData sheetId="3492">
        <row r="1">
          <cell r="A1">
            <v>0</v>
          </cell>
        </row>
      </sheetData>
      <sheetData sheetId="3493">
        <row r="1">
          <cell r="A1">
            <v>0</v>
          </cell>
        </row>
      </sheetData>
      <sheetData sheetId="3494">
        <row r="1">
          <cell r="A1">
            <v>0</v>
          </cell>
        </row>
      </sheetData>
      <sheetData sheetId="3495">
        <row r="1">
          <cell r="A1">
            <v>0</v>
          </cell>
        </row>
      </sheetData>
      <sheetData sheetId="3496">
        <row r="1">
          <cell r="A1">
            <v>0</v>
          </cell>
        </row>
      </sheetData>
      <sheetData sheetId="3497">
        <row r="1">
          <cell r="A1">
            <v>0</v>
          </cell>
        </row>
      </sheetData>
      <sheetData sheetId="3498">
        <row r="1">
          <cell r="A1">
            <v>0</v>
          </cell>
        </row>
      </sheetData>
      <sheetData sheetId="3499">
        <row r="1">
          <cell r="A1">
            <v>0</v>
          </cell>
        </row>
      </sheetData>
      <sheetData sheetId="3500">
        <row r="1">
          <cell r="A1">
            <v>0</v>
          </cell>
        </row>
      </sheetData>
      <sheetData sheetId="3501">
        <row r="1">
          <cell r="A1">
            <v>0</v>
          </cell>
        </row>
      </sheetData>
      <sheetData sheetId="3502">
        <row r="1">
          <cell r="A1">
            <v>0</v>
          </cell>
        </row>
      </sheetData>
      <sheetData sheetId="3503">
        <row r="1">
          <cell r="A1">
            <v>0</v>
          </cell>
        </row>
      </sheetData>
      <sheetData sheetId="3504">
        <row r="1">
          <cell r="A1">
            <v>0</v>
          </cell>
        </row>
      </sheetData>
      <sheetData sheetId="3505">
        <row r="1">
          <cell r="A1">
            <v>0</v>
          </cell>
        </row>
      </sheetData>
      <sheetData sheetId="3506">
        <row r="1">
          <cell r="A1">
            <v>0</v>
          </cell>
        </row>
      </sheetData>
      <sheetData sheetId="3507">
        <row r="1">
          <cell r="A1">
            <v>0</v>
          </cell>
        </row>
      </sheetData>
      <sheetData sheetId="3508">
        <row r="1">
          <cell r="A1">
            <v>0</v>
          </cell>
        </row>
      </sheetData>
      <sheetData sheetId="3509">
        <row r="1">
          <cell r="A1">
            <v>0</v>
          </cell>
        </row>
      </sheetData>
      <sheetData sheetId="3510">
        <row r="1">
          <cell r="A1">
            <v>0</v>
          </cell>
        </row>
      </sheetData>
      <sheetData sheetId="3511">
        <row r="1">
          <cell r="A1">
            <v>0</v>
          </cell>
        </row>
      </sheetData>
      <sheetData sheetId="3512">
        <row r="1">
          <cell r="A1">
            <v>0</v>
          </cell>
        </row>
      </sheetData>
      <sheetData sheetId="3513">
        <row r="1">
          <cell r="A1">
            <v>0</v>
          </cell>
        </row>
      </sheetData>
      <sheetData sheetId="3514">
        <row r="1">
          <cell r="A1">
            <v>0</v>
          </cell>
        </row>
      </sheetData>
      <sheetData sheetId="3515">
        <row r="1">
          <cell r="A1">
            <v>0</v>
          </cell>
        </row>
      </sheetData>
      <sheetData sheetId="3516">
        <row r="1">
          <cell r="A1">
            <v>0</v>
          </cell>
        </row>
      </sheetData>
      <sheetData sheetId="3517">
        <row r="1">
          <cell r="A1">
            <v>0</v>
          </cell>
        </row>
      </sheetData>
      <sheetData sheetId="3518">
        <row r="1">
          <cell r="A1">
            <v>0</v>
          </cell>
        </row>
      </sheetData>
      <sheetData sheetId="3519">
        <row r="1">
          <cell r="A1">
            <v>0</v>
          </cell>
        </row>
      </sheetData>
      <sheetData sheetId="3520">
        <row r="1">
          <cell r="A1">
            <v>0</v>
          </cell>
        </row>
      </sheetData>
      <sheetData sheetId="3521">
        <row r="1">
          <cell r="A1">
            <v>0</v>
          </cell>
        </row>
      </sheetData>
      <sheetData sheetId="3522">
        <row r="1">
          <cell r="A1">
            <v>0</v>
          </cell>
        </row>
      </sheetData>
      <sheetData sheetId="3523">
        <row r="1">
          <cell r="A1">
            <v>0</v>
          </cell>
        </row>
      </sheetData>
      <sheetData sheetId="3524">
        <row r="1">
          <cell r="A1">
            <v>0</v>
          </cell>
        </row>
      </sheetData>
      <sheetData sheetId="3525">
        <row r="1">
          <cell r="A1">
            <v>0</v>
          </cell>
        </row>
      </sheetData>
      <sheetData sheetId="3526">
        <row r="1">
          <cell r="A1">
            <v>0</v>
          </cell>
        </row>
      </sheetData>
      <sheetData sheetId="3527">
        <row r="1">
          <cell r="A1">
            <v>0</v>
          </cell>
        </row>
      </sheetData>
      <sheetData sheetId="3528">
        <row r="1">
          <cell r="A1">
            <v>0</v>
          </cell>
        </row>
      </sheetData>
      <sheetData sheetId="3529">
        <row r="1">
          <cell r="A1">
            <v>0</v>
          </cell>
        </row>
      </sheetData>
      <sheetData sheetId="3530">
        <row r="1">
          <cell r="A1">
            <v>0</v>
          </cell>
        </row>
      </sheetData>
      <sheetData sheetId="3531">
        <row r="1">
          <cell r="A1">
            <v>0</v>
          </cell>
        </row>
      </sheetData>
      <sheetData sheetId="3532">
        <row r="1">
          <cell r="A1">
            <v>0</v>
          </cell>
        </row>
      </sheetData>
      <sheetData sheetId="3533">
        <row r="1">
          <cell r="A1">
            <v>0</v>
          </cell>
        </row>
      </sheetData>
      <sheetData sheetId="3534">
        <row r="1">
          <cell r="A1">
            <v>0</v>
          </cell>
        </row>
      </sheetData>
      <sheetData sheetId="3535">
        <row r="1">
          <cell r="A1">
            <v>0</v>
          </cell>
        </row>
      </sheetData>
      <sheetData sheetId="3536">
        <row r="1">
          <cell r="A1">
            <v>0</v>
          </cell>
        </row>
      </sheetData>
      <sheetData sheetId="3537">
        <row r="1">
          <cell r="A1">
            <v>0</v>
          </cell>
        </row>
      </sheetData>
      <sheetData sheetId="3538">
        <row r="1">
          <cell r="A1">
            <v>0</v>
          </cell>
        </row>
      </sheetData>
      <sheetData sheetId="3539">
        <row r="1">
          <cell r="A1">
            <v>0</v>
          </cell>
        </row>
      </sheetData>
      <sheetData sheetId="3540">
        <row r="1">
          <cell r="A1">
            <v>0</v>
          </cell>
        </row>
      </sheetData>
      <sheetData sheetId="3541">
        <row r="1">
          <cell r="A1">
            <v>0</v>
          </cell>
        </row>
      </sheetData>
      <sheetData sheetId="3542">
        <row r="1">
          <cell r="A1">
            <v>0</v>
          </cell>
        </row>
      </sheetData>
      <sheetData sheetId="3543">
        <row r="1">
          <cell r="A1">
            <v>0</v>
          </cell>
        </row>
      </sheetData>
      <sheetData sheetId="3544">
        <row r="1">
          <cell r="A1">
            <v>0</v>
          </cell>
        </row>
      </sheetData>
      <sheetData sheetId="3545">
        <row r="1">
          <cell r="A1">
            <v>0</v>
          </cell>
        </row>
      </sheetData>
      <sheetData sheetId="3546">
        <row r="1">
          <cell r="A1">
            <v>0</v>
          </cell>
        </row>
      </sheetData>
      <sheetData sheetId="3547">
        <row r="1">
          <cell r="A1">
            <v>0</v>
          </cell>
        </row>
      </sheetData>
      <sheetData sheetId="3548">
        <row r="1">
          <cell r="A1">
            <v>0</v>
          </cell>
        </row>
      </sheetData>
      <sheetData sheetId="3549">
        <row r="1">
          <cell r="A1">
            <v>0</v>
          </cell>
        </row>
      </sheetData>
      <sheetData sheetId="3550">
        <row r="1">
          <cell r="A1">
            <v>0</v>
          </cell>
        </row>
      </sheetData>
      <sheetData sheetId="3551">
        <row r="1">
          <cell r="A1">
            <v>0</v>
          </cell>
        </row>
      </sheetData>
      <sheetData sheetId="3552">
        <row r="1">
          <cell r="A1">
            <v>0</v>
          </cell>
        </row>
      </sheetData>
      <sheetData sheetId="3553">
        <row r="1">
          <cell r="A1">
            <v>0</v>
          </cell>
        </row>
      </sheetData>
      <sheetData sheetId="3554">
        <row r="1">
          <cell r="A1">
            <v>0</v>
          </cell>
        </row>
      </sheetData>
      <sheetData sheetId="3555">
        <row r="1">
          <cell r="A1">
            <v>0</v>
          </cell>
        </row>
      </sheetData>
      <sheetData sheetId="3556">
        <row r="1">
          <cell r="A1">
            <v>0</v>
          </cell>
        </row>
      </sheetData>
      <sheetData sheetId="3557">
        <row r="1">
          <cell r="A1">
            <v>0</v>
          </cell>
        </row>
      </sheetData>
      <sheetData sheetId="3558">
        <row r="1">
          <cell r="A1">
            <v>0</v>
          </cell>
        </row>
      </sheetData>
      <sheetData sheetId="3559">
        <row r="1">
          <cell r="A1">
            <v>0</v>
          </cell>
        </row>
      </sheetData>
      <sheetData sheetId="3560">
        <row r="1">
          <cell r="A1">
            <v>0</v>
          </cell>
        </row>
      </sheetData>
      <sheetData sheetId="3561">
        <row r="1">
          <cell r="A1">
            <v>0</v>
          </cell>
        </row>
      </sheetData>
      <sheetData sheetId="3562">
        <row r="1">
          <cell r="A1">
            <v>0</v>
          </cell>
        </row>
      </sheetData>
      <sheetData sheetId="3563">
        <row r="1">
          <cell r="A1">
            <v>0</v>
          </cell>
        </row>
      </sheetData>
      <sheetData sheetId="3564">
        <row r="1">
          <cell r="A1">
            <v>0</v>
          </cell>
        </row>
      </sheetData>
      <sheetData sheetId="3565">
        <row r="1">
          <cell r="A1">
            <v>0</v>
          </cell>
        </row>
      </sheetData>
      <sheetData sheetId="3566">
        <row r="1">
          <cell r="A1">
            <v>0</v>
          </cell>
        </row>
      </sheetData>
      <sheetData sheetId="3567">
        <row r="1">
          <cell r="A1">
            <v>0</v>
          </cell>
        </row>
      </sheetData>
      <sheetData sheetId="3568">
        <row r="1">
          <cell r="A1">
            <v>0</v>
          </cell>
        </row>
      </sheetData>
      <sheetData sheetId="3569">
        <row r="1">
          <cell r="A1">
            <v>0</v>
          </cell>
        </row>
      </sheetData>
      <sheetData sheetId="3570">
        <row r="1">
          <cell r="A1">
            <v>0</v>
          </cell>
        </row>
      </sheetData>
      <sheetData sheetId="3571">
        <row r="1">
          <cell r="A1">
            <v>0</v>
          </cell>
        </row>
      </sheetData>
      <sheetData sheetId="3572">
        <row r="1">
          <cell r="A1">
            <v>0</v>
          </cell>
        </row>
      </sheetData>
      <sheetData sheetId="3573">
        <row r="1">
          <cell r="A1">
            <v>0</v>
          </cell>
        </row>
      </sheetData>
      <sheetData sheetId="3574">
        <row r="1">
          <cell r="A1">
            <v>0</v>
          </cell>
        </row>
      </sheetData>
      <sheetData sheetId="3575">
        <row r="1">
          <cell r="A1">
            <v>0</v>
          </cell>
        </row>
      </sheetData>
      <sheetData sheetId="3576">
        <row r="1">
          <cell r="A1">
            <v>0</v>
          </cell>
        </row>
      </sheetData>
      <sheetData sheetId="3577">
        <row r="1">
          <cell r="A1">
            <v>0</v>
          </cell>
        </row>
      </sheetData>
      <sheetData sheetId="3578">
        <row r="1">
          <cell r="A1">
            <v>0</v>
          </cell>
        </row>
      </sheetData>
      <sheetData sheetId="3579">
        <row r="1">
          <cell r="A1">
            <v>0</v>
          </cell>
        </row>
      </sheetData>
      <sheetData sheetId="3580">
        <row r="1">
          <cell r="A1">
            <v>0</v>
          </cell>
        </row>
      </sheetData>
      <sheetData sheetId="3581">
        <row r="1">
          <cell r="A1">
            <v>0</v>
          </cell>
        </row>
      </sheetData>
      <sheetData sheetId="3582">
        <row r="1">
          <cell r="A1">
            <v>0</v>
          </cell>
        </row>
      </sheetData>
      <sheetData sheetId="3583">
        <row r="1">
          <cell r="A1">
            <v>0</v>
          </cell>
        </row>
      </sheetData>
      <sheetData sheetId="3584">
        <row r="1">
          <cell r="A1">
            <v>0</v>
          </cell>
        </row>
      </sheetData>
      <sheetData sheetId="3585">
        <row r="1">
          <cell r="A1">
            <v>0</v>
          </cell>
        </row>
      </sheetData>
      <sheetData sheetId="3586">
        <row r="1">
          <cell r="A1">
            <v>0</v>
          </cell>
        </row>
      </sheetData>
      <sheetData sheetId="3587">
        <row r="1">
          <cell r="A1">
            <v>0</v>
          </cell>
        </row>
      </sheetData>
      <sheetData sheetId="3588">
        <row r="1">
          <cell r="A1">
            <v>0</v>
          </cell>
        </row>
      </sheetData>
      <sheetData sheetId="3589">
        <row r="1">
          <cell r="A1">
            <v>0</v>
          </cell>
        </row>
      </sheetData>
      <sheetData sheetId="3590">
        <row r="1">
          <cell r="A1">
            <v>0</v>
          </cell>
        </row>
      </sheetData>
      <sheetData sheetId="3591">
        <row r="1">
          <cell r="A1">
            <v>0</v>
          </cell>
        </row>
      </sheetData>
      <sheetData sheetId="3592">
        <row r="1">
          <cell r="A1">
            <v>0</v>
          </cell>
        </row>
      </sheetData>
      <sheetData sheetId="3593">
        <row r="1">
          <cell r="A1">
            <v>0</v>
          </cell>
        </row>
      </sheetData>
      <sheetData sheetId="3594">
        <row r="1">
          <cell r="A1">
            <v>0</v>
          </cell>
        </row>
      </sheetData>
      <sheetData sheetId="3595">
        <row r="1">
          <cell r="A1">
            <v>0</v>
          </cell>
        </row>
      </sheetData>
      <sheetData sheetId="3596">
        <row r="1">
          <cell r="A1">
            <v>0</v>
          </cell>
        </row>
      </sheetData>
      <sheetData sheetId="3597">
        <row r="1">
          <cell r="A1">
            <v>0</v>
          </cell>
        </row>
      </sheetData>
      <sheetData sheetId="3598">
        <row r="1">
          <cell r="A1">
            <v>0</v>
          </cell>
        </row>
      </sheetData>
      <sheetData sheetId="3599">
        <row r="1">
          <cell r="A1">
            <v>0</v>
          </cell>
        </row>
      </sheetData>
      <sheetData sheetId="3600">
        <row r="1">
          <cell r="A1">
            <v>0</v>
          </cell>
        </row>
      </sheetData>
      <sheetData sheetId="3601">
        <row r="1">
          <cell r="A1">
            <v>0</v>
          </cell>
        </row>
      </sheetData>
      <sheetData sheetId="3602">
        <row r="1">
          <cell r="A1">
            <v>0</v>
          </cell>
        </row>
      </sheetData>
      <sheetData sheetId="3603">
        <row r="1">
          <cell r="A1">
            <v>0</v>
          </cell>
        </row>
      </sheetData>
      <sheetData sheetId="3604">
        <row r="1">
          <cell r="A1">
            <v>0</v>
          </cell>
        </row>
      </sheetData>
      <sheetData sheetId="3605">
        <row r="1">
          <cell r="A1">
            <v>0</v>
          </cell>
        </row>
      </sheetData>
      <sheetData sheetId="3606">
        <row r="1">
          <cell r="A1">
            <v>0</v>
          </cell>
        </row>
      </sheetData>
      <sheetData sheetId="3607">
        <row r="1">
          <cell r="A1">
            <v>0</v>
          </cell>
        </row>
      </sheetData>
      <sheetData sheetId="3608">
        <row r="1">
          <cell r="A1">
            <v>0</v>
          </cell>
        </row>
      </sheetData>
      <sheetData sheetId="3609">
        <row r="1">
          <cell r="A1">
            <v>0</v>
          </cell>
        </row>
      </sheetData>
      <sheetData sheetId="3610">
        <row r="1">
          <cell r="A1">
            <v>0</v>
          </cell>
        </row>
      </sheetData>
      <sheetData sheetId="3611">
        <row r="1">
          <cell r="A1">
            <v>0</v>
          </cell>
        </row>
      </sheetData>
      <sheetData sheetId="3612">
        <row r="1">
          <cell r="A1">
            <v>0</v>
          </cell>
        </row>
      </sheetData>
      <sheetData sheetId="3613">
        <row r="1">
          <cell r="A1">
            <v>0</v>
          </cell>
        </row>
      </sheetData>
      <sheetData sheetId="3614">
        <row r="1">
          <cell r="A1">
            <v>0</v>
          </cell>
        </row>
      </sheetData>
      <sheetData sheetId="3615">
        <row r="1">
          <cell r="A1">
            <v>0</v>
          </cell>
        </row>
      </sheetData>
      <sheetData sheetId="3616">
        <row r="1">
          <cell r="A1">
            <v>0</v>
          </cell>
        </row>
      </sheetData>
      <sheetData sheetId="3617">
        <row r="1">
          <cell r="A1">
            <v>0</v>
          </cell>
        </row>
      </sheetData>
      <sheetData sheetId="3618">
        <row r="1">
          <cell r="A1">
            <v>0</v>
          </cell>
        </row>
      </sheetData>
      <sheetData sheetId="3619">
        <row r="1">
          <cell r="A1">
            <v>0</v>
          </cell>
        </row>
      </sheetData>
      <sheetData sheetId="3620">
        <row r="1">
          <cell r="A1">
            <v>0</v>
          </cell>
        </row>
      </sheetData>
      <sheetData sheetId="3621">
        <row r="1">
          <cell r="A1">
            <v>0</v>
          </cell>
        </row>
      </sheetData>
      <sheetData sheetId="3622">
        <row r="1">
          <cell r="A1">
            <v>0</v>
          </cell>
        </row>
      </sheetData>
      <sheetData sheetId="3623">
        <row r="1">
          <cell r="A1">
            <v>0</v>
          </cell>
        </row>
      </sheetData>
      <sheetData sheetId="3624">
        <row r="1">
          <cell r="A1">
            <v>0</v>
          </cell>
        </row>
      </sheetData>
      <sheetData sheetId="3625">
        <row r="1">
          <cell r="A1">
            <v>0</v>
          </cell>
        </row>
      </sheetData>
      <sheetData sheetId="3626">
        <row r="1">
          <cell r="A1">
            <v>0</v>
          </cell>
        </row>
      </sheetData>
      <sheetData sheetId="3627">
        <row r="1">
          <cell r="A1">
            <v>0</v>
          </cell>
        </row>
      </sheetData>
      <sheetData sheetId="3628">
        <row r="1">
          <cell r="A1">
            <v>0</v>
          </cell>
        </row>
      </sheetData>
      <sheetData sheetId="3629">
        <row r="1">
          <cell r="A1">
            <v>0</v>
          </cell>
        </row>
      </sheetData>
      <sheetData sheetId="3630">
        <row r="1">
          <cell r="A1">
            <v>0</v>
          </cell>
        </row>
      </sheetData>
      <sheetData sheetId="3631">
        <row r="1">
          <cell r="A1">
            <v>0</v>
          </cell>
        </row>
      </sheetData>
      <sheetData sheetId="3632">
        <row r="1">
          <cell r="A1">
            <v>0</v>
          </cell>
        </row>
      </sheetData>
      <sheetData sheetId="3633">
        <row r="1">
          <cell r="A1">
            <v>0</v>
          </cell>
        </row>
      </sheetData>
      <sheetData sheetId="3634">
        <row r="1">
          <cell r="A1">
            <v>0</v>
          </cell>
        </row>
      </sheetData>
      <sheetData sheetId="3635">
        <row r="1">
          <cell r="A1">
            <v>0</v>
          </cell>
        </row>
      </sheetData>
      <sheetData sheetId="3636">
        <row r="1">
          <cell r="A1">
            <v>0</v>
          </cell>
        </row>
      </sheetData>
      <sheetData sheetId="3637">
        <row r="1">
          <cell r="A1">
            <v>0</v>
          </cell>
        </row>
      </sheetData>
      <sheetData sheetId="3638">
        <row r="1">
          <cell r="A1">
            <v>0</v>
          </cell>
        </row>
      </sheetData>
      <sheetData sheetId="3639">
        <row r="1">
          <cell r="A1">
            <v>0</v>
          </cell>
        </row>
      </sheetData>
      <sheetData sheetId="3640">
        <row r="1">
          <cell r="A1">
            <v>0</v>
          </cell>
        </row>
      </sheetData>
      <sheetData sheetId="3641">
        <row r="1">
          <cell r="A1">
            <v>0</v>
          </cell>
        </row>
      </sheetData>
      <sheetData sheetId="3642">
        <row r="1">
          <cell r="A1">
            <v>0</v>
          </cell>
        </row>
      </sheetData>
      <sheetData sheetId="3643">
        <row r="1">
          <cell r="A1">
            <v>0</v>
          </cell>
        </row>
      </sheetData>
      <sheetData sheetId="3644">
        <row r="1">
          <cell r="A1">
            <v>0</v>
          </cell>
        </row>
      </sheetData>
      <sheetData sheetId="3645">
        <row r="1">
          <cell r="A1">
            <v>0</v>
          </cell>
        </row>
      </sheetData>
      <sheetData sheetId="3646">
        <row r="1">
          <cell r="A1">
            <v>0</v>
          </cell>
        </row>
      </sheetData>
      <sheetData sheetId="3647">
        <row r="1">
          <cell r="A1">
            <v>0</v>
          </cell>
        </row>
      </sheetData>
      <sheetData sheetId="3648">
        <row r="1">
          <cell r="A1">
            <v>0</v>
          </cell>
        </row>
      </sheetData>
      <sheetData sheetId="3649">
        <row r="1">
          <cell r="A1">
            <v>0</v>
          </cell>
        </row>
      </sheetData>
      <sheetData sheetId="3650">
        <row r="1">
          <cell r="A1">
            <v>0</v>
          </cell>
        </row>
      </sheetData>
      <sheetData sheetId="3651">
        <row r="1">
          <cell r="A1">
            <v>0</v>
          </cell>
        </row>
      </sheetData>
      <sheetData sheetId="3652">
        <row r="1">
          <cell r="A1">
            <v>0</v>
          </cell>
        </row>
      </sheetData>
      <sheetData sheetId="3653">
        <row r="1">
          <cell r="A1">
            <v>0</v>
          </cell>
        </row>
      </sheetData>
      <sheetData sheetId="3654">
        <row r="1">
          <cell r="A1">
            <v>0</v>
          </cell>
        </row>
      </sheetData>
      <sheetData sheetId="3655">
        <row r="1">
          <cell r="A1">
            <v>0</v>
          </cell>
        </row>
      </sheetData>
      <sheetData sheetId="3656">
        <row r="1">
          <cell r="A1">
            <v>0</v>
          </cell>
        </row>
      </sheetData>
      <sheetData sheetId="3657">
        <row r="1">
          <cell r="A1">
            <v>0</v>
          </cell>
        </row>
      </sheetData>
      <sheetData sheetId="3658">
        <row r="1">
          <cell r="A1">
            <v>0</v>
          </cell>
        </row>
      </sheetData>
      <sheetData sheetId="3659">
        <row r="1">
          <cell r="A1">
            <v>0</v>
          </cell>
        </row>
      </sheetData>
      <sheetData sheetId="3660">
        <row r="1">
          <cell r="A1">
            <v>0</v>
          </cell>
        </row>
      </sheetData>
      <sheetData sheetId="3661">
        <row r="1">
          <cell r="A1">
            <v>0</v>
          </cell>
        </row>
      </sheetData>
      <sheetData sheetId="3662">
        <row r="1">
          <cell r="A1">
            <v>0</v>
          </cell>
        </row>
      </sheetData>
      <sheetData sheetId="3663">
        <row r="1">
          <cell r="A1">
            <v>0</v>
          </cell>
        </row>
      </sheetData>
      <sheetData sheetId="3664">
        <row r="1">
          <cell r="A1">
            <v>0</v>
          </cell>
        </row>
      </sheetData>
      <sheetData sheetId="3665">
        <row r="1">
          <cell r="A1">
            <v>0</v>
          </cell>
        </row>
      </sheetData>
      <sheetData sheetId="3666">
        <row r="1">
          <cell r="A1">
            <v>0</v>
          </cell>
        </row>
      </sheetData>
      <sheetData sheetId="3667">
        <row r="1">
          <cell r="A1">
            <v>0</v>
          </cell>
        </row>
      </sheetData>
      <sheetData sheetId="3668">
        <row r="1">
          <cell r="A1">
            <v>0</v>
          </cell>
        </row>
      </sheetData>
      <sheetData sheetId="3669">
        <row r="1">
          <cell r="A1">
            <v>0</v>
          </cell>
        </row>
      </sheetData>
      <sheetData sheetId="3670">
        <row r="1">
          <cell r="A1">
            <v>0</v>
          </cell>
        </row>
      </sheetData>
      <sheetData sheetId="3671">
        <row r="1">
          <cell r="A1">
            <v>0</v>
          </cell>
        </row>
      </sheetData>
      <sheetData sheetId="3672">
        <row r="1">
          <cell r="A1">
            <v>0</v>
          </cell>
        </row>
      </sheetData>
      <sheetData sheetId="3673">
        <row r="1">
          <cell r="A1">
            <v>0</v>
          </cell>
        </row>
      </sheetData>
      <sheetData sheetId="3674">
        <row r="1">
          <cell r="A1">
            <v>0</v>
          </cell>
        </row>
      </sheetData>
      <sheetData sheetId="3675">
        <row r="1">
          <cell r="A1">
            <v>0</v>
          </cell>
        </row>
      </sheetData>
      <sheetData sheetId="3676">
        <row r="1">
          <cell r="A1">
            <v>0</v>
          </cell>
        </row>
      </sheetData>
      <sheetData sheetId="3677">
        <row r="1">
          <cell r="A1">
            <v>0</v>
          </cell>
        </row>
      </sheetData>
      <sheetData sheetId="3678">
        <row r="1">
          <cell r="A1">
            <v>0</v>
          </cell>
        </row>
      </sheetData>
      <sheetData sheetId="3679">
        <row r="1">
          <cell r="A1">
            <v>0</v>
          </cell>
        </row>
      </sheetData>
      <sheetData sheetId="3680">
        <row r="1">
          <cell r="A1">
            <v>0</v>
          </cell>
        </row>
      </sheetData>
      <sheetData sheetId="3681">
        <row r="1">
          <cell r="A1">
            <v>0</v>
          </cell>
        </row>
      </sheetData>
      <sheetData sheetId="3682">
        <row r="1">
          <cell r="A1">
            <v>0</v>
          </cell>
        </row>
      </sheetData>
      <sheetData sheetId="3683">
        <row r="1">
          <cell r="A1">
            <v>0</v>
          </cell>
        </row>
      </sheetData>
      <sheetData sheetId="3684">
        <row r="1">
          <cell r="A1">
            <v>0</v>
          </cell>
        </row>
      </sheetData>
      <sheetData sheetId="3685">
        <row r="1">
          <cell r="A1">
            <v>0</v>
          </cell>
        </row>
      </sheetData>
      <sheetData sheetId="3686">
        <row r="1">
          <cell r="A1">
            <v>0</v>
          </cell>
        </row>
      </sheetData>
      <sheetData sheetId="3687">
        <row r="1">
          <cell r="A1">
            <v>0</v>
          </cell>
        </row>
      </sheetData>
      <sheetData sheetId="3688">
        <row r="1">
          <cell r="A1">
            <v>0</v>
          </cell>
        </row>
      </sheetData>
      <sheetData sheetId="3689">
        <row r="1">
          <cell r="A1">
            <v>0</v>
          </cell>
        </row>
      </sheetData>
      <sheetData sheetId="3690">
        <row r="1">
          <cell r="A1">
            <v>0</v>
          </cell>
        </row>
      </sheetData>
      <sheetData sheetId="3691">
        <row r="1">
          <cell r="A1">
            <v>0</v>
          </cell>
        </row>
      </sheetData>
      <sheetData sheetId="3692">
        <row r="1">
          <cell r="A1">
            <v>0</v>
          </cell>
        </row>
      </sheetData>
      <sheetData sheetId="3693">
        <row r="1">
          <cell r="A1">
            <v>0</v>
          </cell>
        </row>
      </sheetData>
      <sheetData sheetId="3694">
        <row r="1">
          <cell r="A1">
            <v>0</v>
          </cell>
        </row>
      </sheetData>
      <sheetData sheetId="3695">
        <row r="1">
          <cell r="A1">
            <v>0</v>
          </cell>
        </row>
      </sheetData>
      <sheetData sheetId="3696">
        <row r="1">
          <cell r="A1">
            <v>0</v>
          </cell>
        </row>
      </sheetData>
      <sheetData sheetId="3697">
        <row r="1">
          <cell r="A1">
            <v>0</v>
          </cell>
        </row>
      </sheetData>
      <sheetData sheetId="3698">
        <row r="1">
          <cell r="A1">
            <v>0</v>
          </cell>
        </row>
      </sheetData>
      <sheetData sheetId="3699">
        <row r="1">
          <cell r="A1">
            <v>0</v>
          </cell>
        </row>
      </sheetData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>
        <row r="1">
          <cell r="A1">
            <v>0</v>
          </cell>
        </row>
      </sheetData>
      <sheetData sheetId="3742">
        <row r="1">
          <cell r="A1">
            <v>0</v>
          </cell>
        </row>
      </sheetData>
      <sheetData sheetId="3743">
        <row r="1">
          <cell r="A1">
            <v>0</v>
          </cell>
        </row>
      </sheetData>
      <sheetData sheetId="3744">
        <row r="1">
          <cell r="A1">
            <v>0</v>
          </cell>
        </row>
      </sheetData>
      <sheetData sheetId="3745">
        <row r="1">
          <cell r="A1">
            <v>0</v>
          </cell>
        </row>
      </sheetData>
      <sheetData sheetId="3746">
        <row r="1">
          <cell r="A1">
            <v>0</v>
          </cell>
        </row>
      </sheetData>
      <sheetData sheetId="3747">
        <row r="1">
          <cell r="A1">
            <v>0</v>
          </cell>
        </row>
      </sheetData>
      <sheetData sheetId="3748">
        <row r="1">
          <cell r="A1">
            <v>0</v>
          </cell>
        </row>
      </sheetData>
      <sheetData sheetId="3749">
        <row r="1">
          <cell r="A1">
            <v>0</v>
          </cell>
        </row>
      </sheetData>
      <sheetData sheetId="3750">
        <row r="1">
          <cell r="A1">
            <v>0</v>
          </cell>
        </row>
      </sheetData>
      <sheetData sheetId="3751">
        <row r="1">
          <cell r="A1">
            <v>0</v>
          </cell>
        </row>
      </sheetData>
      <sheetData sheetId="3752">
        <row r="1">
          <cell r="A1">
            <v>0</v>
          </cell>
        </row>
      </sheetData>
      <sheetData sheetId="3753">
        <row r="1">
          <cell r="A1">
            <v>0</v>
          </cell>
        </row>
      </sheetData>
      <sheetData sheetId="3754">
        <row r="1">
          <cell r="A1">
            <v>0</v>
          </cell>
        </row>
      </sheetData>
      <sheetData sheetId="3755">
        <row r="1">
          <cell r="A1">
            <v>0</v>
          </cell>
        </row>
      </sheetData>
      <sheetData sheetId="3756">
        <row r="1">
          <cell r="A1">
            <v>0</v>
          </cell>
        </row>
      </sheetData>
      <sheetData sheetId="3757">
        <row r="1">
          <cell r="A1">
            <v>0</v>
          </cell>
        </row>
      </sheetData>
      <sheetData sheetId="3758">
        <row r="1">
          <cell r="A1">
            <v>0</v>
          </cell>
        </row>
      </sheetData>
      <sheetData sheetId="3759">
        <row r="1">
          <cell r="A1">
            <v>0</v>
          </cell>
        </row>
      </sheetData>
      <sheetData sheetId="3760">
        <row r="1">
          <cell r="A1">
            <v>0</v>
          </cell>
        </row>
      </sheetData>
      <sheetData sheetId="3761">
        <row r="1">
          <cell r="A1">
            <v>0</v>
          </cell>
        </row>
      </sheetData>
      <sheetData sheetId="3762">
        <row r="1">
          <cell r="A1">
            <v>0</v>
          </cell>
        </row>
      </sheetData>
      <sheetData sheetId="3763">
        <row r="1">
          <cell r="A1">
            <v>0</v>
          </cell>
        </row>
      </sheetData>
      <sheetData sheetId="3764">
        <row r="1">
          <cell r="A1">
            <v>0</v>
          </cell>
        </row>
      </sheetData>
      <sheetData sheetId="3765">
        <row r="1">
          <cell r="A1">
            <v>0</v>
          </cell>
        </row>
      </sheetData>
      <sheetData sheetId="3766">
        <row r="1">
          <cell r="A1">
            <v>0</v>
          </cell>
        </row>
      </sheetData>
      <sheetData sheetId="3767">
        <row r="1">
          <cell r="A1">
            <v>0</v>
          </cell>
        </row>
      </sheetData>
      <sheetData sheetId="3768">
        <row r="1">
          <cell r="A1">
            <v>0</v>
          </cell>
        </row>
      </sheetData>
      <sheetData sheetId="3769">
        <row r="1">
          <cell r="A1">
            <v>0</v>
          </cell>
        </row>
      </sheetData>
      <sheetData sheetId="3770">
        <row r="1">
          <cell r="A1">
            <v>0</v>
          </cell>
        </row>
      </sheetData>
      <sheetData sheetId="3771">
        <row r="1">
          <cell r="A1">
            <v>0</v>
          </cell>
        </row>
      </sheetData>
      <sheetData sheetId="3772">
        <row r="1">
          <cell r="A1">
            <v>0</v>
          </cell>
        </row>
      </sheetData>
      <sheetData sheetId="3773">
        <row r="1">
          <cell r="A1">
            <v>0</v>
          </cell>
        </row>
      </sheetData>
      <sheetData sheetId="3774">
        <row r="1">
          <cell r="A1">
            <v>0</v>
          </cell>
        </row>
      </sheetData>
      <sheetData sheetId="3775">
        <row r="1">
          <cell r="A1">
            <v>0</v>
          </cell>
        </row>
      </sheetData>
      <sheetData sheetId="3776">
        <row r="1">
          <cell r="A1">
            <v>0</v>
          </cell>
        </row>
      </sheetData>
      <sheetData sheetId="3777">
        <row r="1">
          <cell r="A1">
            <v>0</v>
          </cell>
        </row>
      </sheetData>
      <sheetData sheetId="3778">
        <row r="1">
          <cell r="A1">
            <v>0</v>
          </cell>
        </row>
      </sheetData>
      <sheetData sheetId="3779">
        <row r="1">
          <cell r="A1">
            <v>0</v>
          </cell>
        </row>
      </sheetData>
      <sheetData sheetId="3780">
        <row r="1">
          <cell r="A1">
            <v>0</v>
          </cell>
        </row>
      </sheetData>
      <sheetData sheetId="3781">
        <row r="1">
          <cell r="A1">
            <v>0</v>
          </cell>
        </row>
      </sheetData>
      <sheetData sheetId="3782">
        <row r="1">
          <cell r="A1">
            <v>0</v>
          </cell>
        </row>
      </sheetData>
      <sheetData sheetId="3783">
        <row r="1">
          <cell r="A1">
            <v>0</v>
          </cell>
        </row>
      </sheetData>
      <sheetData sheetId="3784">
        <row r="1">
          <cell r="A1">
            <v>0</v>
          </cell>
        </row>
      </sheetData>
      <sheetData sheetId="3785">
        <row r="1">
          <cell r="A1">
            <v>0</v>
          </cell>
        </row>
      </sheetData>
      <sheetData sheetId="3786">
        <row r="1">
          <cell r="A1">
            <v>0</v>
          </cell>
        </row>
      </sheetData>
      <sheetData sheetId="3787">
        <row r="1">
          <cell r="A1">
            <v>0</v>
          </cell>
        </row>
      </sheetData>
      <sheetData sheetId="3788">
        <row r="1">
          <cell r="A1">
            <v>0</v>
          </cell>
        </row>
      </sheetData>
      <sheetData sheetId="3789">
        <row r="1">
          <cell r="A1">
            <v>0</v>
          </cell>
        </row>
      </sheetData>
      <sheetData sheetId="3790">
        <row r="1">
          <cell r="A1">
            <v>0</v>
          </cell>
        </row>
      </sheetData>
      <sheetData sheetId="3791">
        <row r="1">
          <cell r="A1">
            <v>0</v>
          </cell>
        </row>
      </sheetData>
      <sheetData sheetId="3792">
        <row r="1">
          <cell r="A1">
            <v>0</v>
          </cell>
        </row>
      </sheetData>
      <sheetData sheetId="3793">
        <row r="1">
          <cell r="A1">
            <v>0</v>
          </cell>
        </row>
      </sheetData>
      <sheetData sheetId="3794">
        <row r="1">
          <cell r="A1">
            <v>0</v>
          </cell>
        </row>
      </sheetData>
      <sheetData sheetId="3795">
        <row r="1">
          <cell r="A1">
            <v>0</v>
          </cell>
        </row>
      </sheetData>
      <sheetData sheetId="3796">
        <row r="1">
          <cell r="A1">
            <v>0</v>
          </cell>
        </row>
      </sheetData>
      <sheetData sheetId="3797">
        <row r="1">
          <cell r="A1">
            <v>0</v>
          </cell>
        </row>
      </sheetData>
      <sheetData sheetId="3798">
        <row r="1">
          <cell r="A1">
            <v>0</v>
          </cell>
        </row>
      </sheetData>
      <sheetData sheetId="3799">
        <row r="1">
          <cell r="A1">
            <v>0</v>
          </cell>
        </row>
      </sheetData>
      <sheetData sheetId="3800">
        <row r="1">
          <cell r="A1">
            <v>0</v>
          </cell>
        </row>
      </sheetData>
      <sheetData sheetId="3801">
        <row r="1">
          <cell r="A1">
            <v>0</v>
          </cell>
        </row>
      </sheetData>
      <sheetData sheetId="3802">
        <row r="1">
          <cell r="A1">
            <v>0</v>
          </cell>
        </row>
      </sheetData>
      <sheetData sheetId="3803">
        <row r="1">
          <cell r="A1">
            <v>0</v>
          </cell>
        </row>
      </sheetData>
      <sheetData sheetId="3804">
        <row r="1">
          <cell r="A1">
            <v>0</v>
          </cell>
        </row>
      </sheetData>
      <sheetData sheetId="3805">
        <row r="1">
          <cell r="A1">
            <v>0</v>
          </cell>
        </row>
      </sheetData>
      <sheetData sheetId="3806">
        <row r="1">
          <cell r="A1">
            <v>0</v>
          </cell>
        </row>
      </sheetData>
      <sheetData sheetId="3807">
        <row r="1">
          <cell r="A1">
            <v>0</v>
          </cell>
        </row>
      </sheetData>
      <sheetData sheetId="3808">
        <row r="1">
          <cell r="A1">
            <v>0</v>
          </cell>
        </row>
      </sheetData>
      <sheetData sheetId="3809">
        <row r="1">
          <cell r="A1">
            <v>0</v>
          </cell>
        </row>
      </sheetData>
      <sheetData sheetId="3810">
        <row r="1">
          <cell r="A1">
            <v>0</v>
          </cell>
        </row>
      </sheetData>
      <sheetData sheetId="3811">
        <row r="1">
          <cell r="A1">
            <v>0</v>
          </cell>
        </row>
      </sheetData>
      <sheetData sheetId="3812">
        <row r="1">
          <cell r="A1">
            <v>0</v>
          </cell>
        </row>
      </sheetData>
      <sheetData sheetId="3813">
        <row r="1">
          <cell r="A1">
            <v>0</v>
          </cell>
        </row>
      </sheetData>
      <sheetData sheetId="3814">
        <row r="1">
          <cell r="A1">
            <v>0</v>
          </cell>
        </row>
      </sheetData>
      <sheetData sheetId="3815">
        <row r="1">
          <cell r="A1">
            <v>0</v>
          </cell>
        </row>
      </sheetData>
      <sheetData sheetId="3816">
        <row r="1">
          <cell r="A1">
            <v>0</v>
          </cell>
        </row>
      </sheetData>
      <sheetData sheetId="3817">
        <row r="1">
          <cell r="A1">
            <v>0</v>
          </cell>
        </row>
      </sheetData>
      <sheetData sheetId="3818">
        <row r="1">
          <cell r="A1">
            <v>0</v>
          </cell>
        </row>
      </sheetData>
      <sheetData sheetId="3819">
        <row r="1">
          <cell r="A1">
            <v>0</v>
          </cell>
        </row>
      </sheetData>
      <sheetData sheetId="3820">
        <row r="1">
          <cell r="A1">
            <v>0</v>
          </cell>
        </row>
      </sheetData>
      <sheetData sheetId="3821">
        <row r="1">
          <cell r="A1">
            <v>0</v>
          </cell>
        </row>
      </sheetData>
      <sheetData sheetId="3822">
        <row r="1">
          <cell r="A1">
            <v>0</v>
          </cell>
        </row>
      </sheetData>
      <sheetData sheetId="3823">
        <row r="1">
          <cell r="A1">
            <v>0</v>
          </cell>
        </row>
      </sheetData>
      <sheetData sheetId="3824">
        <row r="1">
          <cell r="A1">
            <v>0</v>
          </cell>
        </row>
      </sheetData>
      <sheetData sheetId="3825">
        <row r="1">
          <cell r="A1">
            <v>0</v>
          </cell>
        </row>
      </sheetData>
      <sheetData sheetId="3826">
        <row r="1">
          <cell r="A1">
            <v>0</v>
          </cell>
        </row>
      </sheetData>
      <sheetData sheetId="3827">
        <row r="1">
          <cell r="A1">
            <v>0</v>
          </cell>
        </row>
      </sheetData>
      <sheetData sheetId="3828">
        <row r="1">
          <cell r="A1">
            <v>0</v>
          </cell>
        </row>
      </sheetData>
      <sheetData sheetId="3829">
        <row r="1">
          <cell r="A1">
            <v>0</v>
          </cell>
        </row>
      </sheetData>
      <sheetData sheetId="3830">
        <row r="1">
          <cell r="A1">
            <v>0</v>
          </cell>
        </row>
      </sheetData>
      <sheetData sheetId="3831">
        <row r="1">
          <cell r="A1">
            <v>0</v>
          </cell>
        </row>
      </sheetData>
      <sheetData sheetId="3832">
        <row r="1">
          <cell r="A1">
            <v>0</v>
          </cell>
        </row>
      </sheetData>
      <sheetData sheetId="3833">
        <row r="1">
          <cell r="A1">
            <v>0</v>
          </cell>
        </row>
      </sheetData>
      <sheetData sheetId="3834">
        <row r="1">
          <cell r="A1">
            <v>0</v>
          </cell>
        </row>
      </sheetData>
      <sheetData sheetId="3835">
        <row r="1">
          <cell r="A1">
            <v>0</v>
          </cell>
        </row>
      </sheetData>
      <sheetData sheetId="3836">
        <row r="1">
          <cell r="A1">
            <v>0</v>
          </cell>
        </row>
      </sheetData>
      <sheetData sheetId="3837">
        <row r="1">
          <cell r="A1">
            <v>0</v>
          </cell>
        </row>
      </sheetData>
      <sheetData sheetId="3838">
        <row r="1">
          <cell r="A1">
            <v>0</v>
          </cell>
        </row>
      </sheetData>
      <sheetData sheetId="3839">
        <row r="1">
          <cell r="A1">
            <v>0</v>
          </cell>
        </row>
      </sheetData>
      <sheetData sheetId="3840">
        <row r="1">
          <cell r="A1">
            <v>0</v>
          </cell>
        </row>
      </sheetData>
      <sheetData sheetId="3841">
        <row r="1">
          <cell r="A1">
            <v>0</v>
          </cell>
        </row>
      </sheetData>
      <sheetData sheetId="3842">
        <row r="1">
          <cell r="A1">
            <v>0</v>
          </cell>
        </row>
      </sheetData>
      <sheetData sheetId="3843">
        <row r="1">
          <cell r="A1">
            <v>0</v>
          </cell>
        </row>
      </sheetData>
      <sheetData sheetId="3844">
        <row r="1">
          <cell r="A1">
            <v>0</v>
          </cell>
        </row>
      </sheetData>
      <sheetData sheetId="3845">
        <row r="1">
          <cell r="A1">
            <v>0</v>
          </cell>
        </row>
      </sheetData>
      <sheetData sheetId="3846">
        <row r="1">
          <cell r="A1">
            <v>0</v>
          </cell>
        </row>
      </sheetData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>
        <row r="1">
          <cell r="A1">
            <v>0</v>
          </cell>
        </row>
      </sheetData>
      <sheetData sheetId="3895">
        <row r="1">
          <cell r="A1">
            <v>0</v>
          </cell>
        </row>
      </sheetData>
      <sheetData sheetId="3896">
        <row r="1">
          <cell r="A1">
            <v>0</v>
          </cell>
        </row>
      </sheetData>
      <sheetData sheetId="3897">
        <row r="1">
          <cell r="A1">
            <v>0</v>
          </cell>
        </row>
      </sheetData>
      <sheetData sheetId="3898">
        <row r="1">
          <cell r="A1">
            <v>0</v>
          </cell>
        </row>
      </sheetData>
      <sheetData sheetId="3899">
        <row r="1">
          <cell r="A1">
            <v>0</v>
          </cell>
        </row>
      </sheetData>
      <sheetData sheetId="3900">
        <row r="1">
          <cell r="A1">
            <v>0</v>
          </cell>
        </row>
      </sheetData>
      <sheetData sheetId="3901">
        <row r="1">
          <cell r="A1">
            <v>0</v>
          </cell>
        </row>
      </sheetData>
      <sheetData sheetId="3902">
        <row r="1">
          <cell r="A1">
            <v>0</v>
          </cell>
        </row>
      </sheetData>
      <sheetData sheetId="3903">
        <row r="1">
          <cell r="A1">
            <v>0</v>
          </cell>
        </row>
      </sheetData>
      <sheetData sheetId="3904">
        <row r="1">
          <cell r="A1">
            <v>0</v>
          </cell>
        </row>
      </sheetData>
      <sheetData sheetId="3905">
        <row r="1">
          <cell r="A1">
            <v>0</v>
          </cell>
        </row>
      </sheetData>
      <sheetData sheetId="3906">
        <row r="1">
          <cell r="A1">
            <v>0</v>
          </cell>
        </row>
      </sheetData>
      <sheetData sheetId="3907">
        <row r="1">
          <cell r="A1">
            <v>0</v>
          </cell>
        </row>
      </sheetData>
      <sheetData sheetId="3908">
        <row r="1">
          <cell r="A1">
            <v>0</v>
          </cell>
        </row>
      </sheetData>
      <sheetData sheetId="3909">
        <row r="1">
          <cell r="A1">
            <v>0</v>
          </cell>
        </row>
      </sheetData>
      <sheetData sheetId="3910">
        <row r="1">
          <cell r="A1">
            <v>0</v>
          </cell>
        </row>
      </sheetData>
      <sheetData sheetId="3911">
        <row r="1">
          <cell r="A1">
            <v>0</v>
          </cell>
        </row>
      </sheetData>
      <sheetData sheetId="3912">
        <row r="1">
          <cell r="A1">
            <v>0</v>
          </cell>
        </row>
      </sheetData>
      <sheetData sheetId="3913">
        <row r="1">
          <cell r="A1">
            <v>0</v>
          </cell>
        </row>
      </sheetData>
      <sheetData sheetId="3914">
        <row r="1">
          <cell r="A1">
            <v>0</v>
          </cell>
        </row>
      </sheetData>
      <sheetData sheetId="3915">
        <row r="1">
          <cell r="A1">
            <v>0</v>
          </cell>
        </row>
      </sheetData>
      <sheetData sheetId="3916">
        <row r="1">
          <cell r="A1">
            <v>0</v>
          </cell>
        </row>
      </sheetData>
      <sheetData sheetId="3917">
        <row r="1">
          <cell r="A1">
            <v>0</v>
          </cell>
        </row>
      </sheetData>
      <sheetData sheetId="3918">
        <row r="1">
          <cell r="A1">
            <v>0</v>
          </cell>
        </row>
      </sheetData>
      <sheetData sheetId="3919">
        <row r="1">
          <cell r="A1">
            <v>0</v>
          </cell>
        </row>
      </sheetData>
      <sheetData sheetId="3920">
        <row r="1">
          <cell r="A1">
            <v>0</v>
          </cell>
        </row>
      </sheetData>
      <sheetData sheetId="3921">
        <row r="1">
          <cell r="A1">
            <v>0</v>
          </cell>
        </row>
      </sheetData>
      <sheetData sheetId="3922">
        <row r="1">
          <cell r="A1">
            <v>0</v>
          </cell>
        </row>
      </sheetData>
      <sheetData sheetId="3923">
        <row r="1">
          <cell r="A1">
            <v>0</v>
          </cell>
        </row>
      </sheetData>
      <sheetData sheetId="3924">
        <row r="1">
          <cell r="A1">
            <v>0</v>
          </cell>
        </row>
      </sheetData>
      <sheetData sheetId="3925">
        <row r="1">
          <cell r="A1">
            <v>0</v>
          </cell>
        </row>
      </sheetData>
      <sheetData sheetId="3926">
        <row r="1">
          <cell r="A1">
            <v>0</v>
          </cell>
        </row>
      </sheetData>
      <sheetData sheetId="3927">
        <row r="1">
          <cell r="A1">
            <v>0</v>
          </cell>
        </row>
      </sheetData>
      <sheetData sheetId="3928">
        <row r="1">
          <cell r="A1">
            <v>0</v>
          </cell>
        </row>
      </sheetData>
      <sheetData sheetId="3929">
        <row r="1">
          <cell r="A1">
            <v>0</v>
          </cell>
        </row>
      </sheetData>
      <sheetData sheetId="3930">
        <row r="1">
          <cell r="A1">
            <v>0</v>
          </cell>
        </row>
      </sheetData>
      <sheetData sheetId="3931">
        <row r="1">
          <cell r="A1">
            <v>0</v>
          </cell>
        </row>
      </sheetData>
      <sheetData sheetId="3932">
        <row r="1">
          <cell r="A1">
            <v>0</v>
          </cell>
        </row>
      </sheetData>
      <sheetData sheetId="3933">
        <row r="1">
          <cell r="A1">
            <v>0</v>
          </cell>
        </row>
      </sheetData>
      <sheetData sheetId="3934">
        <row r="1">
          <cell r="A1">
            <v>0</v>
          </cell>
        </row>
      </sheetData>
      <sheetData sheetId="3935">
        <row r="1">
          <cell r="A1">
            <v>0</v>
          </cell>
        </row>
      </sheetData>
      <sheetData sheetId="3936">
        <row r="1">
          <cell r="A1">
            <v>0</v>
          </cell>
        </row>
      </sheetData>
      <sheetData sheetId="3937">
        <row r="1">
          <cell r="A1">
            <v>0</v>
          </cell>
        </row>
      </sheetData>
      <sheetData sheetId="3938">
        <row r="1">
          <cell r="A1">
            <v>0</v>
          </cell>
        </row>
      </sheetData>
      <sheetData sheetId="3939">
        <row r="1">
          <cell r="A1">
            <v>0</v>
          </cell>
        </row>
      </sheetData>
      <sheetData sheetId="3940">
        <row r="1">
          <cell r="A1">
            <v>0</v>
          </cell>
        </row>
      </sheetData>
      <sheetData sheetId="3941">
        <row r="1">
          <cell r="A1">
            <v>0</v>
          </cell>
        </row>
      </sheetData>
      <sheetData sheetId="3942">
        <row r="1">
          <cell r="A1">
            <v>0</v>
          </cell>
        </row>
      </sheetData>
      <sheetData sheetId="3943">
        <row r="1">
          <cell r="A1">
            <v>0</v>
          </cell>
        </row>
      </sheetData>
      <sheetData sheetId="3944">
        <row r="1">
          <cell r="A1">
            <v>0</v>
          </cell>
        </row>
      </sheetData>
      <sheetData sheetId="3945">
        <row r="1">
          <cell r="A1">
            <v>0</v>
          </cell>
        </row>
      </sheetData>
      <sheetData sheetId="3946">
        <row r="1">
          <cell r="A1">
            <v>0</v>
          </cell>
        </row>
      </sheetData>
      <sheetData sheetId="3947">
        <row r="1">
          <cell r="A1">
            <v>0</v>
          </cell>
        </row>
      </sheetData>
      <sheetData sheetId="3948">
        <row r="1">
          <cell r="A1">
            <v>0</v>
          </cell>
        </row>
      </sheetData>
      <sheetData sheetId="3949">
        <row r="1">
          <cell r="A1">
            <v>0</v>
          </cell>
        </row>
      </sheetData>
      <sheetData sheetId="3950">
        <row r="1">
          <cell r="A1">
            <v>0</v>
          </cell>
        </row>
      </sheetData>
      <sheetData sheetId="3951">
        <row r="1">
          <cell r="A1">
            <v>0</v>
          </cell>
        </row>
      </sheetData>
      <sheetData sheetId="3952">
        <row r="1">
          <cell r="A1">
            <v>0</v>
          </cell>
        </row>
      </sheetData>
      <sheetData sheetId="3953">
        <row r="1">
          <cell r="A1">
            <v>0</v>
          </cell>
        </row>
      </sheetData>
      <sheetData sheetId="3954">
        <row r="1">
          <cell r="A1">
            <v>0</v>
          </cell>
        </row>
      </sheetData>
      <sheetData sheetId="3955">
        <row r="1">
          <cell r="A1">
            <v>0</v>
          </cell>
        </row>
      </sheetData>
      <sheetData sheetId="3956">
        <row r="1">
          <cell r="A1">
            <v>0</v>
          </cell>
        </row>
      </sheetData>
      <sheetData sheetId="3957">
        <row r="1">
          <cell r="A1">
            <v>0</v>
          </cell>
        </row>
      </sheetData>
      <sheetData sheetId="3958">
        <row r="1">
          <cell r="A1">
            <v>0</v>
          </cell>
        </row>
      </sheetData>
      <sheetData sheetId="3959">
        <row r="1">
          <cell r="A1">
            <v>0</v>
          </cell>
        </row>
      </sheetData>
      <sheetData sheetId="3960">
        <row r="1">
          <cell r="A1">
            <v>0</v>
          </cell>
        </row>
      </sheetData>
      <sheetData sheetId="3961">
        <row r="1">
          <cell r="A1">
            <v>0</v>
          </cell>
        </row>
      </sheetData>
      <sheetData sheetId="3962">
        <row r="1">
          <cell r="A1">
            <v>0</v>
          </cell>
        </row>
      </sheetData>
      <sheetData sheetId="3963">
        <row r="1">
          <cell r="A1">
            <v>0</v>
          </cell>
        </row>
      </sheetData>
      <sheetData sheetId="3964">
        <row r="1">
          <cell r="A1">
            <v>0</v>
          </cell>
        </row>
      </sheetData>
      <sheetData sheetId="3965">
        <row r="1">
          <cell r="A1">
            <v>0</v>
          </cell>
        </row>
      </sheetData>
      <sheetData sheetId="3966">
        <row r="1">
          <cell r="A1">
            <v>0</v>
          </cell>
        </row>
      </sheetData>
      <sheetData sheetId="3967">
        <row r="1">
          <cell r="A1">
            <v>0</v>
          </cell>
        </row>
      </sheetData>
      <sheetData sheetId="3968">
        <row r="1">
          <cell r="A1">
            <v>0</v>
          </cell>
        </row>
      </sheetData>
      <sheetData sheetId="3969">
        <row r="1">
          <cell r="A1">
            <v>0</v>
          </cell>
        </row>
      </sheetData>
      <sheetData sheetId="3970">
        <row r="1">
          <cell r="A1">
            <v>0</v>
          </cell>
        </row>
      </sheetData>
      <sheetData sheetId="3971">
        <row r="1">
          <cell r="A1">
            <v>0</v>
          </cell>
        </row>
      </sheetData>
      <sheetData sheetId="3972">
        <row r="1">
          <cell r="A1">
            <v>0</v>
          </cell>
        </row>
      </sheetData>
      <sheetData sheetId="3973">
        <row r="1">
          <cell r="A1">
            <v>0</v>
          </cell>
        </row>
      </sheetData>
      <sheetData sheetId="3974">
        <row r="1">
          <cell r="A1">
            <v>0</v>
          </cell>
        </row>
      </sheetData>
      <sheetData sheetId="3975">
        <row r="1">
          <cell r="A1">
            <v>0</v>
          </cell>
        </row>
      </sheetData>
      <sheetData sheetId="3976">
        <row r="1">
          <cell r="A1">
            <v>0</v>
          </cell>
        </row>
      </sheetData>
      <sheetData sheetId="3977">
        <row r="1">
          <cell r="A1">
            <v>0</v>
          </cell>
        </row>
      </sheetData>
      <sheetData sheetId="3978">
        <row r="1">
          <cell r="A1">
            <v>0</v>
          </cell>
        </row>
      </sheetData>
      <sheetData sheetId="3979">
        <row r="1">
          <cell r="A1">
            <v>0</v>
          </cell>
        </row>
      </sheetData>
      <sheetData sheetId="3980">
        <row r="1">
          <cell r="A1">
            <v>0</v>
          </cell>
        </row>
      </sheetData>
      <sheetData sheetId="3981">
        <row r="1">
          <cell r="A1">
            <v>0</v>
          </cell>
        </row>
      </sheetData>
      <sheetData sheetId="3982">
        <row r="1">
          <cell r="A1">
            <v>0</v>
          </cell>
        </row>
      </sheetData>
      <sheetData sheetId="3983">
        <row r="1">
          <cell r="A1">
            <v>0</v>
          </cell>
        </row>
      </sheetData>
      <sheetData sheetId="3984">
        <row r="1">
          <cell r="A1">
            <v>0</v>
          </cell>
        </row>
      </sheetData>
      <sheetData sheetId="3985">
        <row r="1">
          <cell r="A1">
            <v>0</v>
          </cell>
        </row>
      </sheetData>
      <sheetData sheetId="3986">
        <row r="1">
          <cell r="A1">
            <v>0</v>
          </cell>
        </row>
      </sheetData>
      <sheetData sheetId="3987">
        <row r="1">
          <cell r="A1">
            <v>0</v>
          </cell>
        </row>
      </sheetData>
      <sheetData sheetId="3988">
        <row r="1">
          <cell r="A1">
            <v>0</v>
          </cell>
        </row>
      </sheetData>
      <sheetData sheetId="3989">
        <row r="1">
          <cell r="A1">
            <v>0</v>
          </cell>
        </row>
      </sheetData>
      <sheetData sheetId="3990">
        <row r="1">
          <cell r="A1">
            <v>0</v>
          </cell>
        </row>
      </sheetData>
      <sheetData sheetId="3991">
        <row r="1">
          <cell r="A1">
            <v>0</v>
          </cell>
        </row>
      </sheetData>
      <sheetData sheetId="3992">
        <row r="1">
          <cell r="A1">
            <v>0</v>
          </cell>
        </row>
      </sheetData>
      <sheetData sheetId="3993">
        <row r="1">
          <cell r="A1">
            <v>0</v>
          </cell>
        </row>
      </sheetData>
      <sheetData sheetId="3994">
        <row r="1">
          <cell r="A1">
            <v>0</v>
          </cell>
        </row>
      </sheetData>
      <sheetData sheetId="3995">
        <row r="1">
          <cell r="A1">
            <v>0</v>
          </cell>
        </row>
      </sheetData>
      <sheetData sheetId="3996">
        <row r="1">
          <cell r="A1">
            <v>0</v>
          </cell>
        </row>
      </sheetData>
      <sheetData sheetId="3997">
        <row r="1">
          <cell r="A1">
            <v>0</v>
          </cell>
        </row>
      </sheetData>
      <sheetData sheetId="3998">
        <row r="1">
          <cell r="A1">
            <v>0</v>
          </cell>
        </row>
      </sheetData>
      <sheetData sheetId="3999">
        <row r="1">
          <cell r="A1">
            <v>0</v>
          </cell>
        </row>
      </sheetData>
      <sheetData sheetId="4000">
        <row r="1">
          <cell r="A1">
            <v>0</v>
          </cell>
        </row>
      </sheetData>
      <sheetData sheetId="4001">
        <row r="1">
          <cell r="A1">
            <v>0</v>
          </cell>
        </row>
      </sheetData>
      <sheetData sheetId="4002">
        <row r="1">
          <cell r="A1">
            <v>0</v>
          </cell>
        </row>
      </sheetData>
      <sheetData sheetId="4003">
        <row r="1">
          <cell r="A1">
            <v>0</v>
          </cell>
        </row>
      </sheetData>
      <sheetData sheetId="4004">
        <row r="1">
          <cell r="A1">
            <v>0</v>
          </cell>
        </row>
      </sheetData>
      <sheetData sheetId="4005">
        <row r="1">
          <cell r="A1">
            <v>0</v>
          </cell>
        </row>
      </sheetData>
      <sheetData sheetId="4006">
        <row r="1">
          <cell r="A1">
            <v>0</v>
          </cell>
        </row>
      </sheetData>
      <sheetData sheetId="4007">
        <row r="1">
          <cell r="A1">
            <v>0</v>
          </cell>
        </row>
      </sheetData>
      <sheetData sheetId="4008">
        <row r="1">
          <cell r="A1">
            <v>0</v>
          </cell>
        </row>
      </sheetData>
      <sheetData sheetId="4009">
        <row r="1">
          <cell r="A1">
            <v>0</v>
          </cell>
        </row>
      </sheetData>
      <sheetData sheetId="4010">
        <row r="1">
          <cell r="A1">
            <v>0</v>
          </cell>
        </row>
      </sheetData>
      <sheetData sheetId="4011">
        <row r="1">
          <cell r="A1">
            <v>0</v>
          </cell>
        </row>
      </sheetData>
      <sheetData sheetId="4012">
        <row r="1">
          <cell r="A1">
            <v>0</v>
          </cell>
        </row>
      </sheetData>
      <sheetData sheetId="4013">
        <row r="1">
          <cell r="A1">
            <v>0</v>
          </cell>
        </row>
      </sheetData>
      <sheetData sheetId="4014">
        <row r="1">
          <cell r="A1">
            <v>0</v>
          </cell>
        </row>
      </sheetData>
      <sheetData sheetId="4015">
        <row r="1">
          <cell r="A1">
            <v>0</v>
          </cell>
        </row>
      </sheetData>
      <sheetData sheetId="4016">
        <row r="1">
          <cell r="A1">
            <v>0</v>
          </cell>
        </row>
      </sheetData>
      <sheetData sheetId="4017">
        <row r="1">
          <cell r="A1">
            <v>0</v>
          </cell>
        </row>
      </sheetData>
      <sheetData sheetId="4018">
        <row r="1">
          <cell r="A1">
            <v>0</v>
          </cell>
        </row>
      </sheetData>
      <sheetData sheetId="4019">
        <row r="1">
          <cell r="A1">
            <v>0</v>
          </cell>
        </row>
      </sheetData>
      <sheetData sheetId="4020">
        <row r="1">
          <cell r="A1">
            <v>0</v>
          </cell>
        </row>
      </sheetData>
      <sheetData sheetId="4021">
        <row r="1">
          <cell r="A1">
            <v>0</v>
          </cell>
        </row>
      </sheetData>
      <sheetData sheetId="4022">
        <row r="1">
          <cell r="A1">
            <v>0</v>
          </cell>
        </row>
      </sheetData>
      <sheetData sheetId="4023">
        <row r="1">
          <cell r="A1">
            <v>0</v>
          </cell>
        </row>
      </sheetData>
      <sheetData sheetId="4024">
        <row r="1">
          <cell r="A1">
            <v>0</v>
          </cell>
        </row>
      </sheetData>
      <sheetData sheetId="4025">
        <row r="1">
          <cell r="A1">
            <v>0</v>
          </cell>
        </row>
      </sheetData>
      <sheetData sheetId="4026">
        <row r="1">
          <cell r="A1">
            <v>0</v>
          </cell>
        </row>
      </sheetData>
      <sheetData sheetId="4027">
        <row r="1">
          <cell r="A1">
            <v>0</v>
          </cell>
        </row>
      </sheetData>
      <sheetData sheetId="4028">
        <row r="1">
          <cell r="A1">
            <v>0</v>
          </cell>
        </row>
      </sheetData>
      <sheetData sheetId="4029">
        <row r="1">
          <cell r="A1">
            <v>0</v>
          </cell>
        </row>
      </sheetData>
      <sheetData sheetId="4030">
        <row r="1">
          <cell r="A1">
            <v>0</v>
          </cell>
        </row>
      </sheetData>
      <sheetData sheetId="4031">
        <row r="1">
          <cell r="A1">
            <v>0</v>
          </cell>
        </row>
      </sheetData>
      <sheetData sheetId="4032">
        <row r="1">
          <cell r="A1">
            <v>0</v>
          </cell>
        </row>
      </sheetData>
      <sheetData sheetId="4033">
        <row r="1">
          <cell r="A1">
            <v>0</v>
          </cell>
        </row>
      </sheetData>
      <sheetData sheetId="4034">
        <row r="1">
          <cell r="A1">
            <v>0</v>
          </cell>
        </row>
      </sheetData>
      <sheetData sheetId="4035">
        <row r="1">
          <cell r="A1">
            <v>0</v>
          </cell>
        </row>
      </sheetData>
      <sheetData sheetId="4036">
        <row r="1">
          <cell r="A1">
            <v>0</v>
          </cell>
        </row>
      </sheetData>
      <sheetData sheetId="4037">
        <row r="1">
          <cell r="A1">
            <v>0</v>
          </cell>
        </row>
      </sheetData>
      <sheetData sheetId="4038">
        <row r="1">
          <cell r="A1">
            <v>0</v>
          </cell>
        </row>
      </sheetData>
      <sheetData sheetId="4039">
        <row r="1">
          <cell r="A1">
            <v>0</v>
          </cell>
        </row>
      </sheetData>
      <sheetData sheetId="4040">
        <row r="1">
          <cell r="A1">
            <v>0</v>
          </cell>
        </row>
      </sheetData>
      <sheetData sheetId="4041">
        <row r="1">
          <cell r="A1">
            <v>0</v>
          </cell>
        </row>
      </sheetData>
      <sheetData sheetId="4042">
        <row r="1">
          <cell r="A1">
            <v>0</v>
          </cell>
        </row>
      </sheetData>
      <sheetData sheetId="4043">
        <row r="1">
          <cell r="A1">
            <v>0</v>
          </cell>
        </row>
      </sheetData>
      <sheetData sheetId="4044">
        <row r="1">
          <cell r="A1">
            <v>0</v>
          </cell>
        </row>
      </sheetData>
      <sheetData sheetId="4045">
        <row r="1">
          <cell r="A1">
            <v>0</v>
          </cell>
        </row>
      </sheetData>
      <sheetData sheetId="4046">
        <row r="1">
          <cell r="A1">
            <v>0</v>
          </cell>
        </row>
      </sheetData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>
        <row r="1">
          <cell r="A1">
            <v>0</v>
          </cell>
        </row>
      </sheetData>
      <sheetData sheetId="4053">
        <row r="1">
          <cell r="A1">
            <v>0</v>
          </cell>
        </row>
      </sheetData>
      <sheetData sheetId="4054">
        <row r="1">
          <cell r="A1">
            <v>0</v>
          </cell>
        </row>
      </sheetData>
      <sheetData sheetId="4055" refreshError="1"/>
      <sheetData sheetId="4056">
        <row r="1">
          <cell r="A1">
            <v>0</v>
          </cell>
        </row>
      </sheetData>
      <sheetData sheetId="4057">
        <row r="1">
          <cell r="A1">
            <v>0</v>
          </cell>
        </row>
      </sheetData>
      <sheetData sheetId="4058">
        <row r="1">
          <cell r="A1">
            <v>0</v>
          </cell>
        </row>
      </sheetData>
      <sheetData sheetId="4059">
        <row r="1">
          <cell r="A1">
            <v>0</v>
          </cell>
        </row>
      </sheetData>
      <sheetData sheetId="4060">
        <row r="1">
          <cell r="A1">
            <v>0</v>
          </cell>
        </row>
      </sheetData>
      <sheetData sheetId="4061">
        <row r="1">
          <cell r="A1">
            <v>0</v>
          </cell>
        </row>
      </sheetData>
      <sheetData sheetId="4062" refreshError="1"/>
      <sheetData sheetId="4063">
        <row r="1">
          <cell r="A1">
            <v>0</v>
          </cell>
        </row>
      </sheetData>
      <sheetData sheetId="4064">
        <row r="1">
          <cell r="A1">
            <v>0</v>
          </cell>
        </row>
      </sheetData>
      <sheetData sheetId="4065">
        <row r="1">
          <cell r="A1">
            <v>0</v>
          </cell>
        </row>
      </sheetData>
      <sheetData sheetId="4066">
        <row r="1">
          <cell r="A1">
            <v>0</v>
          </cell>
        </row>
      </sheetData>
      <sheetData sheetId="4067">
        <row r="1">
          <cell r="A1">
            <v>0</v>
          </cell>
        </row>
      </sheetData>
      <sheetData sheetId="4068">
        <row r="1">
          <cell r="A1">
            <v>0</v>
          </cell>
        </row>
      </sheetData>
      <sheetData sheetId="4069">
        <row r="1">
          <cell r="A1">
            <v>0</v>
          </cell>
        </row>
      </sheetData>
      <sheetData sheetId="4070">
        <row r="1">
          <cell r="A1">
            <v>0</v>
          </cell>
        </row>
      </sheetData>
      <sheetData sheetId="4071">
        <row r="1">
          <cell r="A1">
            <v>0</v>
          </cell>
        </row>
      </sheetData>
      <sheetData sheetId="4072">
        <row r="1">
          <cell r="A1">
            <v>0</v>
          </cell>
        </row>
      </sheetData>
      <sheetData sheetId="4073">
        <row r="1">
          <cell r="A1">
            <v>0</v>
          </cell>
        </row>
      </sheetData>
      <sheetData sheetId="4074">
        <row r="1">
          <cell r="A1">
            <v>0</v>
          </cell>
        </row>
      </sheetData>
      <sheetData sheetId="4075">
        <row r="1">
          <cell r="A1">
            <v>0</v>
          </cell>
        </row>
      </sheetData>
      <sheetData sheetId="4076">
        <row r="1">
          <cell r="A1">
            <v>0</v>
          </cell>
        </row>
      </sheetData>
      <sheetData sheetId="4077">
        <row r="1">
          <cell r="A1">
            <v>0</v>
          </cell>
        </row>
      </sheetData>
      <sheetData sheetId="4078">
        <row r="1">
          <cell r="A1">
            <v>0</v>
          </cell>
        </row>
      </sheetData>
      <sheetData sheetId="4079">
        <row r="1">
          <cell r="A1">
            <v>0</v>
          </cell>
        </row>
      </sheetData>
      <sheetData sheetId="4080">
        <row r="1">
          <cell r="A1">
            <v>0</v>
          </cell>
        </row>
      </sheetData>
      <sheetData sheetId="4081">
        <row r="1">
          <cell r="A1">
            <v>0</v>
          </cell>
        </row>
      </sheetData>
      <sheetData sheetId="4082">
        <row r="1">
          <cell r="A1">
            <v>0</v>
          </cell>
        </row>
      </sheetData>
      <sheetData sheetId="4083">
        <row r="1">
          <cell r="A1">
            <v>0</v>
          </cell>
        </row>
      </sheetData>
      <sheetData sheetId="4084">
        <row r="1">
          <cell r="A1">
            <v>0</v>
          </cell>
        </row>
      </sheetData>
      <sheetData sheetId="4085">
        <row r="1">
          <cell r="A1">
            <v>0</v>
          </cell>
        </row>
      </sheetData>
      <sheetData sheetId="4086">
        <row r="1">
          <cell r="A1">
            <v>0</v>
          </cell>
        </row>
      </sheetData>
      <sheetData sheetId="4087">
        <row r="1">
          <cell r="A1">
            <v>0</v>
          </cell>
        </row>
      </sheetData>
      <sheetData sheetId="4088">
        <row r="1">
          <cell r="A1">
            <v>0</v>
          </cell>
        </row>
      </sheetData>
      <sheetData sheetId="4089">
        <row r="1">
          <cell r="A1">
            <v>0</v>
          </cell>
        </row>
      </sheetData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>
        <row r="1">
          <cell r="A1">
            <v>0</v>
          </cell>
        </row>
      </sheetData>
      <sheetData sheetId="4100">
        <row r="1">
          <cell r="A1">
            <v>0</v>
          </cell>
        </row>
      </sheetData>
      <sheetData sheetId="4101">
        <row r="1">
          <cell r="A1">
            <v>0</v>
          </cell>
        </row>
      </sheetData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>
        <row r="1">
          <cell r="A1">
            <v>0</v>
          </cell>
        </row>
      </sheetData>
      <sheetData sheetId="4121">
        <row r="1">
          <cell r="A1">
            <v>0</v>
          </cell>
        </row>
      </sheetData>
      <sheetData sheetId="4122">
        <row r="1">
          <cell r="A1">
            <v>0</v>
          </cell>
        </row>
      </sheetData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>
        <row r="1">
          <cell r="A1">
            <v>0</v>
          </cell>
        </row>
      </sheetData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>
        <row r="1">
          <cell r="A1">
            <v>0</v>
          </cell>
        </row>
      </sheetData>
      <sheetData sheetId="4190">
        <row r="1">
          <cell r="A1">
            <v>0</v>
          </cell>
        </row>
      </sheetData>
      <sheetData sheetId="4191">
        <row r="1">
          <cell r="A1">
            <v>0</v>
          </cell>
        </row>
      </sheetData>
      <sheetData sheetId="4192">
        <row r="1">
          <cell r="A1">
            <v>0</v>
          </cell>
        </row>
      </sheetData>
      <sheetData sheetId="4193">
        <row r="1">
          <cell r="A1">
            <v>0</v>
          </cell>
        </row>
      </sheetData>
      <sheetData sheetId="4194">
        <row r="1">
          <cell r="A1">
            <v>0</v>
          </cell>
        </row>
      </sheetData>
      <sheetData sheetId="4195">
        <row r="1">
          <cell r="A1">
            <v>0</v>
          </cell>
        </row>
      </sheetData>
      <sheetData sheetId="4196">
        <row r="1">
          <cell r="A1">
            <v>0</v>
          </cell>
        </row>
      </sheetData>
      <sheetData sheetId="4197">
        <row r="1">
          <cell r="A1">
            <v>0</v>
          </cell>
        </row>
      </sheetData>
      <sheetData sheetId="4198">
        <row r="1">
          <cell r="A1">
            <v>0</v>
          </cell>
        </row>
      </sheetData>
      <sheetData sheetId="4199">
        <row r="1">
          <cell r="A1">
            <v>0</v>
          </cell>
        </row>
      </sheetData>
      <sheetData sheetId="4200">
        <row r="1">
          <cell r="A1">
            <v>0</v>
          </cell>
        </row>
      </sheetData>
      <sheetData sheetId="4201">
        <row r="1">
          <cell r="A1">
            <v>0</v>
          </cell>
        </row>
      </sheetData>
      <sheetData sheetId="4202">
        <row r="1">
          <cell r="A1">
            <v>0</v>
          </cell>
        </row>
      </sheetData>
      <sheetData sheetId="4203">
        <row r="1">
          <cell r="A1">
            <v>0</v>
          </cell>
        </row>
      </sheetData>
      <sheetData sheetId="4204">
        <row r="1">
          <cell r="A1">
            <v>0</v>
          </cell>
        </row>
      </sheetData>
      <sheetData sheetId="4205">
        <row r="1">
          <cell r="A1">
            <v>0</v>
          </cell>
        </row>
      </sheetData>
      <sheetData sheetId="4206">
        <row r="1">
          <cell r="A1">
            <v>0</v>
          </cell>
        </row>
      </sheetData>
      <sheetData sheetId="4207">
        <row r="1">
          <cell r="A1">
            <v>0</v>
          </cell>
        </row>
      </sheetData>
      <sheetData sheetId="4208">
        <row r="1">
          <cell r="A1">
            <v>0</v>
          </cell>
        </row>
      </sheetData>
      <sheetData sheetId="4209">
        <row r="1">
          <cell r="A1">
            <v>0</v>
          </cell>
        </row>
      </sheetData>
      <sheetData sheetId="4210">
        <row r="1">
          <cell r="A1">
            <v>0</v>
          </cell>
        </row>
      </sheetData>
      <sheetData sheetId="4211">
        <row r="1">
          <cell r="A1">
            <v>0</v>
          </cell>
        </row>
      </sheetData>
      <sheetData sheetId="4212">
        <row r="1">
          <cell r="A1">
            <v>0</v>
          </cell>
        </row>
      </sheetData>
      <sheetData sheetId="4213">
        <row r="1">
          <cell r="A1">
            <v>0</v>
          </cell>
        </row>
      </sheetData>
      <sheetData sheetId="4214">
        <row r="1">
          <cell r="A1">
            <v>0</v>
          </cell>
        </row>
      </sheetData>
      <sheetData sheetId="4215">
        <row r="1">
          <cell r="A1">
            <v>0</v>
          </cell>
        </row>
      </sheetData>
      <sheetData sheetId="4216">
        <row r="1">
          <cell r="A1">
            <v>0</v>
          </cell>
        </row>
      </sheetData>
      <sheetData sheetId="4217">
        <row r="1">
          <cell r="A1">
            <v>0</v>
          </cell>
        </row>
      </sheetData>
      <sheetData sheetId="4218">
        <row r="1">
          <cell r="A1">
            <v>0</v>
          </cell>
        </row>
      </sheetData>
      <sheetData sheetId="4219">
        <row r="1">
          <cell r="A1">
            <v>0</v>
          </cell>
        </row>
      </sheetData>
      <sheetData sheetId="4220">
        <row r="1">
          <cell r="A1">
            <v>0</v>
          </cell>
        </row>
      </sheetData>
      <sheetData sheetId="4221">
        <row r="1">
          <cell r="A1">
            <v>0</v>
          </cell>
        </row>
      </sheetData>
      <sheetData sheetId="4222">
        <row r="1">
          <cell r="A1">
            <v>0</v>
          </cell>
        </row>
      </sheetData>
      <sheetData sheetId="4223">
        <row r="1">
          <cell r="A1">
            <v>0</v>
          </cell>
        </row>
      </sheetData>
      <sheetData sheetId="4224">
        <row r="1">
          <cell r="A1">
            <v>0</v>
          </cell>
        </row>
      </sheetData>
      <sheetData sheetId="4225">
        <row r="1">
          <cell r="A1">
            <v>0</v>
          </cell>
        </row>
      </sheetData>
      <sheetData sheetId="4226">
        <row r="1">
          <cell r="A1">
            <v>0</v>
          </cell>
        </row>
      </sheetData>
      <sheetData sheetId="4227">
        <row r="1">
          <cell r="A1">
            <v>0</v>
          </cell>
        </row>
      </sheetData>
      <sheetData sheetId="4228">
        <row r="1">
          <cell r="A1">
            <v>0</v>
          </cell>
        </row>
      </sheetData>
      <sheetData sheetId="4229">
        <row r="1">
          <cell r="A1">
            <v>0</v>
          </cell>
        </row>
      </sheetData>
      <sheetData sheetId="4230">
        <row r="1">
          <cell r="A1">
            <v>0</v>
          </cell>
        </row>
      </sheetData>
      <sheetData sheetId="4231">
        <row r="1">
          <cell r="A1">
            <v>0</v>
          </cell>
        </row>
      </sheetData>
      <sheetData sheetId="4232">
        <row r="1">
          <cell r="A1">
            <v>0</v>
          </cell>
        </row>
      </sheetData>
      <sheetData sheetId="4233">
        <row r="1">
          <cell r="A1">
            <v>0</v>
          </cell>
        </row>
      </sheetData>
      <sheetData sheetId="4234">
        <row r="1">
          <cell r="A1">
            <v>0</v>
          </cell>
        </row>
      </sheetData>
      <sheetData sheetId="4235">
        <row r="1">
          <cell r="A1">
            <v>0</v>
          </cell>
        </row>
      </sheetData>
      <sheetData sheetId="4236">
        <row r="1">
          <cell r="A1">
            <v>0</v>
          </cell>
        </row>
      </sheetData>
      <sheetData sheetId="4237">
        <row r="1">
          <cell r="A1">
            <v>0</v>
          </cell>
        </row>
      </sheetData>
      <sheetData sheetId="4238">
        <row r="1">
          <cell r="A1">
            <v>0</v>
          </cell>
        </row>
      </sheetData>
      <sheetData sheetId="4239">
        <row r="1">
          <cell r="A1">
            <v>0</v>
          </cell>
        </row>
      </sheetData>
      <sheetData sheetId="4240">
        <row r="1">
          <cell r="A1">
            <v>0</v>
          </cell>
        </row>
      </sheetData>
      <sheetData sheetId="4241">
        <row r="1">
          <cell r="A1">
            <v>0</v>
          </cell>
        </row>
      </sheetData>
      <sheetData sheetId="4242">
        <row r="1">
          <cell r="A1">
            <v>0</v>
          </cell>
        </row>
      </sheetData>
      <sheetData sheetId="4243">
        <row r="1">
          <cell r="A1">
            <v>0</v>
          </cell>
        </row>
      </sheetData>
      <sheetData sheetId="4244">
        <row r="1">
          <cell r="A1">
            <v>0</v>
          </cell>
        </row>
      </sheetData>
      <sheetData sheetId="4245">
        <row r="1">
          <cell r="A1">
            <v>0</v>
          </cell>
        </row>
      </sheetData>
      <sheetData sheetId="4246">
        <row r="1">
          <cell r="A1">
            <v>0</v>
          </cell>
        </row>
      </sheetData>
      <sheetData sheetId="4247">
        <row r="1">
          <cell r="A1">
            <v>0</v>
          </cell>
        </row>
      </sheetData>
      <sheetData sheetId="4248">
        <row r="1">
          <cell r="A1">
            <v>0</v>
          </cell>
        </row>
      </sheetData>
      <sheetData sheetId="4249">
        <row r="1">
          <cell r="A1">
            <v>0</v>
          </cell>
        </row>
      </sheetData>
      <sheetData sheetId="4250">
        <row r="1">
          <cell r="A1">
            <v>0</v>
          </cell>
        </row>
      </sheetData>
      <sheetData sheetId="4251">
        <row r="1">
          <cell r="A1">
            <v>0</v>
          </cell>
        </row>
      </sheetData>
      <sheetData sheetId="4252">
        <row r="1">
          <cell r="A1">
            <v>0</v>
          </cell>
        </row>
      </sheetData>
      <sheetData sheetId="4253">
        <row r="1">
          <cell r="A1">
            <v>0</v>
          </cell>
        </row>
      </sheetData>
      <sheetData sheetId="4254">
        <row r="1">
          <cell r="A1">
            <v>0</v>
          </cell>
        </row>
      </sheetData>
      <sheetData sheetId="4255">
        <row r="1">
          <cell r="A1">
            <v>0</v>
          </cell>
        </row>
      </sheetData>
      <sheetData sheetId="4256">
        <row r="1">
          <cell r="A1">
            <v>0</v>
          </cell>
        </row>
      </sheetData>
      <sheetData sheetId="4257">
        <row r="1">
          <cell r="A1">
            <v>0</v>
          </cell>
        </row>
      </sheetData>
      <sheetData sheetId="4258">
        <row r="1">
          <cell r="A1">
            <v>0</v>
          </cell>
        </row>
      </sheetData>
      <sheetData sheetId="4259">
        <row r="1">
          <cell r="A1">
            <v>0</v>
          </cell>
        </row>
      </sheetData>
      <sheetData sheetId="4260">
        <row r="1">
          <cell r="A1">
            <v>0</v>
          </cell>
        </row>
      </sheetData>
      <sheetData sheetId="4261">
        <row r="1">
          <cell r="A1">
            <v>0</v>
          </cell>
        </row>
      </sheetData>
      <sheetData sheetId="4262">
        <row r="1">
          <cell r="A1">
            <v>0</v>
          </cell>
        </row>
      </sheetData>
      <sheetData sheetId="4263">
        <row r="1">
          <cell r="A1">
            <v>0</v>
          </cell>
        </row>
      </sheetData>
      <sheetData sheetId="4264">
        <row r="1">
          <cell r="A1">
            <v>0</v>
          </cell>
        </row>
      </sheetData>
      <sheetData sheetId="4265">
        <row r="1">
          <cell r="A1">
            <v>0</v>
          </cell>
        </row>
      </sheetData>
      <sheetData sheetId="4266">
        <row r="1">
          <cell r="A1">
            <v>0</v>
          </cell>
        </row>
      </sheetData>
      <sheetData sheetId="4267">
        <row r="1">
          <cell r="A1">
            <v>0</v>
          </cell>
        </row>
      </sheetData>
      <sheetData sheetId="4268">
        <row r="1">
          <cell r="A1">
            <v>0</v>
          </cell>
        </row>
      </sheetData>
      <sheetData sheetId="4269">
        <row r="1">
          <cell r="A1">
            <v>0</v>
          </cell>
        </row>
      </sheetData>
      <sheetData sheetId="4270">
        <row r="1">
          <cell r="A1">
            <v>0</v>
          </cell>
        </row>
      </sheetData>
      <sheetData sheetId="4271">
        <row r="1">
          <cell r="A1">
            <v>0</v>
          </cell>
        </row>
      </sheetData>
      <sheetData sheetId="4272">
        <row r="1">
          <cell r="A1">
            <v>0</v>
          </cell>
        </row>
      </sheetData>
      <sheetData sheetId="4273">
        <row r="1">
          <cell r="A1">
            <v>0</v>
          </cell>
        </row>
      </sheetData>
      <sheetData sheetId="4274">
        <row r="1">
          <cell r="A1">
            <v>0</v>
          </cell>
        </row>
      </sheetData>
      <sheetData sheetId="4275">
        <row r="1">
          <cell r="A1">
            <v>0</v>
          </cell>
        </row>
      </sheetData>
      <sheetData sheetId="4276">
        <row r="1">
          <cell r="A1">
            <v>0</v>
          </cell>
        </row>
      </sheetData>
      <sheetData sheetId="4277">
        <row r="1">
          <cell r="A1">
            <v>0</v>
          </cell>
        </row>
      </sheetData>
      <sheetData sheetId="4278">
        <row r="1">
          <cell r="A1">
            <v>0</v>
          </cell>
        </row>
      </sheetData>
      <sheetData sheetId="4279">
        <row r="1">
          <cell r="A1">
            <v>0</v>
          </cell>
        </row>
      </sheetData>
      <sheetData sheetId="4280">
        <row r="1">
          <cell r="A1">
            <v>0</v>
          </cell>
        </row>
      </sheetData>
      <sheetData sheetId="4281">
        <row r="1">
          <cell r="A1">
            <v>0</v>
          </cell>
        </row>
      </sheetData>
      <sheetData sheetId="4282">
        <row r="1">
          <cell r="A1">
            <v>0</v>
          </cell>
        </row>
      </sheetData>
      <sheetData sheetId="4283">
        <row r="1">
          <cell r="A1">
            <v>0</v>
          </cell>
        </row>
      </sheetData>
      <sheetData sheetId="4284">
        <row r="1">
          <cell r="A1">
            <v>0</v>
          </cell>
        </row>
      </sheetData>
      <sheetData sheetId="4285">
        <row r="1">
          <cell r="A1">
            <v>0</v>
          </cell>
        </row>
      </sheetData>
      <sheetData sheetId="4286">
        <row r="1">
          <cell r="A1">
            <v>0</v>
          </cell>
        </row>
      </sheetData>
      <sheetData sheetId="4287">
        <row r="1">
          <cell r="A1">
            <v>0</v>
          </cell>
        </row>
      </sheetData>
      <sheetData sheetId="4288">
        <row r="1">
          <cell r="A1">
            <v>0</v>
          </cell>
        </row>
      </sheetData>
      <sheetData sheetId="4289">
        <row r="1">
          <cell r="A1">
            <v>0</v>
          </cell>
        </row>
      </sheetData>
      <sheetData sheetId="4290">
        <row r="1">
          <cell r="A1">
            <v>0</v>
          </cell>
        </row>
      </sheetData>
      <sheetData sheetId="4291">
        <row r="1">
          <cell r="A1">
            <v>0</v>
          </cell>
        </row>
      </sheetData>
      <sheetData sheetId="4292">
        <row r="1">
          <cell r="A1">
            <v>0</v>
          </cell>
        </row>
      </sheetData>
      <sheetData sheetId="4293">
        <row r="1">
          <cell r="A1">
            <v>0</v>
          </cell>
        </row>
      </sheetData>
      <sheetData sheetId="4294">
        <row r="1">
          <cell r="A1">
            <v>0</v>
          </cell>
        </row>
      </sheetData>
      <sheetData sheetId="4295">
        <row r="1">
          <cell r="A1">
            <v>0</v>
          </cell>
        </row>
      </sheetData>
      <sheetData sheetId="4296">
        <row r="1">
          <cell r="A1">
            <v>0</v>
          </cell>
        </row>
      </sheetData>
      <sheetData sheetId="4297">
        <row r="1">
          <cell r="A1">
            <v>0</v>
          </cell>
        </row>
      </sheetData>
      <sheetData sheetId="4298">
        <row r="1">
          <cell r="A1">
            <v>0</v>
          </cell>
        </row>
      </sheetData>
      <sheetData sheetId="4299">
        <row r="1">
          <cell r="A1">
            <v>0</v>
          </cell>
        </row>
      </sheetData>
      <sheetData sheetId="4300">
        <row r="1">
          <cell r="A1">
            <v>0</v>
          </cell>
        </row>
      </sheetData>
      <sheetData sheetId="4301">
        <row r="1">
          <cell r="A1">
            <v>0</v>
          </cell>
        </row>
      </sheetData>
      <sheetData sheetId="4302">
        <row r="1">
          <cell r="A1">
            <v>0</v>
          </cell>
        </row>
      </sheetData>
      <sheetData sheetId="4303" refreshError="1"/>
      <sheetData sheetId="4304">
        <row r="1">
          <cell r="A1">
            <v>0</v>
          </cell>
        </row>
      </sheetData>
      <sheetData sheetId="4305">
        <row r="1">
          <cell r="A1">
            <v>0</v>
          </cell>
        </row>
      </sheetData>
      <sheetData sheetId="4306">
        <row r="1">
          <cell r="A1">
            <v>0</v>
          </cell>
        </row>
      </sheetData>
      <sheetData sheetId="4307">
        <row r="1">
          <cell r="A1">
            <v>0</v>
          </cell>
        </row>
      </sheetData>
      <sheetData sheetId="4308">
        <row r="1">
          <cell r="A1">
            <v>0</v>
          </cell>
        </row>
      </sheetData>
      <sheetData sheetId="4309">
        <row r="1">
          <cell r="A1">
            <v>0</v>
          </cell>
        </row>
      </sheetData>
      <sheetData sheetId="4310">
        <row r="1">
          <cell r="A1">
            <v>0</v>
          </cell>
        </row>
      </sheetData>
      <sheetData sheetId="4311">
        <row r="1">
          <cell r="A1">
            <v>0</v>
          </cell>
        </row>
      </sheetData>
      <sheetData sheetId="4312">
        <row r="1">
          <cell r="A1">
            <v>0</v>
          </cell>
        </row>
      </sheetData>
      <sheetData sheetId="4313">
        <row r="1">
          <cell r="A1">
            <v>0</v>
          </cell>
        </row>
      </sheetData>
      <sheetData sheetId="4314">
        <row r="1">
          <cell r="A1">
            <v>0</v>
          </cell>
        </row>
      </sheetData>
      <sheetData sheetId="4315">
        <row r="1">
          <cell r="A1">
            <v>0</v>
          </cell>
        </row>
      </sheetData>
      <sheetData sheetId="4316">
        <row r="1">
          <cell r="A1">
            <v>0</v>
          </cell>
        </row>
      </sheetData>
      <sheetData sheetId="4317">
        <row r="1">
          <cell r="A1">
            <v>0</v>
          </cell>
        </row>
      </sheetData>
      <sheetData sheetId="4318">
        <row r="1">
          <cell r="A1">
            <v>0</v>
          </cell>
        </row>
      </sheetData>
      <sheetData sheetId="4319">
        <row r="1">
          <cell r="A1">
            <v>0</v>
          </cell>
        </row>
      </sheetData>
      <sheetData sheetId="4320">
        <row r="1">
          <cell r="A1">
            <v>0</v>
          </cell>
        </row>
      </sheetData>
      <sheetData sheetId="4321">
        <row r="1">
          <cell r="A1">
            <v>0</v>
          </cell>
        </row>
      </sheetData>
      <sheetData sheetId="4322">
        <row r="1">
          <cell r="A1">
            <v>0</v>
          </cell>
        </row>
      </sheetData>
      <sheetData sheetId="4323">
        <row r="1">
          <cell r="A1">
            <v>0</v>
          </cell>
        </row>
      </sheetData>
      <sheetData sheetId="4324">
        <row r="1">
          <cell r="A1">
            <v>0</v>
          </cell>
        </row>
      </sheetData>
      <sheetData sheetId="4325">
        <row r="1">
          <cell r="A1">
            <v>0</v>
          </cell>
        </row>
      </sheetData>
      <sheetData sheetId="4326">
        <row r="1">
          <cell r="A1">
            <v>0</v>
          </cell>
        </row>
      </sheetData>
      <sheetData sheetId="4327">
        <row r="1">
          <cell r="A1">
            <v>0</v>
          </cell>
        </row>
      </sheetData>
      <sheetData sheetId="4328">
        <row r="1">
          <cell r="A1">
            <v>0</v>
          </cell>
        </row>
      </sheetData>
      <sheetData sheetId="4329">
        <row r="1">
          <cell r="A1">
            <v>0</v>
          </cell>
        </row>
      </sheetData>
      <sheetData sheetId="4330">
        <row r="1">
          <cell r="A1">
            <v>0</v>
          </cell>
        </row>
      </sheetData>
      <sheetData sheetId="4331">
        <row r="1">
          <cell r="A1">
            <v>0</v>
          </cell>
        </row>
      </sheetData>
      <sheetData sheetId="4332">
        <row r="1">
          <cell r="A1">
            <v>0</v>
          </cell>
        </row>
      </sheetData>
      <sheetData sheetId="4333">
        <row r="1">
          <cell r="A1">
            <v>0</v>
          </cell>
        </row>
      </sheetData>
      <sheetData sheetId="4334">
        <row r="1">
          <cell r="A1">
            <v>0</v>
          </cell>
        </row>
      </sheetData>
      <sheetData sheetId="4335">
        <row r="1">
          <cell r="A1">
            <v>0</v>
          </cell>
        </row>
      </sheetData>
      <sheetData sheetId="4336">
        <row r="1">
          <cell r="A1">
            <v>0</v>
          </cell>
        </row>
      </sheetData>
      <sheetData sheetId="4337">
        <row r="1">
          <cell r="A1">
            <v>0</v>
          </cell>
        </row>
      </sheetData>
      <sheetData sheetId="4338">
        <row r="1">
          <cell r="A1">
            <v>0</v>
          </cell>
        </row>
      </sheetData>
      <sheetData sheetId="4339">
        <row r="1">
          <cell r="A1">
            <v>0</v>
          </cell>
        </row>
      </sheetData>
      <sheetData sheetId="4340">
        <row r="1">
          <cell r="A1">
            <v>0</v>
          </cell>
        </row>
      </sheetData>
      <sheetData sheetId="4341">
        <row r="1">
          <cell r="A1">
            <v>0</v>
          </cell>
        </row>
      </sheetData>
      <sheetData sheetId="4342">
        <row r="1">
          <cell r="A1">
            <v>0</v>
          </cell>
        </row>
      </sheetData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>
        <row r="1">
          <cell r="A1">
            <v>0</v>
          </cell>
        </row>
      </sheetData>
      <sheetData sheetId="4349" refreshError="1"/>
      <sheetData sheetId="4350" refreshError="1"/>
      <sheetData sheetId="4351">
        <row r="1">
          <cell r="A1">
            <v>0</v>
          </cell>
        </row>
      </sheetData>
      <sheetData sheetId="4352">
        <row r="1">
          <cell r="A1">
            <v>0</v>
          </cell>
        </row>
      </sheetData>
      <sheetData sheetId="4353">
        <row r="1">
          <cell r="A1">
            <v>0</v>
          </cell>
        </row>
      </sheetData>
      <sheetData sheetId="4354">
        <row r="1">
          <cell r="A1">
            <v>0</v>
          </cell>
        </row>
      </sheetData>
      <sheetData sheetId="4355">
        <row r="1">
          <cell r="A1">
            <v>0</v>
          </cell>
        </row>
      </sheetData>
      <sheetData sheetId="4356">
        <row r="1">
          <cell r="A1">
            <v>0</v>
          </cell>
        </row>
      </sheetData>
      <sheetData sheetId="4357">
        <row r="1">
          <cell r="A1">
            <v>0</v>
          </cell>
        </row>
      </sheetData>
      <sheetData sheetId="4358" refreshError="1"/>
      <sheetData sheetId="4359" refreshError="1"/>
      <sheetData sheetId="4360">
        <row r="1">
          <cell r="A1">
            <v>0</v>
          </cell>
        </row>
      </sheetData>
      <sheetData sheetId="4361">
        <row r="1">
          <cell r="A1">
            <v>0</v>
          </cell>
        </row>
      </sheetData>
      <sheetData sheetId="4362">
        <row r="1">
          <cell r="A1">
            <v>0</v>
          </cell>
        </row>
      </sheetData>
      <sheetData sheetId="4363">
        <row r="1">
          <cell r="A1">
            <v>0</v>
          </cell>
        </row>
      </sheetData>
      <sheetData sheetId="4364">
        <row r="1">
          <cell r="A1">
            <v>0</v>
          </cell>
        </row>
      </sheetData>
      <sheetData sheetId="4365">
        <row r="1">
          <cell r="A1">
            <v>0</v>
          </cell>
        </row>
      </sheetData>
      <sheetData sheetId="4366">
        <row r="1">
          <cell r="A1">
            <v>0</v>
          </cell>
        </row>
      </sheetData>
      <sheetData sheetId="4367">
        <row r="1">
          <cell r="A1">
            <v>0</v>
          </cell>
        </row>
      </sheetData>
      <sheetData sheetId="4368">
        <row r="1">
          <cell r="A1">
            <v>0</v>
          </cell>
        </row>
      </sheetData>
      <sheetData sheetId="4369">
        <row r="1">
          <cell r="A1">
            <v>0</v>
          </cell>
        </row>
      </sheetData>
      <sheetData sheetId="4370">
        <row r="1">
          <cell r="A1">
            <v>0</v>
          </cell>
        </row>
      </sheetData>
      <sheetData sheetId="4371">
        <row r="1">
          <cell r="A1">
            <v>0</v>
          </cell>
        </row>
      </sheetData>
      <sheetData sheetId="4372">
        <row r="1">
          <cell r="A1">
            <v>0</v>
          </cell>
        </row>
      </sheetData>
      <sheetData sheetId="4373">
        <row r="1">
          <cell r="A1">
            <v>0</v>
          </cell>
        </row>
      </sheetData>
      <sheetData sheetId="4374">
        <row r="1">
          <cell r="A1">
            <v>0</v>
          </cell>
        </row>
      </sheetData>
      <sheetData sheetId="4375" refreshError="1"/>
      <sheetData sheetId="4376" refreshError="1"/>
      <sheetData sheetId="4377">
        <row r="1">
          <cell r="A1">
            <v>0</v>
          </cell>
        </row>
      </sheetData>
      <sheetData sheetId="4378">
        <row r="1">
          <cell r="A1">
            <v>0</v>
          </cell>
        </row>
      </sheetData>
      <sheetData sheetId="4379">
        <row r="1">
          <cell r="A1">
            <v>0</v>
          </cell>
        </row>
      </sheetData>
      <sheetData sheetId="4380">
        <row r="1">
          <cell r="A1">
            <v>0</v>
          </cell>
        </row>
      </sheetData>
      <sheetData sheetId="4381">
        <row r="1">
          <cell r="A1">
            <v>0</v>
          </cell>
        </row>
      </sheetData>
      <sheetData sheetId="4382" refreshError="1"/>
      <sheetData sheetId="4383">
        <row r="1">
          <cell r="A1">
            <v>0</v>
          </cell>
        </row>
      </sheetData>
      <sheetData sheetId="4384">
        <row r="1">
          <cell r="A1">
            <v>0</v>
          </cell>
        </row>
      </sheetData>
      <sheetData sheetId="4385">
        <row r="1">
          <cell r="A1">
            <v>0</v>
          </cell>
        </row>
      </sheetData>
      <sheetData sheetId="4386">
        <row r="1">
          <cell r="A1">
            <v>0</v>
          </cell>
        </row>
      </sheetData>
      <sheetData sheetId="4387">
        <row r="1">
          <cell r="A1">
            <v>0</v>
          </cell>
        </row>
      </sheetData>
      <sheetData sheetId="4388">
        <row r="1">
          <cell r="A1">
            <v>0</v>
          </cell>
        </row>
      </sheetData>
      <sheetData sheetId="4389">
        <row r="1">
          <cell r="A1">
            <v>0</v>
          </cell>
        </row>
      </sheetData>
      <sheetData sheetId="4390">
        <row r="1">
          <cell r="A1">
            <v>0</v>
          </cell>
        </row>
      </sheetData>
      <sheetData sheetId="4391" refreshError="1"/>
      <sheetData sheetId="4392" refreshError="1"/>
      <sheetData sheetId="4393">
        <row r="1">
          <cell r="A1">
            <v>0</v>
          </cell>
        </row>
      </sheetData>
      <sheetData sheetId="4394">
        <row r="1">
          <cell r="A1">
            <v>0</v>
          </cell>
        </row>
      </sheetData>
      <sheetData sheetId="4395">
        <row r="1">
          <cell r="A1">
            <v>0</v>
          </cell>
        </row>
      </sheetData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>
        <row r="1">
          <cell r="A1">
            <v>0</v>
          </cell>
        </row>
      </sheetData>
      <sheetData sheetId="4408">
        <row r="1">
          <cell r="A1">
            <v>0</v>
          </cell>
        </row>
      </sheetData>
      <sheetData sheetId="4409" refreshError="1"/>
      <sheetData sheetId="4410" refreshError="1"/>
      <sheetData sheetId="4411" refreshError="1"/>
      <sheetData sheetId="4412">
        <row r="1">
          <cell r="A1">
            <v>0</v>
          </cell>
        </row>
      </sheetData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>
        <row r="1">
          <cell r="A1">
            <v>0</v>
          </cell>
        </row>
      </sheetData>
      <sheetData sheetId="4422">
        <row r="1">
          <cell r="A1">
            <v>0</v>
          </cell>
        </row>
      </sheetData>
      <sheetData sheetId="4423">
        <row r="1">
          <cell r="A1">
            <v>0</v>
          </cell>
        </row>
      </sheetData>
      <sheetData sheetId="4424">
        <row r="1">
          <cell r="A1">
            <v>0</v>
          </cell>
        </row>
      </sheetData>
      <sheetData sheetId="4425">
        <row r="1">
          <cell r="A1">
            <v>0</v>
          </cell>
        </row>
      </sheetData>
      <sheetData sheetId="4426">
        <row r="1">
          <cell r="A1">
            <v>0</v>
          </cell>
        </row>
      </sheetData>
      <sheetData sheetId="4427">
        <row r="1">
          <cell r="A1">
            <v>0</v>
          </cell>
        </row>
      </sheetData>
      <sheetData sheetId="4428">
        <row r="1">
          <cell r="A1">
            <v>0</v>
          </cell>
        </row>
      </sheetData>
      <sheetData sheetId="4429">
        <row r="1">
          <cell r="A1">
            <v>0</v>
          </cell>
        </row>
      </sheetData>
      <sheetData sheetId="4430">
        <row r="1">
          <cell r="A1">
            <v>0</v>
          </cell>
        </row>
      </sheetData>
      <sheetData sheetId="4431">
        <row r="1">
          <cell r="A1">
            <v>0</v>
          </cell>
        </row>
      </sheetData>
      <sheetData sheetId="4432">
        <row r="1">
          <cell r="A1">
            <v>0</v>
          </cell>
        </row>
      </sheetData>
      <sheetData sheetId="4433">
        <row r="1">
          <cell r="A1">
            <v>0</v>
          </cell>
        </row>
      </sheetData>
      <sheetData sheetId="4434">
        <row r="1">
          <cell r="A1">
            <v>0</v>
          </cell>
        </row>
      </sheetData>
      <sheetData sheetId="4435">
        <row r="1">
          <cell r="A1">
            <v>0</v>
          </cell>
        </row>
      </sheetData>
      <sheetData sheetId="4436">
        <row r="1">
          <cell r="A1">
            <v>0</v>
          </cell>
        </row>
      </sheetData>
      <sheetData sheetId="4437">
        <row r="1">
          <cell r="A1">
            <v>0</v>
          </cell>
        </row>
      </sheetData>
      <sheetData sheetId="4438">
        <row r="1">
          <cell r="A1">
            <v>0</v>
          </cell>
        </row>
      </sheetData>
      <sheetData sheetId="4439">
        <row r="1">
          <cell r="A1">
            <v>0</v>
          </cell>
        </row>
      </sheetData>
      <sheetData sheetId="4440">
        <row r="1">
          <cell r="A1">
            <v>0</v>
          </cell>
        </row>
      </sheetData>
      <sheetData sheetId="4441">
        <row r="1">
          <cell r="A1">
            <v>0</v>
          </cell>
        </row>
      </sheetData>
      <sheetData sheetId="4442">
        <row r="1">
          <cell r="A1">
            <v>0</v>
          </cell>
        </row>
      </sheetData>
      <sheetData sheetId="4443">
        <row r="1">
          <cell r="A1">
            <v>0</v>
          </cell>
        </row>
      </sheetData>
      <sheetData sheetId="4444">
        <row r="1">
          <cell r="A1">
            <v>0</v>
          </cell>
        </row>
      </sheetData>
      <sheetData sheetId="4445">
        <row r="1">
          <cell r="A1">
            <v>0</v>
          </cell>
        </row>
      </sheetData>
      <sheetData sheetId="4446">
        <row r="1">
          <cell r="A1">
            <v>0</v>
          </cell>
        </row>
      </sheetData>
      <sheetData sheetId="4447">
        <row r="1">
          <cell r="A1">
            <v>0</v>
          </cell>
        </row>
      </sheetData>
      <sheetData sheetId="4448">
        <row r="1">
          <cell r="A1">
            <v>0</v>
          </cell>
        </row>
      </sheetData>
      <sheetData sheetId="4449">
        <row r="1">
          <cell r="A1">
            <v>0</v>
          </cell>
        </row>
      </sheetData>
      <sheetData sheetId="4450">
        <row r="1">
          <cell r="A1">
            <v>0</v>
          </cell>
        </row>
      </sheetData>
      <sheetData sheetId="4451">
        <row r="1">
          <cell r="A1">
            <v>0</v>
          </cell>
        </row>
      </sheetData>
      <sheetData sheetId="4452">
        <row r="1">
          <cell r="A1">
            <v>0</v>
          </cell>
        </row>
      </sheetData>
      <sheetData sheetId="4453">
        <row r="1">
          <cell r="A1">
            <v>0</v>
          </cell>
        </row>
      </sheetData>
      <sheetData sheetId="4454">
        <row r="1">
          <cell r="A1">
            <v>0</v>
          </cell>
        </row>
      </sheetData>
      <sheetData sheetId="4455">
        <row r="1">
          <cell r="A1">
            <v>0</v>
          </cell>
        </row>
      </sheetData>
      <sheetData sheetId="4456">
        <row r="1">
          <cell r="A1">
            <v>0</v>
          </cell>
        </row>
      </sheetData>
      <sheetData sheetId="4457">
        <row r="1">
          <cell r="A1">
            <v>0</v>
          </cell>
        </row>
      </sheetData>
      <sheetData sheetId="4458">
        <row r="1">
          <cell r="A1">
            <v>0</v>
          </cell>
        </row>
      </sheetData>
      <sheetData sheetId="4459">
        <row r="1">
          <cell r="A1">
            <v>0</v>
          </cell>
        </row>
      </sheetData>
      <sheetData sheetId="4460">
        <row r="1">
          <cell r="A1">
            <v>0</v>
          </cell>
        </row>
      </sheetData>
      <sheetData sheetId="4461">
        <row r="1">
          <cell r="A1">
            <v>0</v>
          </cell>
        </row>
      </sheetData>
      <sheetData sheetId="4462">
        <row r="1">
          <cell r="A1">
            <v>0</v>
          </cell>
        </row>
      </sheetData>
      <sheetData sheetId="4463">
        <row r="1">
          <cell r="A1">
            <v>0</v>
          </cell>
        </row>
      </sheetData>
      <sheetData sheetId="4464">
        <row r="1">
          <cell r="A1">
            <v>0</v>
          </cell>
        </row>
      </sheetData>
      <sheetData sheetId="4465">
        <row r="1">
          <cell r="A1">
            <v>0</v>
          </cell>
        </row>
      </sheetData>
      <sheetData sheetId="4466">
        <row r="1">
          <cell r="A1">
            <v>0</v>
          </cell>
        </row>
      </sheetData>
      <sheetData sheetId="4467">
        <row r="1">
          <cell r="A1">
            <v>0</v>
          </cell>
        </row>
      </sheetData>
      <sheetData sheetId="4468">
        <row r="1">
          <cell r="A1">
            <v>0</v>
          </cell>
        </row>
      </sheetData>
      <sheetData sheetId="4469">
        <row r="1">
          <cell r="A1">
            <v>0</v>
          </cell>
        </row>
      </sheetData>
      <sheetData sheetId="4470">
        <row r="1">
          <cell r="A1">
            <v>0</v>
          </cell>
        </row>
      </sheetData>
      <sheetData sheetId="4471">
        <row r="1">
          <cell r="A1">
            <v>0</v>
          </cell>
        </row>
      </sheetData>
      <sheetData sheetId="4472">
        <row r="1">
          <cell r="A1">
            <v>0</v>
          </cell>
        </row>
      </sheetData>
      <sheetData sheetId="4473">
        <row r="1">
          <cell r="A1">
            <v>0</v>
          </cell>
        </row>
      </sheetData>
      <sheetData sheetId="4474">
        <row r="1">
          <cell r="A1">
            <v>0</v>
          </cell>
        </row>
      </sheetData>
      <sheetData sheetId="4475">
        <row r="1">
          <cell r="A1">
            <v>0</v>
          </cell>
        </row>
      </sheetData>
      <sheetData sheetId="4476">
        <row r="1">
          <cell r="A1">
            <v>0</v>
          </cell>
        </row>
      </sheetData>
      <sheetData sheetId="4477">
        <row r="1">
          <cell r="A1">
            <v>0</v>
          </cell>
        </row>
      </sheetData>
      <sheetData sheetId="4478">
        <row r="1">
          <cell r="A1">
            <v>0</v>
          </cell>
        </row>
      </sheetData>
      <sheetData sheetId="4479">
        <row r="1">
          <cell r="A1">
            <v>0</v>
          </cell>
        </row>
      </sheetData>
      <sheetData sheetId="4480">
        <row r="1">
          <cell r="A1">
            <v>0</v>
          </cell>
        </row>
      </sheetData>
      <sheetData sheetId="4481">
        <row r="1">
          <cell r="A1">
            <v>0</v>
          </cell>
        </row>
      </sheetData>
      <sheetData sheetId="4482">
        <row r="1">
          <cell r="A1">
            <v>0</v>
          </cell>
        </row>
      </sheetData>
      <sheetData sheetId="4483">
        <row r="1">
          <cell r="A1">
            <v>0</v>
          </cell>
        </row>
      </sheetData>
      <sheetData sheetId="4484">
        <row r="1">
          <cell r="A1">
            <v>0</v>
          </cell>
        </row>
      </sheetData>
      <sheetData sheetId="4485">
        <row r="1">
          <cell r="A1">
            <v>0</v>
          </cell>
        </row>
      </sheetData>
      <sheetData sheetId="4486">
        <row r="1">
          <cell r="A1">
            <v>0</v>
          </cell>
        </row>
      </sheetData>
      <sheetData sheetId="4487">
        <row r="1">
          <cell r="A1">
            <v>0</v>
          </cell>
        </row>
      </sheetData>
      <sheetData sheetId="4488">
        <row r="1">
          <cell r="A1">
            <v>0</v>
          </cell>
        </row>
      </sheetData>
      <sheetData sheetId="4489">
        <row r="1">
          <cell r="A1">
            <v>0</v>
          </cell>
        </row>
      </sheetData>
      <sheetData sheetId="4490">
        <row r="1">
          <cell r="A1">
            <v>0</v>
          </cell>
        </row>
      </sheetData>
      <sheetData sheetId="4491">
        <row r="1">
          <cell r="A1">
            <v>0</v>
          </cell>
        </row>
      </sheetData>
      <sheetData sheetId="4492">
        <row r="1">
          <cell r="A1">
            <v>0</v>
          </cell>
        </row>
      </sheetData>
      <sheetData sheetId="4493">
        <row r="1">
          <cell r="A1">
            <v>0</v>
          </cell>
        </row>
      </sheetData>
      <sheetData sheetId="4494">
        <row r="1">
          <cell r="A1">
            <v>0</v>
          </cell>
        </row>
      </sheetData>
      <sheetData sheetId="4495">
        <row r="1">
          <cell r="A1">
            <v>0</v>
          </cell>
        </row>
      </sheetData>
      <sheetData sheetId="4496">
        <row r="1">
          <cell r="A1">
            <v>0</v>
          </cell>
        </row>
      </sheetData>
      <sheetData sheetId="4497">
        <row r="1">
          <cell r="A1">
            <v>0</v>
          </cell>
        </row>
      </sheetData>
      <sheetData sheetId="4498">
        <row r="1">
          <cell r="A1">
            <v>0</v>
          </cell>
        </row>
      </sheetData>
      <sheetData sheetId="4499">
        <row r="1">
          <cell r="A1">
            <v>0</v>
          </cell>
        </row>
      </sheetData>
      <sheetData sheetId="4500">
        <row r="1">
          <cell r="A1">
            <v>0</v>
          </cell>
        </row>
      </sheetData>
      <sheetData sheetId="4501">
        <row r="1">
          <cell r="A1">
            <v>0</v>
          </cell>
        </row>
      </sheetData>
      <sheetData sheetId="4502">
        <row r="1">
          <cell r="A1">
            <v>0</v>
          </cell>
        </row>
      </sheetData>
      <sheetData sheetId="4503">
        <row r="1">
          <cell r="A1">
            <v>0</v>
          </cell>
        </row>
      </sheetData>
      <sheetData sheetId="4504">
        <row r="1">
          <cell r="A1">
            <v>0</v>
          </cell>
        </row>
      </sheetData>
      <sheetData sheetId="4505">
        <row r="1">
          <cell r="A1">
            <v>0</v>
          </cell>
        </row>
      </sheetData>
      <sheetData sheetId="4506">
        <row r="1">
          <cell r="A1">
            <v>0</v>
          </cell>
        </row>
      </sheetData>
      <sheetData sheetId="4507">
        <row r="1">
          <cell r="A1">
            <v>0</v>
          </cell>
        </row>
      </sheetData>
      <sheetData sheetId="4508">
        <row r="1">
          <cell r="A1">
            <v>0</v>
          </cell>
        </row>
      </sheetData>
      <sheetData sheetId="4509">
        <row r="1">
          <cell r="A1">
            <v>0</v>
          </cell>
        </row>
      </sheetData>
      <sheetData sheetId="4510">
        <row r="1">
          <cell r="A1">
            <v>0</v>
          </cell>
        </row>
      </sheetData>
      <sheetData sheetId="4511">
        <row r="1">
          <cell r="A1">
            <v>0</v>
          </cell>
        </row>
      </sheetData>
      <sheetData sheetId="4512">
        <row r="1">
          <cell r="A1">
            <v>0</v>
          </cell>
        </row>
      </sheetData>
      <sheetData sheetId="4513">
        <row r="1">
          <cell r="A1">
            <v>0</v>
          </cell>
        </row>
      </sheetData>
      <sheetData sheetId="4514">
        <row r="1">
          <cell r="A1">
            <v>0</v>
          </cell>
        </row>
      </sheetData>
      <sheetData sheetId="4515">
        <row r="1">
          <cell r="A1">
            <v>0</v>
          </cell>
        </row>
      </sheetData>
      <sheetData sheetId="4516">
        <row r="1">
          <cell r="A1">
            <v>0</v>
          </cell>
        </row>
      </sheetData>
      <sheetData sheetId="4517">
        <row r="1">
          <cell r="A1">
            <v>0</v>
          </cell>
        </row>
      </sheetData>
      <sheetData sheetId="4518">
        <row r="1">
          <cell r="A1">
            <v>0</v>
          </cell>
        </row>
      </sheetData>
      <sheetData sheetId="4519">
        <row r="1">
          <cell r="A1">
            <v>0</v>
          </cell>
        </row>
      </sheetData>
      <sheetData sheetId="4520">
        <row r="1">
          <cell r="A1">
            <v>0</v>
          </cell>
        </row>
      </sheetData>
      <sheetData sheetId="4521">
        <row r="1">
          <cell r="A1">
            <v>0</v>
          </cell>
        </row>
      </sheetData>
      <sheetData sheetId="4522">
        <row r="1">
          <cell r="A1">
            <v>0</v>
          </cell>
        </row>
      </sheetData>
      <sheetData sheetId="4523">
        <row r="1">
          <cell r="A1">
            <v>0</v>
          </cell>
        </row>
      </sheetData>
      <sheetData sheetId="4524">
        <row r="1">
          <cell r="A1">
            <v>0</v>
          </cell>
        </row>
      </sheetData>
      <sheetData sheetId="4525">
        <row r="1">
          <cell r="A1">
            <v>0</v>
          </cell>
        </row>
      </sheetData>
      <sheetData sheetId="4526">
        <row r="1">
          <cell r="A1">
            <v>0</v>
          </cell>
        </row>
      </sheetData>
      <sheetData sheetId="4527">
        <row r="1">
          <cell r="A1">
            <v>0</v>
          </cell>
        </row>
      </sheetData>
      <sheetData sheetId="4528">
        <row r="1">
          <cell r="A1">
            <v>0</v>
          </cell>
        </row>
      </sheetData>
      <sheetData sheetId="4529">
        <row r="1">
          <cell r="A1">
            <v>0</v>
          </cell>
        </row>
      </sheetData>
      <sheetData sheetId="4530">
        <row r="1">
          <cell r="A1">
            <v>0</v>
          </cell>
        </row>
      </sheetData>
      <sheetData sheetId="4531">
        <row r="1">
          <cell r="A1">
            <v>0</v>
          </cell>
        </row>
      </sheetData>
      <sheetData sheetId="4532">
        <row r="1">
          <cell r="A1">
            <v>0</v>
          </cell>
        </row>
      </sheetData>
      <sheetData sheetId="4533">
        <row r="1">
          <cell r="A1">
            <v>0</v>
          </cell>
        </row>
      </sheetData>
      <sheetData sheetId="4534">
        <row r="1">
          <cell r="A1">
            <v>0</v>
          </cell>
        </row>
      </sheetData>
      <sheetData sheetId="4535">
        <row r="1">
          <cell r="A1">
            <v>0</v>
          </cell>
        </row>
      </sheetData>
      <sheetData sheetId="4536">
        <row r="1">
          <cell r="A1">
            <v>0</v>
          </cell>
        </row>
      </sheetData>
      <sheetData sheetId="4537">
        <row r="1">
          <cell r="A1">
            <v>0</v>
          </cell>
        </row>
      </sheetData>
      <sheetData sheetId="4538">
        <row r="1">
          <cell r="A1">
            <v>0</v>
          </cell>
        </row>
      </sheetData>
      <sheetData sheetId="4539">
        <row r="1">
          <cell r="A1">
            <v>0</v>
          </cell>
        </row>
      </sheetData>
      <sheetData sheetId="4540">
        <row r="1">
          <cell r="A1">
            <v>0</v>
          </cell>
        </row>
      </sheetData>
      <sheetData sheetId="4541">
        <row r="1">
          <cell r="A1">
            <v>0</v>
          </cell>
        </row>
      </sheetData>
      <sheetData sheetId="4542">
        <row r="1">
          <cell r="A1">
            <v>0</v>
          </cell>
        </row>
      </sheetData>
      <sheetData sheetId="4543">
        <row r="1">
          <cell r="A1">
            <v>0</v>
          </cell>
        </row>
      </sheetData>
      <sheetData sheetId="4544">
        <row r="1">
          <cell r="A1">
            <v>0</v>
          </cell>
        </row>
      </sheetData>
      <sheetData sheetId="4545">
        <row r="1">
          <cell r="A1">
            <v>0</v>
          </cell>
        </row>
      </sheetData>
      <sheetData sheetId="4546">
        <row r="1">
          <cell r="A1">
            <v>0</v>
          </cell>
        </row>
      </sheetData>
      <sheetData sheetId="4547">
        <row r="1">
          <cell r="A1">
            <v>0</v>
          </cell>
        </row>
      </sheetData>
      <sheetData sheetId="4548">
        <row r="1">
          <cell r="A1">
            <v>0</v>
          </cell>
        </row>
      </sheetData>
      <sheetData sheetId="4549">
        <row r="1">
          <cell r="A1">
            <v>0</v>
          </cell>
        </row>
      </sheetData>
      <sheetData sheetId="4550">
        <row r="1">
          <cell r="A1">
            <v>0</v>
          </cell>
        </row>
      </sheetData>
      <sheetData sheetId="4551">
        <row r="1">
          <cell r="A1">
            <v>0</v>
          </cell>
        </row>
      </sheetData>
      <sheetData sheetId="4552">
        <row r="1">
          <cell r="A1">
            <v>0</v>
          </cell>
        </row>
      </sheetData>
      <sheetData sheetId="4553">
        <row r="1">
          <cell r="A1">
            <v>0</v>
          </cell>
        </row>
      </sheetData>
      <sheetData sheetId="4554">
        <row r="1">
          <cell r="A1">
            <v>0</v>
          </cell>
        </row>
      </sheetData>
      <sheetData sheetId="4555">
        <row r="1">
          <cell r="A1">
            <v>0</v>
          </cell>
        </row>
      </sheetData>
      <sheetData sheetId="4556">
        <row r="1">
          <cell r="A1">
            <v>0</v>
          </cell>
        </row>
      </sheetData>
      <sheetData sheetId="4557">
        <row r="1">
          <cell r="A1">
            <v>0</v>
          </cell>
        </row>
      </sheetData>
      <sheetData sheetId="4558">
        <row r="1">
          <cell r="A1">
            <v>0</v>
          </cell>
        </row>
      </sheetData>
      <sheetData sheetId="4559">
        <row r="1">
          <cell r="A1">
            <v>0</v>
          </cell>
        </row>
      </sheetData>
      <sheetData sheetId="4560">
        <row r="1">
          <cell r="A1">
            <v>0</v>
          </cell>
        </row>
      </sheetData>
      <sheetData sheetId="4561">
        <row r="1">
          <cell r="A1">
            <v>0</v>
          </cell>
        </row>
      </sheetData>
      <sheetData sheetId="4562">
        <row r="1">
          <cell r="A1">
            <v>0</v>
          </cell>
        </row>
      </sheetData>
      <sheetData sheetId="4563">
        <row r="1">
          <cell r="A1">
            <v>0</v>
          </cell>
        </row>
      </sheetData>
      <sheetData sheetId="4564">
        <row r="1">
          <cell r="A1">
            <v>0</v>
          </cell>
        </row>
      </sheetData>
      <sheetData sheetId="4565">
        <row r="1">
          <cell r="A1">
            <v>0</v>
          </cell>
        </row>
      </sheetData>
      <sheetData sheetId="4566">
        <row r="1">
          <cell r="A1">
            <v>0</v>
          </cell>
        </row>
      </sheetData>
      <sheetData sheetId="4567">
        <row r="1">
          <cell r="A1">
            <v>0</v>
          </cell>
        </row>
      </sheetData>
      <sheetData sheetId="4568">
        <row r="1">
          <cell r="A1">
            <v>0</v>
          </cell>
        </row>
      </sheetData>
      <sheetData sheetId="4569">
        <row r="1">
          <cell r="A1">
            <v>0</v>
          </cell>
        </row>
      </sheetData>
      <sheetData sheetId="4570">
        <row r="1">
          <cell r="A1">
            <v>0</v>
          </cell>
        </row>
      </sheetData>
      <sheetData sheetId="4571">
        <row r="1">
          <cell r="A1">
            <v>0</v>
          </cell>
        </row>
      </sheetData>
      <sheetData sheetId="4572">
        <row r="1">
          <cell r="A1">
            <v>0</v>
          </cell>
        </row>
      </sheetData>
      <sheetData sheetId="4573">
        <row r="1">
          <cell r="A1">
            <v>0</v>
          </cell>
        </row>
      </sheetData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>
        <row r="1">
          <cell r="A1">
            <v>0</v>
          </cell>
        </row>
      </sheetData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>
        <row r="1">
          <cell r="A1">
            <v>0</v>
          </cell>
        </row>
      </sheetData>
      <sheetData sheetId="4593">
        <row r="1">
          <cell r="A1">
            <v>0</v>
          </cell>
        </row>
      </sheetData>
      <sheetData sheetId="4594">
        <row r="1">
          <cell r="A1">
            <v>0</v>
          </cell>
        </row>
      </sheetData>
      <sheetData sheetId="4595">
        <row r="1">
          <cell r="A1">
            <v>0</v>
          </cell>
        </row>
      </sheetData>
      <sheetData sheetId="4596">
        <row r="1">
          <cell r="A1">
            <v>0</v>
          </cell>
        </row>
      </sheetData>
      <sheetData sheetId="4597">
        <row r="1">
          <cell r="A1">
            <v>0</v>
          </cell>
        </row>
      </sheetData>
      <sheetData sheetId="4598">
        <row r="1">
          <cell r="A1">
            <v>0</v>
          </cell>
        </row>
      </sheetData>
      <sheetData sheetId="4599">
        <row r="1">
          <cell r="A1">
            <v>0</v>
          </cell>
        </row>
      </sheetData>
      <sheetData sheetId="4600">
        <row r="1">
          <cell r="A1">
            <v>0</v>
          </cell>
        </row>
      </sheetData>
      <sheetData sheetId="4601">
        <row r="1">
          <cell r="A1">
            <v>0</v>
          </cell>
        </row>
      </sheetData>
      <sheetData sheetId="4602">
        <row r="1">
          <cell r="A1">
            <v>0</v>
          </cell>
        </row>
      </sheetData>
      <sheetData sheetId="4603">
        <row r="1">
          <cell r="A1">
            <v>0</v>
          </cell>
        </row>
      </sheetData>
      <sheetData sheetId="4604">
        <row r="1">
          <cell r="A1">
            <v>0</v>
          </cell>
        </row>
      </sheetData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>
        <row r="1">
          <cell r="A1">
            <v>0</v>
          </cell>
        </row>
      </sheetData>
      <sheetData sheetId="4639">
        <row r="1">
          <cell r="A1">
            <v>0</v>
          </cell>
        </row>
      </sheetData>
      <sheetData sheetId="4640">
        <row r="1">
          <cell r="A1">
            <v>0</v>
          </cell>
        </row>
      </sheetData>
      <sheetData sheetId="4641">
        <row r="1">
          <cell r="A1">
            <v>0</v>
          </cell>
        </row>
      </sheetData>
      <sheetData sheetId="4642">
        <row r="1">
          <cell r="A1">
            <v>0</v>
          </cell>
        </row>
      </sheetData>
      <sheetData sheetId="4643">
        <row r="1">
          <cell r="A1">
            <v>0</v>
          </cell>
        </row>
      </sheetData>
      <sheetData sheetId="4644">
        <row r="1">
          <cell r="A1">
            <v>0</v>
          </cell>
        </row>
      </sheetData>
      <sheetData sheetId="4645">
        <row r="1">
          <cell r="A1">
            <v>0</v>
          </cell>
        </row>
      </sheetData>
      <sheetData sheetId="4646">
        <row r="1">
          <cell r="A1">
            <v>0</v>
          </cell>
        </row>
      </sheetData>
      <sheetData sheetId="4647">
        <row r="1">
          <cell r="A1">
            <v>0</v>
          </cell>
        </row>
      </sheetData>
      <sheetData sheetId="4648">
        <row r="1">
          <cell r="A1">
            <v>0</v>
          </cell>
        </row>
      </sheetData>
      <sheetData sheetId="4649">
        <row r="1">
          <cell r="A1">
            <v>0</v>
          </cell>
        </row>
      </sheetData>
      <sheetData sheetId="4650">
        <row r="1">
          <cell r="A1">
            <v>0</v>
          </cell>
        </row>
      </sheetData>
      <sheetData sheetId="4651">
        <row r="1">
          <cell r="A1">
            <v>0</v>
          </cell>
        </row>
      </sheetData>
      <sheetData sheetId="4652">
        <row r="1">
          <cell r="A1">
            <v>0</v>
          </cell>
        </row>
      </sheetData>
      <sheetData sheetId="4653">
        <row r="1">
          <cell r="A1">
            <v>0</v>
          </cell>
        </row>
      </sheetData>
      <sheetData sheetId="4654">
        <row r="1">
          <cell r="A1">
            <v>0</v>
          </cell>
        </row>
      </sheetData>
      <sheetData sheetId="4655">
        <row r="1">
          <cell r="A1">
            <v>0</v>
          </cell>
        </row>
      </sheetData>
      <sheetData sheetId="4656">
        <row r="1">
          <cell r="A1">
            <v>0</v>
          </cell>
        </row>
      </sheetData>
      <sheetData sheetId="4657">
        <row r="1">
          <cell r="A1">
            <v>0</v>
          </cell>
        </row>
      </sheetData>
      <sheetData sheetId="4658">
        <row r="1">
          <cell r="A1">
            <v>0</v>
          </cell>
        </row>
      </sheetData>
      <sheetData sheetId="4659">
        <row r="1">
          <cell r="A1">
            <v>0</v>
          </cell>
        </row>
      </sheetData>
      <sheetData sheetId="4660">
        <row r="1">
          <cell r="A1">
            <v>0</v>
          </cell>
        </row>
      </sheetData>
      <sheetData sheetId="4661">
        <row r="1">
          <cell r="A1">
            <v>0</v>
          </cell>
        </row>
      </sheetData>
      <sheetData sheetId="4662">
        <row r="1">
          <cell r="A1">
            <v>0</v>
          </cell>
        </row>
      </sheetData>
      <sheetData sheetId="4663">
        <row r="1">
          <cell r="A1">
            <v>0</v>
          </cell>
        </row>
      </sheetData>
      <sheetData sheetId="4664">
        <row r="1">
          <cell r="A1">
            <v>0</v>
          </cell>
        </row>
      </sheetData>
      <sheetData sheetId="4665">
        <row r="1">
          <cell r="A1">
            <v>0</v>
          </cell>
        </row>
      </sheetData>
      <sheetData sheetId="4666">
        <row r="1">
          <cell r="A1">
            <v>0</v>
          </cell>
        </row>
      </sheetData>
      <sheetData sheetId="4667">
        <row r="1">
          <cell r="A1">
            <v>0</v>
          </cell>
        </row>
      </sheetData>
      <sheetData sheetId="4668">
        <row r="1">
          <cell r="A1">
            <v>0</v>
          </cell>
        </row>
      </sheetData>
      <sheetData sheetId="4669">
        <row r="1">
          <cell r="A1">
            <v>0</v>
          </cell>
        </row>
      </sheetData>
      <sheetData sheetId="4670">
        <row r="1">
          <cell r="A1">
            <v>0</v>
          </cell>
        </row>
      </sheetData>
      <sheetData sheetId="4671">
        <row r="1">
          <cell r="A1">
            <v>0</v>
          </cell>
        </row>
      </sheetData>
      <sheetData sheetId="4672">
        <row r="1">
          <cell r="A1">
            <v>0</v>
          </cell>
        </row>
      </sheetData>
      <sheetData sheetId="4673">
        <row r="1">
          <cell r="A1">
            <v>0</v>
          </cell>
        </row>
      </sheetData>
      <sheetData sheetId="4674">
        <row r="1">
          <cell r="A1">
            <v>0</v>
          </cell>
        </row>
      </sheetData>
      <sheetData sheetId="4675">
        <row r="1">
          <cell r="A1">
            <v>0</v>
          </cell>
        </row>
      </sheetData>
      <sheetData sheetId="4676">
        <row r="1">
          <cell r="A1">
            <v>0</v>
          </cell>
        </row>
      </sheetData>
      <sheetData sheetId="4677">
        <row r="1">
          <cell r="A1">
            <v>0</v>
          </cell>
        </row>
      </sheetData>
      <sheetData sheetId="4678">
        <row r="1">
          <cell r="A1">
            <v>0</v>
          </cell>
        </row>
      </sheetData>
      <sheetData sheetId="4679">
        <row r="1">
          <cell r="A1">
            <v>0</v>
          </cell>
        </row>
      </sheetData>
      <sheetData sheetId="4680">
        <row r="1">
          <cell r="A1">
            <v>0</v>
          </cell>
        </row>
      </sheetData>
      <sheetData sheetId="4681">
        <row r="1">
          <cell r="A1">
            <v>0</v>
          </cell>
        </row>
      </sheetData>
      <sheetData sheetId="4682">
        <row r="1">
          <cell r="A1">
            <v>0</v>
          </cell>
        </row>
      </sheetData>
      <sheetData sheetId="4683">
        <row r="1">
          <cell r="A1">
            <v>0</v>
          </cell>
        </row>
      </sheetData>
      <sheetData sheetId="4684">
        <row r="1">
          <cell r="A1">
            <v>0</v>
          </cell>
        </row>
      </sheetData>
      <sheetData sheetId="4685">
        <row r="1">
          <cell r="A1">
            <v>0</v>
          </cell>
        </row>
      </sheetData>
      <sheetData sheetId="4686">
        <row r="1">
          <cell r="A1">
            <v>0</v>
          </cell>
        </row>
      </sheetData>
      <sheetData sheetId="4687">
        <row r="1">
          <cell r="A1">
            <v>0</v>
          </cell>
        </row>
      </sheetData>
      <sheetData sheetId="4688">
        <row r="1">
          <cell r="A1">
            <v>0</v>
          </cell>
        </row>
      </sheetData>
      <sheetData sheetId="4689">
        <row r="1">
          <cell r="A1">
            <v>0</v>
          </cell>
        </row>
      </sheetData>
      <sheetData sheetId="4690">
        <row r="1">
          <cell r="A1">
            <v>0</v>
          </cell>
        </row>
      </sheetData>
      <sheetData sheetId="4691">
        <row r="1">
          <cell r="A1">
            <v>0</v>
          </cell>
        </row>
      </sheetData>
      <sheetData sheetId="4692">
        <row r="1">
          <cell r="A1">
            <v>0</v>
          </cell>
        </row>
      </sheetData>
      <sheetData sheetId="4693">
        <row r="1">
          <cell r="A1">
            <v>0</v>
          </cell>
        </row>
      </sheetData>
      <sheetData sheetId="4694">
        <row r="1">
          <cell r="A1">
            <v>0</v>
          </cell>
        </row>
      </sheetData>
      <sheetData sheetId="4695">
        <row r="1">
          <cell r="A1">
            <v>0</v>
          </cell>
        </row>
      </sheetData>
      <sheetData sheetId="4696">
        <row r="1">
          <cell r="A1">
            <v>0</v>
          </cell>
        </row>
      </sheetData>
      <sheetData sheetId="4697">
        <row r="1">
          <cell r="A1">
            <v>0</v>
          </cell>
        </row>
      </sheetData>
      <sheetData sheetId="4698">
        <row r="1">
          <cell r="A1">
            <v>0</v>
          </cell>
        </row>
      </sheetData>
      <sheetData sheetId="4699">
        <row r="1">
          <cell r="A1">
            <v>0</v>
          </cell>
        </row>
      </sheetData>
      <sheetData sheetId="4700">
        <row r="1">
          <cell r="A1">
            <v>0</v>
          </cell>
        </row>
      </sheetData>
      <sheetData sheetId="4701">
        <row r="1">
          <cell r="A1">
            <v>0</v>
          </cell>
        </row>
      </sheetData>
      <sheetData sheetId="4702">
        <row r="1">
          <cell r="A1">
            <v>0</v>
          </cell>
        </row>
      </sheetData>
      <sheetData sheetId="4703">
        <row r="1">
          <cell r="A1">
            <v>0</v>
          </cell>
        </row>
      </sheetData>
      <sheetData sheetId="4704">
        <row r="1">
          <cell r="A1">
            <v>0</v>
          </cell>
        </row>
      </sheetData>
      <sheetData sheetId="4705">
        <row r="1">
          <cell r="A1">
            <v>0</v>
          </cell>
        </row>
      </sheetData>
      <sheetData sheetId="4706">
        <row r="1">
          <cell r="A1">
            <v>0</v>
          </cell>
        </row>
      </sheetData>
      <sheetData sheetId="4707">
        <row r="1">
          <cell r="A1">
            <v>0</v>
          </cell>
        </row>
      </sheetData>
      <sheetData sheetId="4708">
        <row r="1">
          <cell r="A1">
            <v>0</v>
          </cell>
        </row>
      </sheetData>
      <sheetData sheetId="4709">
        <row r="1">
          <cell r="A1">
            <v>0</v>
          </cell>
        </row>
      </sheetData>
      <sheetData sheetId="4710">
        <row r="1">
          <cell r="A1">
            <v>0</v>
          </cell>
        </row>
      </sheetData>
      <sheetData sheetId="4711">
        <row r="1">
          <cell r="A1">
            <v>0</v>
          </cell>
        </row>
      </sheetData>
      <sheetData sheetId="4712">
        <row r="1">
          <cell r="A1">
            <v>0</v>
          </cell>
        </row>
      </sheetData>
      <sheetData sheetId="4713">
        <row r="1">
          <cell r="A1">
            <v>0</v>
          </cell>
        </row>
      </sheetData>
      <sheetData sheetId="4714">
        <row r="1">
          <cell r="A1">
            <v>0</v>
          </cell>
        </row>
      </sheetData>
      <sheetData sheetId="4715">
        <row r="1">
          <cell r="A1">
            <v>0</v>
          </cell>
        </row>
      </sheetData>
      <sheetData sheetId="4716">
        <row r="1">
          <cell r="A1">
            <v>0</v>
          </cell>
        </row>
      </sheetData>
      <sheetData sheetId="4717">
        <row r="1">
          <cell r="A1">
            <v>0</v>
          </cell>
        </row>
      </sheetData>
      <sheetData sheetId="4718">
        <row r="1">
          <cell r="A1">
            <v>0</v>
          </cell>
        </row>
      </sheetData>
      <sheetData sheetId="4719">
        <row r="1">
          <cell r="A1">
            <v>0</v>
          </cell>
        </row>
      </sheetData>
      <sheetData sheetId="4720">
        <row r="1">
          <cell r="A1">
            <v>0</v>
          </cell>
        </row>
      </sheetData>
      <sheetData sheetId="4721">
        <row r="1">
          <cell r="A1">
            <v>0</v>
          </cell>
        </row>
      </sheetData>
      <sheetData sheetId="4722">
        <row r="1">
          <cell r="A1">
            <v>0</v>
          </cell>
        </row>
      </sheetData>
      <sheetData sheetId="4723">
        <row r="1">
          <cell r="A1">
            <v>0</v>
          </cell>
        </row>
      </sheetData>
      <sheetData sheetId="4724">
        <row r="1">
          <cell r="A1">
            <v>0</v>
          </cell>
        </row>
      </sheetData>
      <sheetData sheetId="4725">
        <row r="1">
          <cell r="A1">
            <v>0</v>
          </cell>
        </row>
      </sheetData>
      <sheetData sheetId="4726">
        <row r="1">
          <cell r="A1">
            <v>0</v>
          </cell>
        </row>
      </sheetData>
      <sheetData sheetId="4727">
        <row r="1">
          <cell r="A1">
            <v>0</v>
          </cell>
        </row>
      </sheetData>
      <sheetData sheetId="4728">
        <row r="1">
          <cell r="A1">
            <v>0</v>
          </cell>
        </row>
      </sheetData>
      <sheetData sheetId="4729">
        <row r="1">
          <cell r="A1">
            <v>0</v>
          </cell>
        </row>
      </sheetData>
      <sheetData sheetId="4730">
        <row r="1">
          <cell r="A1">
            <v>0</v>
          </cell>
        </row>
      </sheetData>
      <sheetData sheetId="4731">
        <row r="1">
          <cell r="A1">
            <v>0</v>
          </cell>
        </row>
      </sheetData>
      <sheetData sheetId="4732">
        <row r="1">
          <cell r="A1">
            <v>0</v>
          </cell>
        </row>
      </sheetData>
      <sheetData sheetId="4733">
        <row r="1">
          <cell r="A1">
            <v>0</v>
          </cell>
        </row>
      </sheetData>
      <sheetData sheetId="4734">
        <row r="1">
          <cell r="A1">
            <v>0</v>
          </cell>
        </row>
      </sheetData>
      <sheetData sheetId="4735">
        <row r="1">
          <cell r="A1">
            <v>0</v>
          </cell>
        </row>
      </sheetData>
      <sheetData sheetId="4736">
        <row r="1">
          <cell r="A1">
            <v>0</v>
          </cell>
        </row>
      </sheetData>
      <sheetData sheetId="4737">
        <row r="1">
          <cell r="A1">
            <v>0</v>
          </cell>
        </row>
      </sheetData>
      <sheetData sheetId="4738">
        <row r="1">
          <cell r="A1">
            <v>0</v>
          </cell>
        </row>
      </sheetData>
      <sheetData sheetId="4739">
        <row r="1">
          <cell r="A1">
            <v>0</v>
          </cell>
        </row>
      </sheetData>
      <sheetData sheetId="4740">
        <row r="1">
          <cell r="A1">
            <v>0</v>
          </cell>
        </row>
      </sheetData>
      <sheetData sheetId="4741">
        <row r="1">
          <cell r="A1">
            <v>0</v>
          </cell>
        </row>
      </sheetData>
      <sheetData sheetId="4742">
        <row r="1">
          <cell r="A1">
            <v>0</v>
          </cell>
        </row>
      </sheetData>
      <sheetData sheetId="4743">
        <row r="1">
          <cell r="A1">
            <v>0</v>
          </cell>
        </row>
      </sheetData>
      <sheetData sheetId="4744">
        <row r="1">
          <cell r="A1">
            <v>0</v>
          </cell>
        </row>
      </sheetData>
      <sheetData sheetId="4745">
        <row r="1">
          <cell r="A1">
            <v>0</v>
          </cell>
        </row>
      </sheetData>
      <sheetData sheetId="4746">
        <row r="1">
          <cell r="A1">
            <v>0</v>
          </cell>
        </row>
      </sheetData>
      <sheetData sheetId="4747">
        <row r="1">
          <cell r="A1">
            <v>0</v>
          </cell>
        </row>
      </sheetData>
      <sheetData sheetId="4748">
        <row r="1">
          <cell r="A1">
            <v>0</v>
          </cell>
        </row>
      </sheetData>
      <sheetData sheetId="4749">
        <row r="1">
          <cell r="A1">
            <v>0</v>
          </cell>
        </row>
      </sheetData>
      <sheetData sheetId="4750">
        <row r="1">
          <cell r="A1">
            <v>0</v>
          </cell>
        </row>
      </sheetData>
      <sheetData sheetId="4751">
        <row r="1">
          <cell r="A1">
            <v>0</v>
          </cell>
        </row>
      </sheetData>
      <sheetData sheetId="4752">
        <row r="1">
          <cell r="A1">
            <v>0</v>
          </cell>
        </row>
      </sheetData>
      <sheetData sheetId="4753">
        <row r="1">
          <cell r="A1">
            <v>0</v>
          </cell>
        </row>
      </sheetData>
      <sheetData sheetId="4754">
        <row r="1">
          <cell r="A1">
            <v>0</v>
          </cell>
        </row>
      </sheetData>
      <sheetData sheetId="4755">
        <row r="1">
          <cell r="A1">
            <v>0</v>
          </cell>
        </row>
      </sheetData>
      <sheetData sheetId="4756">
        <row r="1">
          <cell r="A1">
            <v>0</v>
          </cell>
        </row>
      </sheetData>
      <sheetData sheetId="4757">
        <row r="1">
          <cell r="A1">
            <v>0</v>
          </cell>
        </row>
      </sheetData>
      <sheetData sheetId="4758">
        <row r="1">
          <cell r="A1">
            <v>0</v>
          </cell>
        </row>
      </sheetData>
      <sheetData sheetId="4759">
        <row r="1">
          <cell r="A1">
            <v>0</v>
          </cell>
        </row>
      </sheetData>
      <sheetData sheetId="4760">
        <row r="1">
          <cell r="A1">
            <v>0</v>
          </cell>
        </row>
      </sheetData>
      <sheetData sheetId="4761">
        <row r="1">
          <cell r="A1">
            <v>0</v>
          </cell>
        </row>
      </sheetData>
      <sheetData sheetId="4762">
        <row r="1">
          <cell r="A1">
            <v>0</v>
          </cell>
        </row>
      </sheetData>
      <sheetData sheetId="4763">
        <row r="1">
          <cell r="A1">
            <v>0</v>
          </cell>
        </row>
      </sheetData>
      <sheetData sheetId="4764">
        <row r="1">
          <cell r="A1">
            <v>0</v>
          </cell>
        </row>
      </sheetData>
      <sheetData sheetId="4765">
        <row r="1">
          <cell r="A1">
            <v>0</v>
          </cell>
        </row>
      </sheetData>
      <sheetData sheetId="4766">
        <row r="1">
          <cell r="A1">
            <v>0</v>
          </cell>
        </row>
      </sheetData>
      <sheetData sheetId="4767">
        <row r="1">
          <cell r="A1">
            <v>0</v>
          </cell>
        </row>
      </sheetData>
      <sheetData sheetId="4768">
        <row r="1">
          <cell r="A1">
            <v>0</v>
          </cell>
        </row>
      </sheetData>
      <sheetData sheetId="4769">
        <row r="1">
          <cell r="A1">
            <v>0</v>
          </cell>
        </row>
      </sheetData>
      <sheetData sheetId="4770">
        <row r="1">
          <cell r="A1">
            <v>0</v>
          </cell>
        </row>
      </sheetData>
      <sheetData sheetId="4771">
        <row r="1">
          <cell r="A1">
            <v>0</v>
          </cell>
        </row>
      </sheetData>
      <sheetData sheetId="4772">
        <row r="1">
          <cell r="A1">
            <v>0</v>
          </cell>
        </row>
      </sheetData>
      <sheetData sheetId="4773">
        <row r="1">
          <cell r="A1">
            <v>0</v>
          </cell>
        </row>
      </sheetData>
      <sheetData sheetId="4774">
        <row r="1">
          <cell r="A1">
            <v>0</v>
          </cell>
        </row>
      </sheetData>
      <sheetData sheetId="4775">
        <row r="1">
          <cell r="A1">
            <v>0</v>
          </cell>
        </row>
      </sheetData>
      <sheetData sheetId="4776">
        <row r="1">
          <cell r="A1">
            <v>0</v>
          </cell>
        </row>
      </sheetData>
      <sheetData sheetId="4777">
        <row r="1">
          <cell r="A1">
            <v>0</v>
          </cell>
        </row>
      </sheetData>
      <sheetData sheetId="4778">
        <row r="1">
          <cell r="A1">
            <v>0</v>
          </cell>
        </row>
      </sheetData>
      <sheetData sheetId="4779">
        <row r="1">
          <cell r="A1">
            <v>0</v>
          </cell>
        </row>
      </sheetData>
      <sheetData sheetId="4780">
        <row r="1">
          <cell r="A1">
            <v>0</v>
          </cell>
        </row>
      </sheetData>
      <sheetData sheetId="4781">
        <row r="1">
          <cell r="A1">
            <v>0</v>
          </cell>
        </row>
      </sheetData>
      <sheetData sheetId="4782">
        <row r="1">
          <cell r="A1">
            <v>0</v>
          </cell>
        </row>
      </sheetData>
      <sheetData sheetId="4783">
        <row r="1">
          <cell r="A1">
            <v>0</v>
          </cell>
        </row>
      </sheetData>
      <sheetData sheetId="4784">
        <row r="1">
          <cell r="A1">
            <v>0</v>
          </cell>
        </row>
      </sheetData>
      <sheetData sheetId="4785">
        <row r="1">
          <cell r="A1">
            <v>0</v>
          </cell>
        </row>
      </sheetData>
      <sheetData sheetId="4786">
        <row r="1">
          <cell r="A1">
            <v>0</v>
          </cell>
        </row>
      </sheetData>
      <sheetData sheetId="4787">
        <row r="1">
          <cell r="A1">
            <v>0</v>
          </cell>
        </row>
      </sheetData>
      <sheetData sheetId="4788">
        <row r="1">
          <cell r="A1">
            <v>0</v>
          </cell>
        </row>
      </sheetData>
      <sheetData sheetId="4789">
        <row r="1">
          <cell r="A1">
            <v>0</v>
          </cell>
        </row>
      </sheetData>
      <sheetData sheetId="4790">
        <row r="1">
          <cell r="A1">
            <v>0</v>
          </cell>
        </row>
      </sheetData>
      <sheetData sheetId="4791">
        <row r="1">
          <cell r="A1">
            <v>0</v>
          </cell>
        </row>
      </sheetData>
      <sheetData sheetId="4792">
        <row r="1">
          <cell r="A1">
            <v>0</v>
          </cell>
        </row>
      </sheetData>
      <sheetData sheetId="4793">
        <row r="1">
          <cell r="A1">
            <v>0</v>
          </cell>
        </row>
      </sheetData>
      <sheetData sheetId="4794">
        <row r="1">
          <cell r="A1">
            <v>0</v>
          </cell>
        </row>
      </sheetData>
      <sheetData sheetId="4795">
        <row r="1">
          <cell r="A1">
            <v>0</v>
          </cell>
        </row>
      </sheetData>
      <sheetData sheetId="4796">
        <row r="1">
          <cell r="A1">
            <v>0</v>
          </cell>
        </row>
      </sheetData>
      <sheetData sheetId="4797">
        <row r="1">
          <cell r="A1">
            <v>0</v>
          </cell>
        </row>
      </sheetData>
      <sheetData sheetId="4798">
        <row r="1">
          <cell r="A1">
            <v>0</v>
          </cell>
        </row>
      </sheetData>
      <sheetData sheetId="4799">
        <row r="1">
          <cell r="A1">
            <v>0</v>
          </cell>
        </row>
      </sheetData>
      <sheetData sheetId="4800">
        <row r="1">
          <cell r="A1">
            <v>0</v>
          </cell>
        </row>
      </sheetData>
      <sheetData sheetId="4801">
        <row r="1">
          <cell r="A1">
            <v>0</v>
          </cell>
        </row>
      </sheetData>
      <sheetData sheetId="4802">
        <row r="1">
          <cell r="A1">
            <v>0</v>
          </cell>
        </row>
      </sheetData>
      <sheetData sheetId="4803">
        <row r="1">
          <cell r="A1">
            <v>0</v>
          </cell>
        </row>
      </sheetData>
      <sheetData sheetId="4804">
        <row r="1">
          <cell r="A1">
            <v>0</v>
          </cell>
        </row>
      </sheetData>
      <sheetData sheetId="4805">
        <row r="1">
          <cell r="A1">
            <v>0</v>
          </cell>
        </row>
      </sheetData>
      <sheetData sheetId="4806">
        <row r="1">
          <cell r="A1">
            <v>0</v>
          </cell>
        </row>
      </sheetData>
      <sheetData sheetId="4807">
        <row r="1">
          <cell r="A1">
            <v>0</v>
          </cell>
        </row>
      </sheetData>
      <sheetData sheetId="4808">
        <row r="1">
          <cell r="A1">
            <v>0</v>
          </cell>
        </row>
      </sheetData>
      <sheetData sheetId="4809">
        <row r="1">
          <cell r="A1">
            <v>0</v>
          </cell>
        </row>
      </sheetData>
      <sheetData sheetId="4810">
        <row r="1">
          <cell r="A1">
            <v>0</v>
          </cell>
        </row>
      </sheetData>
      <sheetData sheetId="4811">
        <row r="1">
          <cell r="A1">
            <v>0</v>
          </cell>
        </row>
      </sheetData>
      <sheetData sheetId="4812">
        <row r="1">
          <cell r="A1">
            <v>0</v>
          </cell>
        </row>
      </sheetData>
      <sheetData sheetId="4813">
        <row r="1">
          <cell r="A1">
            <v>0</v>
          </cell>
        </row>
      </sheetData>
      <sheetData sheetId="4814">
        <row r="1">
          <cell r="A1">
            <v>0</v>
          </cell>
        </row>
      </sheetData>
      <sheetData sheetId="4815">
        <row r="1">
          <cell r="A1">
            <v>0</v>
          </cell>
        </row>
      </sheetData>
      <sheetData sheetId="4816">
        <row r="1">
          <cell r="A1">
            <v>0</v>
          </cell>
        </row>
      </sheetData>
      <sheetData sheetId="4817">
        <row r="1">
          <cell r="A1">
            <v>0</v>
          </cell>
        </row>
      </sheetData>
      <sheetData sheetId="4818">
        <row r="1">
          <cell r="A1">
            <v>0</v>
          </cell>
        </row>
      </sheetData>
      <sheetData sheetId="4819">
        <row r="1">
          <cell r="A1">
            <v>0</v>
          </cell>
        </row>
      </sheetData>
      <sheetData sheetId="4820">
        <row r="1">
          <cell r="A1">
            <v>0</v>
          </cell>
        </row>
      </sheetData>
      <sheetData sheetId="4821">
        <row r="1">
          <cell r="A1">
            <v>0</v>
          </cell>
        </row>
      </sheetData>
      <sheetData sheetId="4822">
        <row r="1">
          <cell r="A1">
            <v>0</v>
          </cell>
        </row>
      </sheetData>
      <sheetData sheetId="4823">
        <row r="1">
          <cell r="A1">
            <v>0</v>
          </cell>
        </row>
      </sheetData>
      <sheetData sheetId="4824">
        <row r="1">
          <cell r="A1">
            <v>0</v>
          </cell>
        </row>
      </sheetData>
      <sheetData sheetId="4825">
        <row r="1">
          <cell r="A1">
            <v>0</v>
          </cell>
        </row>
      </sheetData>
      <sheetData sheetId="4826">
        <row r="1">
          <cell r="A1">
            <v>0</v>
          </cell>
        </row>
      </sheetData>
      <sheetData sheetId="4827">
        <row r="1">
          <cell r="A1">
            <v>0</v>
          </cell>
        </row>
      </sheetData>
      <sheetData sheetId="4828">
        <row r="1">
          <cell r="A1">
            <v>0</v>
          </cell>
        </row>
      </sheetData>
      <sheetData sheetId="4829">
        <row r="1">
          <cell r="A1">
            <v>0</v>
          </cell>
        </row>
      </sheetData>
      <sheetData sheetId="4830">
        <row r="1">
          <cell r="A1">
            <v>0</v>
          </cell>
        </row>
      </sheetData>
      <sheetData sheetId="4831">
        <row r="1">
          <cell r="A1">
            <v>0</v>
          </cell>
        </row>
      </sheetData>
      <sheetData sheetId="4832">
        <row r="1">
          <cell r="A1">
            <v>0</v>
          </cell>
        </row>
      </sheetData>
      <sheetData sheetId="4833">
        <row r="1">
          <cell r="A1">
            <v>0</v>
          </cell>
        </row>
      </sheetData>
      <sheetData sheetId="4834">
        <row r="1">
          <cell r="A1">
            <v>0</v>
          </cell>
        </row>
      </sheetData>
      <sheetData sheetId="4835">
        <row r="1">
          <cell r="A1">
            <v>0</v>
          </cell>
        </row>
      </sheetData>
      <sheetData sheetId="4836">
        <row r="1">
          <cell r="A1">
            <v>0</v>
          </cell>
        </row>
      </sheetData>
      <sheetData sheetId="4837">
        <row r="1">
          <cell r="A1">
            <v>0</v>
          </cell>
        </row>
      </sheetData>
      <sheetData sheetId="4838">
        <row r="1">
          <cell r="A1">
            <v>0</v>
          </cell>
        </row>
      </sheetData>
      <sheetData sheetId="4839">
        <row r="1">
          <cell r="A1">
            <v>0</v>
          </cell>
        </row>
      </sheetData>
      <sheetData sheetId="4840">
        <row r="1">
          <cell r="A1">
            <v>0</v>
          </cell>
        </row>
      </sheetData>
      <sheetData sheetId="4841">
        <row r="1">
          <cell r="A1">
            <v>0</v>
          </cell>
        </row>
      </sheetData>
      <sheetData sheetId="4842">
        <row r="1">
          <cell r="A1">
            <v>0</v>
          </cell>
        </row>
      </sheetData>
      <sheetData sheetId="4843">
        <row r="1">
          <cell r="A1">
            <v>0</v>
          </cell>
        </row>
      </sheetData>
      <sheetData sheetId="4844">
        <row r="1">
          <cell r="A1">
            <v>0</v>
          </cell>
        </row>
      </sheetData>
      <sheetData sheetId="4845">
        <row r="1">
          <cell r="A1">
            <v>0</v>
          </cell>
        </row>
      </sheetData>
      <sheetData sheetId="4846">
        <row r="1">
          <cell r="A1">
            <v>0</v>
          </cell>
        </row>
      </sheetData>
      <sheetData sheetId="4847">
        <row r="1">
          <cell r="A1">
            <v>0</v>
          </cell>
        </row>
      </sheetData>
      <sheetData sheetId="4848">
        <row r="1">
          <cell r="A1">
            <v>0</v>
          </cell>
        </row>
      </sheetData>
      <sheetData sheetId="4849">
        <row r="1">
          <cell r="A1">
            <v>0</v>
          </cell>
        </row>
      </sheetData>
      <sheetData sheetId="4850">
        <row r="1">
          <cell r="A1">
            <v>0</v>
          </cell>
        </row>
      </sheetData>
      <sheetData sheetId="4851">
        <row r="1">
          <cell r="A1">
            <v>0</v>
          </cell>
        </row>
      </sheetData>
      <sheetData sheetId="4852">
        <row r="1">
          <cell r="A1">
            <v>0</v>
          </cell>
        </row>
      </sheetData>
      <sheetData sheetId="4853">
        <row r="1">
          <cell r="A1">
            <v>0</v>
          </cell>
        </row>
      </sheetData>
      <sheetData sheetId="4854">
        <row r="1">
          <cell r="A1">
            <v>0</v>
          </cell>
        </row>
      </sheetData>
      <sheetData sheetId="4855">
        <row r="1">
          <cell r="A1">
            <v>0</v>
          </cell>
        </row>
      </sheetData>
      <sheetData sheetId="4856">
        <row r="1">
          <cell r="A1">
            <v>0</v>
          </cell>
        </row>
      </sheetData>
      <sheetData sheetId="4857">
        <row r="1">
          <cell r="A1">
            <v>0</v>
          </cell>
        </row>
      </sheetData>
      <sheetData sheetId="4858">
        <row r="1">
          <cell r="A1">
            <v>0</v>
          </cell>
        </row>
      </sheetData>
      <sheetData sheetId="4859">
        <row r="1">
          <cell r="A1">
            <v>0</v>
          </cell>
        </row>
      </sheetData>
      <sheetData sheetId="4860">
        <row r="1">
          <cell r="A1">
            <v>0</v>
          </cell>
        </row>
      </sheetData>
      <sheetData sheetId="4861">
        <row r="1">
          <cell r="A1">
            <v>0</v>
          </cell>
        </row>
      </sheetData>
      <sheetData sheetId="4862">
        <row r="1">
          <cell r="A1">
            <v>0</v>
          </cell>
        </row>
      </sheetData>
      <sheetData sheetId="4863">
        <row r="1">
          <cell r="A1">
            <v>0</v>
          </cell>
        </row>
      </sheetData>
      <sheetData sheetId="4864">
        <row r="1">
          <cell r="A1">
            <v>0</v>
          </cell>
        </row>
      </sheetData>
      <sheetData sheetId="4865">
        <row r="1">
          <cell r="A1">
            <v>0</v>
          </cell>
        </row>
      </sheetData>
      <sheetData sheetId="4866">
        <row r="1">
          <cell r="A1">
            <v>0</v>
          </cell>
        </row>
      </sheetData>
      <sheetData sheetId="4867">
        <row r="1">
          <cell r="A1">
            <v>0</v>
          </cell>
        </row>
      </sheetData>
      <sheetData sheetId="4868">
        <row r="1">
          <cell r="A1">
            <v>0</v>
          </cell>
        </row>
      </sheetData>
      <sheetData sheetId="4869">
        <row r="1">
          <cell r="A1">
            <v>0</v>
          </cell>
        </row>
      </sheetData>
      <sheetData sheetId="4870">
        <row r="1">
          <cell r="A1">
            <v>0</v>
          </cell>
        </row>
      </sheetData>
      <sheetData sheetId="4871">
        <row r="1">
          <cell r="A1">
            <v>0</v>
          </cell>
        </row>
      </sheetData>
      <sheetData sheetId="4872">
        <row r="1">
          <cell r="A1">
            <v>0</v>
          </cell>
        </row>
      </sheetData>
      <sheetData sheetId="4873">
        <row r="1">
          <cell r="A1">
            <v>0</v>
          </cell>
        </row>
      </sheetData>
      <sheetData sheetId="4874">
        <row r="1">
          <cell r="A1">
            <v>0</v>
          </cell>
        </row>
      </sheetData>
      <sheetData sheetId="4875">
        <row r="1">
          <cell r="A1">
            <v>0</v>
          </cell>
        </row>
      </sheetData>
      <sheetData sheetId="4876">
        <row r="1">
          <cell r="A1">
            <v>0</v>
          </cell>
        </row>
      </sheetData>
      <sheetData sheetId="4877">
        <row r="1">
          <cell r="A1">
            <v>0</v>
          </cell>
        </row>
      </sheetData>
      <sheetData sheetId="4878">
        <row r="1">
          <cell r="A1">
            <v>0</v>
          </cell>
        </row>
      </sheetData>
      <sheetData sheetId="4879">
        <row r="1">
          <cell r="A1">
            <v>0</v>
          </cell>
        </row>
      </sheetData>
      <sheetData sheetId="4880">
        <row r="1">
          <cell r="A1">
            <v>0</v>
          </cell>
        </row>
      </sheetData>
      <sheetData sheetId="4881">
        <row r="1">
          <cell r="A1">
            <v>0</v>
          </cell>
        </row>
      </sheetData>
      <sheetData sheetId="4882">
        <row r="1">
          <cell r="A1">
            <v>0</v>
          </cell>
        </row>
      </sheetData>
      <sheetData sheetId="4883">
        <row r="1">
          <cell r="A1">
            <v>0</v>
          </cell>
        </row>
      </sheetData>
      <sheetData sheetId="4884">
        <row r="1">
          <cell r="A1">
            <v>0</v>
          </cell>
        </row>
      </sheetData>
      <sheetData sheetId="4885">
        <row r="1">
          <cell r="A1">
            <v>0</v>
          </cell>
        </row>
      </sheetData>
      <sheetData sheetId="4886">
        <row r="1">
          <cell r="A1">
            <v>0</v>
          </cell>
        </row>
      </sheetData>
      <sheetData sheetId="4887">
        <row r="1">
          <cell r="A1">
            <v>0</v>
          </cell>
        </row>
      </sheetData>
      <sheetData sheetId="4888">
        <row r="1">
          <cell r="A1">
            <v>0</v>
          </cell>
        </row>
      </sheetData>
      <sheetData sheetId="4889">
        <row r="1">
          <cell r="A1">
            <v>0</v>
          </cell>
        </row>
      </sheetData>
      <sheetData sheetId="4890">
        <row r="1">
          <cell r="A1">
            <v>0</v>
          </cell>
        </row>
      </sheetData>
      <sheetData sheetId="4891">
        <row r="1">
          <cell r="A1">
            <v>0</v>
          </cell>
        </row>
      </sheetData>
      <sheetData sheetId="4892">
        <row r="1">
          <cell r="A1">
            <v>0</v>
          </cell>
        </row>
      </sheetData>
      <sheetData sheetId="4893">
        <row r="1">
          <cell r="A1">
            <v>0</v>
          </cell>
        </row>
      </sheetData>
      <sheetData sheetId="4894">
        <row r="1">
          <cell r="A1">
            <v>0</v>
          </cell>
        </row>
      </sheetData>
      <sheetData sheetId="4895">
        <row r="1">
          <cell r="A1">
            <v>0</v>
          </cell>
        </row>
      </sheetData>
      <sheetData sheetId="4896">
        <row r="1">
          <cell r="A1">
            <v>0</v>
          </cell>
        </row>
      </sheetData>
      <sheetData sheetId="4897">
        <row r="1">
          <cell r="A1">
            <v>0</v>
          </cell>
        </row>
      </sheetData>
      <sheetData sheetId="4898">
        <row r="1">
          <cell r="A1">
            <v>0</v>
          </cell>
        </row>
      </sheetData>
      <sheetData sheetId="4899">
        <row r="1">
          <cell r="A1">
            <v>0</v>
          </cell>
        </row>
      </sheetData>
      <sheetData sheetId="4900">
        <row r="1">
          <cell r="A1">
            <v>0</v>
          </cell>
        </row>
      </sheetData>
      <sheetData sheetId="4901">
        <row r="1">
          <cell r="A1">
            <v>0</v>
          </cell>
        </row>
      </sheetData>
      <sheetData sheetId="4902">
        <row r="1">
          <cell r="A1">
            <v>0</v>
          </cell>
        </row>
      </sheetData>
      <sheetData sheetId="4903">
        <row r="1">
          <cell r="A1">
            <v>0</v>
          </cell>
        </row>
      </sheetData>
      <sheetData sheetId="4904">
        <row r="1">
          <cell r="A1">
            <v>0</v>
          </cell>
        </row>
      </sheetData>
      <sheetData sheetId="4905">
        <row r="1">
          <cell r="A1">
            <v>0</v>
          </cell>
        </row>
      </sheetData>
      <sheetData sheetId="4906">
        <row r="1">
          <cell r="A1">
            <v>0</v>
          </cell>
        </row>
      </sheetData>
      <sheetData sheetId="4907">
        <row r="1">
          <cell r="A1">
            <v>0</v>
          </cell>
        </row>
      </sheetData>
      <sheetData sheetId="4908">
        <row r="1">
          <cell r="A1">
            <v>0</v>
          </cell>
        </row>
      </sheetData>
      <sheetData sheetId="4909">
        <row r="1">
          <cell r="A1">
            <v>0</v>
          </cell>
        </row>
      </sheetData>
      <sheetData sheetId="4910">
        <row r="1">
          <cell r="A1">
            <v>0</v>
          </cell>
        </row>
      </sheetData>
      <sheetData sheetId="4911">
        <row r="1">
          <cell r="A1">
            <v>0</v>
          </cell>
        </row>
      </sheetData>
      <sheetData sheetId="4912">
        <row r="1">
          <cell r="A1">
            <v>0</v>
          </cell>
        </row>
      </sheetData>
      <sheetData sheetId="4913">
        <row r="1">
          <cell r="A1">
            <v>0</v>
          </cell>
        </row>
      </sheetData>
      <sheetData sheetId="4914">
        <row r="1">
          <cell r="A1">
            <v>0</v>
          </cell>
        </row>
      </sheetData>
      <sheetData sheetId="4915">
        <row r="1">
          <cell r="A1">
            <v>0</v>
          </cell>
        </row>
      </sheetData>
      <sheetData sheetId="4916">
        <row r="1">
          <cell r="A1">
            <v>0</v>
          </cell>
        </row>
      </sheetData>
      <sheetData sheetId="4917">
        <row r="1">
          <cell r="A1">
            <v>0</v>
          </cell>
        </row>
      </sheetData>
      <sheetData sheetId="4918">
        <row r="1">
          <cell r="A1">
            <v>0</v>
          </cell>
        </row>
      </sheetData>
      <sheetData sheetId="4919">
        <row r="1">
          <cell r="A1">
            <v>0</v>
          </cell>
        </row>
      </sheetData>
      <sheetData sheetId="4920">
        <row r="1">
          <cell r="A1">
            <v>0</v>
          </cell>
        </row>
      </sheetData>
      <sheetData sheetId="4921">
        <row r="1">
          <cell r="A1">
            <v>0</v>
          </cell>
        </row>
      </sheetData>
      <sheetData sheetId="4922">
        <row r="1">
          <cell r="A1">
            <v>0</v>
          </cell>
        </row>
      </sheetData>
      <sheetData sheetId="4923">
        <row r="1">
          <cell r="A1">
            <v>0</v>
          </cell>
        </row>
      </sheetData>
      <sheetData sheetId="4924">
        <row r="1">
          <cell r="A1">
            <v>0</v>
          </cell>
        </row>
      </sheetData>
      <sheetData sheetId="4925">
        <row r="1">
          <cell r="A1">
            <v>0</v>
          </cell>
        </row>
      </sheetData>
      <sheetData sheetId="4926">
        <row r="1">
          <cell r="A1">
            <v>0</v>
          </cell>
        </row>
      </sheetData>
      <sheetData sheetId="4927">
        <row r="1">
          <cell r="A1">
            <v>0</v>
          </cell>
        </row>
      </sheetData>
      <sheetData sheetId="4928">
        <row r="1">
          <cell r="A1">
            <v>0</v>
          </cell>
        </row>
      </sheetData>
      <sheetData sheetId="4929">
        <row r="1">
          <cell r="A1">
            <v>0</v>
          </cell>
        </row>
      </sheetData>
      <sheetData sheetId="4930">
        <row r="1">
          <cell r="A1">
            <v>0</v>
          </cell>
        </row>
      </sheetData>
      <sheetData sheetId="4931">
        <row r="1">
          <cell r="A1">
            <v>0</v>
          </cell>
        </row>
      </sheetData>
      <sheetData sheetId="4932">
        <row r="1">
          <cell r="A1">
            <v>0</v>
          </cell>
        </row>
      </sheetData>
      <sheetData sheetId="4933">
        <row r="1">
          <cell r="A1">
            <v>0</v>
          </cell>
        </row>
      </sheetData>
      <sheetData sheetId="4934">
        <row r="1">
          <cell r="A1">
            <v>0</v>
          </cell>
        </row>
      </sheetData>
      <sheetData sheetId="4935">
        <row r="1">
          <cell r="A1">
            <v>0</v>
          </cell>
        </row>
      </sheetData>
      <sheetData sheetId="4936">
        <row r="1">
          <cell r="A1">
            <v>0</v>
          </cell>
        </row>
      </sheetData>
      <sheetData sheetId="4937">
        <row r="1">
          <cell r="A1">
            <v>0</v>
          </cell>
        </row>
      </sheetData>
      <sheetData sheetId="4938">
        <row r="1">
          <cell r="A1">
            <v>0</v>
          </cell>
        </row>
      </sheetData>
      <sheetData sheetId="4939">
        <row r="1">
          <cell r="A1">
            <v>0</v>
          </cell>
        </row>
      </sheetData>
      <sheetData sheetId="4940">
        <row r="1">
          <cell r="A1">
            <v>0</v>
          </cell>
        </row>
      </sheetData>
      <sheetData sheetId="4941">
        <row r="1">
          <cell r="A1">
            <v>0</v>
          </cell>
        </row>
      </sheetData>
      <sheetData sheetId="4942">
        <row r="1">
          <cell r="A1">
            <v>0</v>
          </cell>
        </row>
      </sheetData>
      <sheetData sheetId="4943">
        <row r="1">
          <cell r="A1">
            <v>0</v>
          </cell>
        </row>
      </sheetData>
      <sheetData sheetId="4944">
        <row r="1">
          <cell r="A1">
            <v>0</v>
          </cell>
        </row>
      </sheetData>
      <sheetData sheetId="4945">
        <row r="1">
          <cell r="A1">
            <v>0</v>
          </cell>
        </row>
      </sheetData>
      <sheetData sheetId="4946">
        <row r="1">
          <cell r="A1">
            <v>0</v>
          </cell>
        </row>
      </sheetData>
      <sheetData sheetId="4947">
        <row r="1">
          <cell r="A1">
            <v>0</v>
          </cell>
        </row>
      </sheetData>
      <sheetData sheetId="4948">
        <row r="1">
          <cell r="A1">
            <v>0</v>
          </cell>
        </row>
      </sheetData>
      <sheetData sheetId="4949">
        <row r="1">
          <cell r="A1">
            <v>0</v>
          </cell>
        </row>
      </sheetData>
      <sheetData sheetId="4950">
        <row r="1">
          <cell r="A1">
            <v>0</v>
          </cell>
        </row>
      </sheetData>
      <sheetData sheetId="4951">
        <row r="1">
          <cell r="A1">
            <v>0</v>
          </cell>
        </row>
      </sheetData>
      <sheetData sheetId="4952">
        <row r="1">
          <cell r="A1">
            <v>0</v>
          </cell>
        </row>
      </sheetData>
      <sheetData sheetId="4953">
        <row r="1">
          <cell r="A1">
            <v>0</v>
          </cell>
        </row>
      </sheetData>
      <sheetData sheetId="4954">
        <row r="1">
          <cell r="A1">
            <v>0</v>
          </cell>
        </row>
      </sheetData>
      <sheetData sheetId="4955">
        <row r="1">
          <cell r="A1">
            <v>0</v>
          </cell>
        </row>
      </sheetData>
      <sheetData sheetId="4956">
        <row r="1">
          <cell r="A1">
            <v>0</v>
          </cell>
        </row>
      </sheetData>
      <sheetData sheetId="4957">
        <row r="1">
          <cell r="A1">
            <v>0</v>
          </cell>
        </row>
      </sheetData>
      <sheetData sheetId="4958">
        <row r="1">
          <cell r="A1">
            <v>0</v>
          </cell>
        </row>
      </sheetData>
      <sheetData sheetId="4959">
        <row r="1">
          <cell r="A1">
            <v>0</v>
          </cell>
        </row>
      </sheetData>
      <sheetData sheetId="4960">
        <row r="1">
          <cell r="A1">
            <v>0</v>
          </cell>
        </row>
      </sheetData>
      <sheetData sheetId="4961">
        <row r="1">
          <cell r="A1">
            <v>0</v>
          </cell>
        </row>
      </sheetData>
      <sheetData sheetId="4962">
        <row r="1">
          <cell r="A1">
            <v>0</v>
          </cell>
        </row>
      </sheetData>
      <sheetData sheetId="4963">
        <row r="1">
          <cell r="A1">
            <v>0</v>
          </cell>
        </row>
      </sheetData>
      <sheetData sheetId="4964">
        <row r="1">
          <cell r="A1">
            <v>0</v>
          </cell>
        </row>
      </sheetData>
      <sheetData sheetId="4965">
        <row r="1">
          <cell r="A1">
            <v>0</v>
          </cell>
        </row>
      </sheetData>
      <sheetData sheetId="4966">
        <row r="1">
          <cell r="A1">
            <v>0</v>
          </cell>
        </row>
      </sheetData>
      <sheetData sheetId="4967">
        <row r="1">
          <cell r="A1">
            <v>0</v>
          </cell>
        </row>
      </sheetData>
      <sheetData sheetId="4968">
        <row r="1">
          <cell r="A1">
            <v>0</v>
          </cell>
        </row>
      </sheetData>
      <sheetData sheetId="4969">
        <row r="1">
          <cell r="A1">
            <v>0</v>
          </cell>
        </row>
      </sheetData>
      <sheetData sheetId="4970">
        <row r="1">
          <cell r="A1">
            <v>0</v>
          </cell>
        </row>
      </sheetData>
      <sheetData sheetId="4971">
        <row r="1">
          <cell r="A1">
            <v>0</v>
          </cell>
        </row>
      </sheetData>
      <sheetData sheetId="4972">
        <row r="1">
          <cell r="A1">
            <v>0</v>
          </cell>
        </row>
      </sheetData>
      <sheetData sheetId="4973">
        <row r="1">
          <cell r="A1">
            <v>0</v>
          </cell>
        </row>
      </sheetData>
      <sheetData sheetId="4974">
        <row r="1">
          <cell r="A1">
            <v>0</v>
          </cell>
        </row>
      </sheetData>
      <sheetData sheetId="4975">
        <row r="1">
          <cell r="A1">
            <v>0</v>
          </cell>
        </row>
      </sheetData>
      <sheetData sheetId="4976">
        <row r="1">
          <cell r="A1">
            <v>0</v>
          </cell>
        </row>
      </sheetData>
      <sheetData sheetId="4977">
        <row r="1">
          <cell r="A1">
            <v>0</v>
          </cell>
        </row>
      </sheetData>
      <sheetData sheetId="4978">
        <row r="1">
          <cell r="A1">
            <v>0</v>
          </cell>
        </row>
      </sheetData>
      <sheetData sheetId="4979">
        <row r="1">
          <cell r="A1">
            <v>0</v>
          </cell>
        </row>
      </sheetData>
      <sheetData sheetId="4980">
        <row r="1">
          <cell r="A1">
            <v>0</v>
          </cell>
        </row>
      </sheetData>
      <sheetData sheetId="4981">
        <row r="1">
          <cell r="A1">
            <v>0</v>
          </cell>
        </row>
      </sheetData>
      <sheetData sheetId="4982">
        <row r="1">
          <cell r="A1">
            <v>0</v>
          </cell>
        </row>
      </sheetData>
      <sheetData sheetId="4983">
        <row r="1">
          <cell r="A1">
            <v>0</v>
          </cell>
        </row>
      </sheetData>
      <sheetData sheetId="4984">
        <row r="1">
          <cell r="A1">
            <v>0</v>
          </cell>
        </row>
      </sheetData>
      <sheetData sheetId="4985">
        <row r="1">
          <cell r="A1">
            <v>0</v>
          </cell>
        </row>
      </sheetData>
      <sheetData sheetId="4986">
        <row r="1">
          <cell r="A1">
            <v>0</v>
          </cell>
        </row>
      </sheetData>
      <sheetData sheetId="4987">
        <row r="1">
          <cell r="A1">
            <v>0</v>
          </cell>
        </row>
      </sheetData>
      <sheetData sheetId="4988">
        <row r="1">
          <cell r="A1">
            <v>0</v>
          </cell>
        </row>
      </sheetData>
      <sheetData sheetId="4989">
        <row r="1">
          <cell r="A1">
            <v>0</v>
          </cell>
        </row>
      </sheetData>
      <sheetData sheetId="4990">
        <row r="1">
          <cell r="A1">
            <v>0</v>
          </cell>
        </row>
      </sheetData>
      <sheetData sheetId="4991">
        <row r="1">
          <cell r="A1">
            <v>0</v>
          </cell>
        </row>
      </sheetData>
      <sheetData sheetId="4992">
        <row r="1">
          <cell r="A1">
            <v>0</v>
          </cell>
        </row>
      </sheetData>
      <sheetData sheetId="4993">
        <row r="1">
          <cell r="A1">
            <v>0</v>
          </cell>
        </row>
      </sheetData>
      <sheetData sheetId="4994">
        <row r="1">
          <cell r="A1">
            <v>0</v>
          </cell>
        </row>
      </sheetData>
      <sheetData sheetId="4995">
        <row r="1">
          <cell r="A1">
            <v>0</v>
          </cell>
        </row>
      </sheetData>
      <sheetData sheetId="4996">
        <row r="1">
          <cell r="A1">
            <v>0</v>
          </cell>
        </row>
      </sheetData>
      <sheetData sheetId="4997">
        <row r="1">
          <cell r="A1">
            <v>0</v>
          </cell>
        </row>
      </sheetData>
      <sheetData sheetId="4998">
        <row r="1">
          <cell r="A1">
            <v>0</v>
          </cell>
        </row>
      </sheetData>
      <sheetData sheetId="4999">
        <row r="1">
          <cell r="A1">
            <v>0</v>
          </cell>
        </row>
      </sheetData>
      <sheetData sheetId="5000">
        <row r="1">
          <cell r="A1">
            <v>0</v>
          </cell>
        </row>
      </sheetData>
      <sheetData sheetId="5001">
        <row r="1">
          <cell r="A1">
            <v>0</v>
          </cell>
        </row>
      </sheetData>
      <sheetData sheetId="5002">
        <row r="1">
          <cell r="A1">
            <v>0</v>
          </cell>
        </row>
      </sheetData>
      <sheetData sheetId="5003">
        <row r="1">
          <cell r="A1">
            <v>0</v>
          </cell>
        </row>
      </sheetData>
      <sheetData sheetId="5004">
        <row r="1">
          <cell r="A1">
            <v>0</v>
          </cell>
        </row>
      </sheetData>
      <sheetData sheetId="5005">
        <row r="1">
          <cell r="A1">
            <v>0</v>
          </cell>
        </row>
      </sheetData>
      <sheetData sheetId="5006">
        <row r="1">
          <cell r="A1">
            <v>0</v>
          </cell>
        </row>
      </sheetData>
      <sheetData sheetId="5007">
        <row r="1">
          <cell r="A1">
            <v>0</v>
          </cell>
        </row>
      </sheetData>
      <sheetData sheetId="5008">
        <row r="1">
          <cell r="A1">
            <v>0</v>
          </cell>
        </row>
      </sheetData>
      <sheetData sheetId="5009">
        <row r="1">
          <cell r="A1">
            <v>0</v>
          </cell>
        </row>
      </sheetData>
      <sheetData sheetId="5010">
        <row r="1">
          <cell r="A1">
            <v>0</v>
          </cell>
        </row>
      </sheetData>
      <sheetData sheetId="5011">
        <row r="1">
          <cell r="A1">
            <v>0</v>
          </cell>
        </row>
      </sheetData>
      <sheetData sheetId="5012">
        <row r="1">
          <cell r="A1">
            <v>0</v>
          </cell>
        </row>
      </sheetData>
      <sheetData sheetId="5013">
        <row r="1">
          <cell r="A1">
            <v>0</v>
          </cell>
        </row>
      </sheetData>
      <sheetData sheetId="5014">
        <row r="1">
          <cell r="A1">
            <v>0</v>
          </cell>
        </row>
      </sheetData>
      <sheetData sheetId="5015">
        <row r="1">
          <cell r="A1">
            <v>0</v>
          </cell>
        </row>
      </sheetData>
      <sheetData sheetId="5016">
        <row r="1">
          <cell r="A1">
            <v>0</v>
          </cell>
        </row>
      </sheetData>
      <sheetData sheetId="5017">
        <row r="1">
          <cell r="A1">
            <v>0</v>
          </cell>
        </row>
      </sheetData>
      <sheetData sheetId="5018">
        <row r="1">
          <cell r="A1">
            <v>0</v>
          </cell>
        </row>
      </sheetData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>
        <row r="1">
          <cell r="A1">
            <v>0</v>
          </cell>
        </row>
      </sheetData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>
        <row r="1">
          <cell r="A1">
            <v>0</v>
          </cell>
        </row>
      </sheetData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>
        <row r="1">
          <cell r="A1">
            <v>0</v>
          </cell>
        </row>
      </sheetData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>
        <row r="1">
          <cell r="A1">
            <v>0</v>
          </cell>
        </row>
      </sheetData>
      <sheetData sheetId="5138" refreshError="1"/>
      <sheetData sheetId="5139">
        <row r="1">
          <cell r="A1">
            <v>0</v>
          </cell>
        </row>
      </sheetData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>
        <row r="1">
          <cell r="A1">
            <v>0</v>
          </cell>
        </row>
      </sheetData>
      <sheetData sheetId="5157">
        <row r="1">
          <cell r="A1">
            <v>0</v>
          </cell>
        </row>
      </sheetData>
      <sheetData sheetId="5158">
        <row r="1">
          <cell r="A1">
            <v>0</v>
          </cell>
        </row>
      </sheetData>
      <sheetData sheetId="5159">
        <row r="1">
          <cell r="A1">
            <v>0</v>
          </cell>
        </row>
      </sheetData>
      <sheetData sheetId="5160">
        <row r="1">
          <cell r="A1">
            <v>0</v>
          </cell>
        </row>
      </sheetData>
      <sheetData sheetId="5161">
        <row r="1">
          <cell r="A1">
            <v>0</v>
          </cell>
        </row>
      </sheetData>
      <sheetData sheetId="5162">
        <row r="1">
          <cell r="A1">
            <v>0</v>
          </cell>
        </row>
      </sheetData>
      <sheetData sheetId="5163">
        <row r="1">
          <cell r="A1">
            <v>0</v>
          </cell>
        </row>
      </sheetData>
      <sheetData sheetId="5164">
        <row r="1">
          <cell r="A1">
            <v>0</v>
          </cell>
        </row>
      </sheetData>
      <sheetData sheetId="5165">
        <row r="1">
          <cell r="A1">
            <v>0</v>
          </cell>
        </row>
      </sheetData>
      <sheetData sheetId="5166">
        <row r="1">
          <cell r="A1">
            <v>0</v>
          </cell>
        </row>
      </sheetData>
      <sheetData sheetId="5167">
        <row r="1">
          <cell r="A1">
            <v>0</v>
          </cell>
        </row>
      </sheetData>
      <sheetData sheetId="5168">
        <row r="1">
          <cell r="A1">
            <v>0</v>
          </cell>
        </row>
      </sheetData>
      <sheetData sheetId="5169">
        <row r="1">
          <cell r="A1">
            <v>0</v>
          </cell>
        </row>
      </sheetData>
      <sheetData sheetId="5170">
        <row r="1">
          <cell r="A1">
            <v>0</v>
          </cell>
        </row>
      </sheetData>
      <sheetData sheetId="5171">
        <row r="1">
          <cell r="A1">
            <v>0</v>
          </cell>
        </row>
      </sheetData>
      <sheetData sheetId="5172">
        <row r="1">
          <cell r="A1">
            <v>0</v>
          </cell>
        </row>
      </sheetData>
      <sheetData sheetId="5173">
        <row r="1">
          <cell r="A1">
            <v>0</v>
          </cell>
        </row>
      </sheetData>
      <sheetData sheetId="5174">
        <row r="1">
          <cell r="A1">
            <v>0</v>
          </cell>
        </row>
      </sheetData>
      <sheetData sheetId="5175">
        <row r="1">
          <cell r="A1">
            <v>0</v>
          </cell>
        </row>
      </sheetData>
      <sheetData sheetId="5176">
        <row r="1">
          <cell r="A1">
            <v>0</v>
          </cell>
        </row>
      </sheetData>
      <sheetData sheetId="5177">
        <row r="1">
          <cell r="A1">
            <v>0</v>
          </cell>
        </row>
      </sheetData>
      <sheetData sheetId="5178">
        <row r="1">
          <cell r="A1">
            <v>0</v>
          </cell>
        </row>
      </sheetData>
      <sheetData sheetId="5179">
        <row r="1">
          <cell r="A1">
            <v>0</v>
          </cell>
        </row>
      </sheetData>
      <sheetData sheetId="5180">
        <row r="1">
          <cell r="A1">
            <v>0</v>
          </cell>
        </row>
      </sheetData>
      <sheetData sheetId="5181">
        <row r="1">
          <cell r="A1">
            <v>0</v>
          </cell>
        </row>
      </sheetData>
      <sheetData sheetId="5182">
        <row r="1">
          <cell r="A1">
            <v>0</v>
          </cell>
        </row>
      </sheetData>
      <sheetData sheetId="5183" refreshError="1"/>
      <sheetData sheetId="5184">
        <row r="1">
          <cell r="A1">
            <v>0</v>
          </cell>
        </row>
      </sheetData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>
        <row r="1">
          <cell r="A1">
            <v>0</v>
          </cell>
        </row>
      </sheetData>
      <sheetData sheetId="5196">
        <row r="1">
          <cell r="A1">
            <v>0</v>
          </cell>
        </row>
      </sheetData>
      <sheetData sheetId="5197">
        <row r="1">
          <cell r="A1">
            <v>0</v>
          </cell>
        </row>
      </sheetData>
      <sheetData sheetId="5198">
        <row r="1">
          <cell r="A1">
            <v>0</v>
          </cell>
        </row>
      </sheetData>
      <sheetData sheetId="5199">
        <row r="1">
          <cell r="A1">
            <v>0</v>
          </cell>
        </row>
      </sheetData>
      <sheetData sheetId="5200">
        <row r="1">
          <cell r="A1">
            <v>0</v>
          </cell>
        </row>
      </sheetData>
      <sheetData sheetId="5201">
        <row r="1">
          <cell r="A1">
            <v>0</v>
          </cell>
        </row>
      </sheetData>
      <sheetData sheetId="5202">
        <row r="1">
          <cell r="A1">
            <v>0</v>
          </cell>
        </row>
      </sheetData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>
        <row r="1">
          <cell r="A1">
            <v>0</v>
          </cell>
        </row>
      </sheetData>
      <sheetData sheetId="5250">
        <row r="1">
          <cell r="A1">
            <v>0</v>
          </cell>
        </row>
      </sheetData>
      <sheetData sheetId="5251">
        <row r="1">
          <cell r="A1">
            <v>0</v>
          </cell>
        </row>
      </sheetData>
      <sheetData sheetId="5252">
        <row r="1">
          <cell r="A1">
            <v>0</v>
          </cell>
        </row>
      </sheetData>
      <sheetData sheetId="5253">
        <row r="1">
          <cell r="A1">
            <v>0</v>
          </cell>
        </row>
      </sheetData>
      <sheetData sheetId="5254">
        <row r="1">
          <cell r="A1">
            <v>0</v>
          </cell>
        </row>
      </sheetData>
      <sheetData sheetId="5255">
        <row r="1">
          <cell r="A1">
            <v>0</v>
          </cell>
        </row>
      </sheetData>
      <sheetData sheetId="5256">
        <row r="1">
          <cell r="A1">
            <v>0</v>
          </cell>
        </row>
      </sheetData>
      <sheetData sheetId="5257">
        <row r="1">
          <cell r="A1">
            <v>0</v>
          </cell>
        </row>
      </sheetData>
      <sheetData sheetId="5258">
        <row r="1">
          <cell r="A1">
            <v>0</v>
          </cell>
        </row>
      </sheetData>
      <sheetData sheetId="5259">
        <row r="1">
          <cell r="A1">
            <v>0</v>
          </cell>
        </row>
      </sheetData>
      <sheetData sheetId="5260">
        <row r="1">
          <cell r="A1">
            <v>0</v>
          </cell>
        </row>
      </sheetData>
      <sheetData sheetId="5261">
        <row r="1">
          <cell r="A1">
            <v>0</v>
          </cell>
        </row>
      </sheetData>
      <sheetData sheetId="5262">
        <row r="1">
          <cell r="A1">
            <v>0</v>
          </cell>
        </row>
      </sheetData>
      <sheetData sheetId="5263">
        <row r="1">
          <cell r="A1">
            <v>0</v>
          </cell>
        </row>
      </sheetData>
      <sheetData sheetId="5264">
        <row r="1">
          <cell r="A1">
            <v>0</v>
          </cell>
        </row>
      </sheetData>
      <sheetData sheetId="5265">
        <row r="1">
          <cell r="A1">
            <v>0</v>
          </cell>
        </row>
      </sheetData>
      <sheetData sheetId="5266">
        <row r="1">
          <cell r="A1">
            <v>0</v>
          </cell>
        </row>
      </sheetData>
      <sheetData sheetId="5267">
        <row r="1">
          <cell r="A1">
            <v>0</v>
          </cell>
        </row>
      </sheetData>
      <sheetData sheetId="5268">
        <row r="1">
          <cell r="A1">
            <v>0</v>
          </cell>
        </row>
      </sheetData>
      <sheetData sheetId="5269">
        <row r="1">
          <cell r="A1">
            <v>0</v>
          </cell>
        </row>
      </sheetData>
      <sheetData sheetId="5270">
        <row r="1">
          <cell r="A1">
            <v>0</v>
          </cell>
        </row>
      </sheetData>
      <sheetData sheetId="5271">
        <row r="1">
          <cell r="A1">
            <v>0</v>
          </cell>
        </row>
      </sheetData>
      <sheetData sheetId="5272">
        <row r="1">
          <cell r="A1">
            <v>0</v>
          </cell>
        </row>
      </sheetData>
      <sheetData sheetId="5273">
        <row r="1">
          <cell r="A1">
            <v>0</v>
          </cell>
        </row>
      </sheetData>
      <sheetData sheetId="5274">
        <row r="1">
          <cell r="A1">
            <v>0</v>
          </cell>
        </row>
      </sheetData>
      <sheetData sheetId="5275">
        <row r="1">
          <cell r="A1">
            <v>0</v>
          </cell>
        </row>
      </sheetData>
      <sheetData sheetId="5276">
        <row r="1">
          <cell r="A1">
            <v>0</v>
          </cell>
        </row>
      </sheetData>
      <sheetData sheetId="5277">
        <row r="1">
          <cell r="A1">
            <v>0</v>
          </cell>
        </row>
      </sheetData>
      <sheetData sheetId="5278">
        <row r="1">
          <cell r="A1">
            <v>0</v>
          </cell>
        </row>
      </sheetData>
      <sheetData sheetId="5279">
        <row r="1">
          <cell r="A1">
            <v>0</v>
          </cell>
        </row>
      </sheetData>
      <sheetData sheetId="5280">
        <row r="1">
          <cell r="A1">
            <v>0</v>
          </cell>
        </row>
      </sheetData>
      <sheetData sheetId="5281">
        <row r="1">
          <cell r="A1">
            <v>0</v>
          </cell>
        </row>
      </sheetData>
      <sheetData sheetId="5282">
        <row r="1">
          <cell r="A1">
            <v>0</v>
          </cell>
        </row>
      </sheetData>
      <sheetData sheetId="5283">
        <row r="1">
          <cell r="A1">
            <v>0</v>
          </cell>
        </row>
      </sheetData>
      <sheetData sheetId="5284">
        <row r="1">
          <cell r="A1">
            <v>0</v>
          </cell>
        </row>
      </sheetData>
      <sheetData sheetId="5285">
        <row r="1">
          <cell r="A1">
            <v>0</v>
          </cell>
        </row>
      </sheetData>
      <sheetData sheetId="5286">
        <row r="1">
          <cell r="A1">
            <v>0</v>
          </cell>
        </row>
      </sheetData>
      <sheetData sheetId="5287">
        <row r="1">
          <cell r="A1">
            <v>0</v>
          </cell>
        </row>
      </sheetData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>
        <row r="1">
          <cell r="A1">
            <v>0</v>
          </cell>
        </row>
      </sheetData>
      <sheetData sheetId="5303">
        <row r="1">
          <cell r="A1">
            <v>0</v>
          </cell>
        </row>
      </sheetData>
      <sheetData sheetId="5304">
        <row r="1">
          <cell r="A1">
            <v>0</v>
          </cell>
        </row>
      </sheetData>
      <sheetData sheetId="5305">
        <row r="1">
          <cell r="A1">
            <v>0</v>
          </cell>
        </row>
      </sheetData>
      <sheetData sheetId="5306">
        <row r="1">
          <cell r="A1">
            <v>0</v>
          </cell>
        </row>
      </sheetData>
      <sheetData sheetId="5307">
        <row r="1">
          <cell r="A1">
            <v>0</v>
          </cell>
        </row>
      </sheetData>
      <sheetData sheetId="5308">
        <row r="1">
          <cell r="A1">
            <v>0</v>
          </cell>
        </row>
      </sheetData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>
        <row r="1">
          <cell r="A1">
            <v>0</v>
          </cell>
        </row>
      </sheetData>
      <sheetData sheetId="5327">
        <row r="1">
          <cell r="A1">
            <v>0</v>
          </cell>
        </row>
      </sheetData>
      <sheetData sheetId="5328">
        <row r="1">
          <cell r="A1">
            <v>0</v>
          </cell>
        </row>
      </sheetData>
      <sheetData sheetId="5329">
        <row r="1">
          <cell r="A1">
            <v>0</v>
          </cell>
        </row>
      </sheetData>
      <sheetData sheetId="5330">
        <row r="1">
          <cell r="A1">
            <v>0</v>
          </cell>
        </row>
      </sheetData>
      <sheetData sheetId="5331">
        <row r="1">
          <cell r="A1">
            <v>0</v>
          </cell>
        </row>
      </sheetData>
      <sheetData sheetId="5332">
        <row r="1">
          <cell r="A1">
            <v>0</v>
          </cell>
        </row>
      </sheetData>
      <sheetData sheetId="5333">
        <row r="1">
          <cell r="A1">
            <v>0</v>
          </cell>
        </row>
      </sheetData>
      <sheetData sheetId="5334">
        <row r="1">
          <cell r="A1">
            <v>0</v>
          </cell>
        </row>
      </sheetData>
      <sheetData sheetId="5335">
        <row r="1">
          <cell r="A1">
            <v>0</v>
          </cell>
        </row>
      </sheetData>
      <sheetData sheetId="5336">
        <row r="1">
          <cell r="A1">
            <v>0</v>
          </cell>
        </row>
      </sheetData>
      <sheetData sheetId="5337">
        <row r="1">
          <cell r="A1">
            <v>0</v>
          </cell>
        </row>
      </sheetData>
      <sheetData sheetId="5338">
        <row r="1">
          <cell r="A1">
            <v>0</v>
          </cell>
        </row>
      </sheetData>
      <sheetData sheetId="5339">
        <row r="1">
          <cell r="A1">
            <v>0</v>
          </cell>
        </row>
      </sheetData>
      <sheetData sheetId="5340">
        <row r="1">
          <cell r="A1">
            <v>0</v>
          </cell>
        </row>
      </sheetData>
      <sheetData sheetId="5341">
        <row r="1">
          <cell r="A1">
            <v>0</v>
          </cell>
        </row>
      </sheetData>
      <sheetData sheetId="5342">
        <row r="1">
          <cell r="A1">
            <v>0</v>
          </cell>
        </row>
      </sheetData>
      <sheetData sheetId="5343">
        <row r="1">
          <cell r="A1">
            <v>0</v>
          </cell>
        </row>
      </sheetData>
      <sheetData sheetId="5344">
        <row r="1">
          <cell r="A1">
            <v>0</v>
          </cell>
        </row>
      </sheetData>
      <sheetData sheetId="5345">
        <row r="1">
          <cell r="A1">
            <v>0</v>
          </cell>
        </row>
      </sheetData>
      <sheetData sheetId="5346">
        <row r="1">
          <cell r="A1">
            <v>0</v>
          </cell>
        </row>
      </sheetData>
      <sheetData sheetId="5347">
        <row r="1">
          <cell r="A1">
            <v>0</v>
          </cell>
        </row>
      </sheetData>
      <sheetData sheetId="5348">
        <row r="1">
          <cell r="A1">
            <v>0</v>
          </cell>
        </row>
      </sheetData>
      <sheetData sheetId="5349">
        <row r="1">
          <cell r="A1">
            <v>0</v>
          </cell>
        </row>
      </sheetData>
      <sheetData sheetId="5350">
        <row r="1">
          <cell r="A1">
            <v>0</v>
          </cell>
        </row>
      </sheetData>
      <sheetData sheetId="5351">
        <row r="1">
          <cell r="A1">
            <v>0</v>
          </cell>
        </row>
      </sheetData>
      <sheetData sheetId="5352">
        <row r="1">
          <cell r="A1">
            <v>0</v>
          </cell>
        </row>
      </sheetData>
      <sheetData sheetId="5353">
        <row r="1">
          <cell r="A1">
            <v>0</v>
          </cell>
        </row>
      </sheetData>
      <sheetData sheetId="5354">
        <row r="1">
          <cell r="A1">
            <v>0</v>
          </cell>
        </row>
      </sheetData>
      <sheetData sheetId="5355">
        <row r="1">
          <cell r="A1">
            <v>0</v>
          </cell>
        </row>
      </sheetData>
      <sheetData sheetId="5356">
        <row r="1">
          <cell r="A1">
            <v>0</v>
          </cell>
        </row>
      </sheetData>
      <sheetData sheetId="5357">
        <row r="1">
          <cell r="A1">
            <v>0</v>
          </cell>
        </row>
      </sheetData>
      <sheetData sheetId="5358">
        <row r="1">
          <cell r="A1">
            <v>0</v>
          </cell>
        </row>
      </sheetData>
      <sheetData sheetId="5359">
        <row r="1">
          <cell r="A1">
            <v>0</v>
          </cell>
        </row>
      </sheetData>
      <sheetData sheetId="5360">
        <row r="1">
          <cell r="A1">
            <v>0</v>
          </cell>
        </row>
      </sheetData>
      <sheetData sheetId="5361">
        <row r="1">
          <cell r="A1">
            <v>0</v>
          </cell>
        </row>
      </sheetData>
      <sheetData sheetId="5362">
        <row r="1">
          <cell r="A1">
            <v>0</v>
          </cell>
        </row>
      </sheetData>
      <sheetData sheetId="5363">
        <row r="1">
          <cell r="A1">
            <v>0</v>
          </cell>
        </row>
      </sheetData>
      <sheetData sheetId="5364">
        <row r="1">
          <cell r="A1">
            <v>0</v>
          </cell>
        </row>
      </sheetData>
      <sheetData sheetId="5365">
        <row r="1">
          <cell r="A1">
            <v>0</v>
          </cell>
        </row>
      </sheetData>
      <sheetData sheetId="5366">
        <row r="1">
          <cell r="A1">
            <v>0</v>
          </cell>
        </row>
      </sheetData>
      <sheetData sheetId="5367">
        <row r="1">
          <cell r="A1">
            <v>0</v>
          </cell>
        </row>
      </sheetData>
      <sheetData sheetId="5368">
        <row r="1">
          <cell r="A1">
            <v>0</v>
          </cell>
        </row>
      </sheetData>
      <sheetData sheetId="5369">
        <row r="1">
          <cell r="A1">
            <v>0</v>
          </cell>
        </row>
      </sheetData>
      <sheetData sheetId="5370">
        <row r="1">
          <cell r="A1">
            <v>0</v>
          </cell>
        </row>
      </sheetData>
      <sheetData sheetId="5371">
        <row r="1">
          <cell r="A1">
            <v>0</v>
          </cell>
        </row>
      </sheetData>
      <sheetData sheetId="5372">
        <row r="1">
          <cell r="A1">
            <v>0</v>
          </cell>
        </row>
      </sheetData>
      <sheetData sheetId="5373">
        <row r="1">
          <cell r="A1">
            <v>0</v>
          </cell>
        </row>
      </sheetData>
      <sheetData sheetId="5374">
        <row r="1">
          <cell r="A1">
            <v>0</v>
          </cell>
        </row>
      </sheetData>
      <sheetData sheetId="5375">
        <row r="1">
          <cell r="A1">
            <v>0</v>
          </cell>
        </row>
      </sheetData>
      <sheetData sheetId="5376">
        <row r="1">
          <cell r="A1">
            <v>0</v>
          </cell>
        </row>
      </sheetData>
      <sheetData sheetId="5377">
        <row r="1">
          <cell r="A1">
            <v>0</v>
          </cell>
        </row>
      </sheetData>
      <sheetData sheetId="5378">
        <row r="1">
          <cell r="A1">
            <v>0</v>
          </cell>
        </row>
      </sheetData>
      <sheetData sheetId="5379">
        <row r="1">
          <cell r="A1">
            <v>0</v>
          </cell>
        </row>
      </sheetData>
      <sheetData sheetId="5380">
        <row r="1">
          <cell r="A1">
            <v>0</v>
          </cell>
        </row>
      </sheetData>
      <sheetData sheetId="5381">
        <row r="1">
          <cell r="A1">
            <v>0</v>
          </cell>
        </row>
      </sheetData>
      <sheetData sheetId="5382">
        <row r="1">
          <cell r="A1">
            <v>0</v>
          </cell>
        </row>
      </sheetData>
      <sheetData sheetId="5383">
        <row r="1">
          <cell r="A1">
            <v>0</v>
          </cell>
        </row>
      </sheetData>
      <sheetData sheetId="5384">
        <row r="1">
          <cell r="A1">
            <v>0</v>
          </cell>
        </row>
      </sheetData>
      <sheetData sheetId="5385">
        <row r="1">
          <cell r="A1">
            <v>0</v>
          </cell>
        </row>
      </sheetData>
      <sheetData sheetId="5386">
        <row r="1">
          <cell r="A1">
            <v>0</v>
          </cell>
        </row>
      </sheetData>
      <sheetData sheetId="5387">
        <row r="1">
          <cell r="A1">
            <v>0</v>
          </cell>
        </row>
      </sheetData>
      <sheetData sheetId="5388">
        <row r="1">
          <cell r="A1">
            <v>0</v>
          </cell>
        </row>
      </sheetData>
      <sheetData sheetId="5389">
        <row r="1">
          <cell r="A1">
            <v>0</v>
          </cell>
        </row>
      </sheetData>
      <sheetData sheetId="5390">
        <row r="1">
          <cell r="A1">
            <v>0</v>
          </cell>
        </row>
      </sheetData>
      <sheetData sheetId="5391">
        <row r="1">
          <cell r="A1">
            <v>0</v>
          </cell>
        </row>
      </sheetData>
      <sheetData sheetId="5392">
        <row r="1">
          <cell r="A1">
            <v>0</v>
          </cell>
        </row>
      </sheetData>
      <sheetData sheetId="5393">
        <row r="1">
          <cell r="A1">
            <v>0</v>
          </cell>
        </row>
      </sheetData>
      <sheetData sheetId="5394">
        <row r="1">
          <cell r="A1">
            <v>0</v>
          </cell>
        </row>
      </sheetData>
      <sheetData sheetId="5395">
        <row r="1">
          <cell r="A1">
            <v>0</v>
          </cell>
        </row>
      </sheetData>
      <sheetData sheetId="5396">
        <row r="1">
          <cell r="A1">
            <v>0</v>
          </cell>
        </row>
      </sheetData>
      <sheetData sheetId="5397">
        <row r="1">
          <cell r="A1">
            <v>0</v>
          </cell>
        </row>
      </sheetData>
      <sheetData sheetId="5398">
        <row r="1">
          <cell r="A1">
            <v>0</v>
          </cell>
        </row>
      </sheetData>
      <sheetData sheetId="5399">
        <row r="1">
          <cell r="A1">
            <v>0</v>
          </cell>
        </row>
      </sheetData>
      <sheetData sheetId="5400">
        <row r="1">
          <cell r="A1">
            <v>0</v>
          </cell>
        </row>
      </sheetData>
      <sheetData sheetId="5401">
        <row r="1">
          <cell r="A1">
            <v>0</v>
          </cell>
        </row>
      </sheetData>
      <sheetData sheetId="5402">
        <row r="1">
          <cell r="A1">
            <v>0</v>
          </cell>
        </row>
      </sheetData>
      <sheetData sheetId="5403">
        <row r="1">
          <cell r="A1">
            <v>0</v>
          </cell>
        </row>
      </sheetData>
      <sheetData sheetId="5404">
        <row r="1">
          <cell r="A1">
            <v>0</v>
          </cell>
        </row>
      </sheetData>
      <sheetData sheetId="5405">
        <row r="1">
          <cell r="A1">
            <v>0</v>
          </cell>
        </row>
      </sheetData>
      <sheetData sheetId="5406">
        <row r="1">
          <cell r="A1">
            <v>0</v>
          </cell>
        </row>
      </sheetData>
      <sheetData sheetId="5407">
        <row r="1">
          <cell r="A1">
            <v>0</v>
          </cell>
        </row>
      </sheetData>
      <sheetData sheetId="5408">
        <row r="1">
          <cell r="A1">
            <v>0</v>
          </cell>
        </row>
      </sheetData>
      <sheetData sheetId="5409">
        <row r="1">
          <cell r="A1">
            <v>0</v>
          </cell>
        </row>
      </sheetData>
      <sheetData sheetId="5410">
        <row r="1">
          <cell r="A1">
            <v>0</v>
          </cell>
        </row>
      </sheetData>
      <sheetData sheetId="5411">
        <row r="1">
          <cell r="A1">
            <v>0</v>
          </cell>
        </row>
      </sheetData>
      <sheetData sheetId="5412">
        <row r="1">
          <cell r="A1">
            <v>0</v>
          </cell>
        </row>
      </sheetData>
      <sheetData sheetId="5413">
        <row r="1">
          <cell r="A1">
            <v>0</v>
          </cell>
        </row>
      </sheetData>
      <sheetData sheetId="5414">
        <row r="1">
          <cell r="A1">
            <v>0</v>
          </cell>
        </row>
      </sheetData>
      <sheetData sheetId="5415">
        <row r="1">
          <cell r="A1">
            <v>0</v>
          </cell>
        </row>
      </sheetData>
      <sheetData sheetId="5416">
        <row r="1">
          <cell r="A1">
            <v>0</v>
          </cell>
        </row>
      </sheetData>
      <sheetData sheetId="5417">
        <row r="1">
          <cell r="A1">
            <v>0</v>
          </cell>
        </row>
      </sheetData>
      <sheetData sheetId="5418">
        <row r="1">
          <cell r="A1">
            <v>0</v>
          </cell>
        </row>
      </sheetData>
      <sheetData sheetId="5419">
        <row r="1">
          <cell r="A1">
            <v>0</v>
          </cell>
        </row>
      </sheetData>
      <sheetData sheetId="5420">
        <row r="1">
          <cell r="A1">
            <v>0</v>
          </cell>
        </row>
      </sheetData>
      <sheetData sheetId="5421">
        <row r="1">
          <cell r="A1">
            <v>0</v>
          </cell>
        </row>
      </sheetData>
      <sheetData sheetId="5422">
        <row r="1">
          <cell r="A1">
            <v>0</v>
          </cell>
        </row>
      </sheetData>
      <sheetData sheetId="5423">
        <row r="1">
          <cell r="A1">
            <v>0</v>
          </cell>
        </row>
      </sheetData>
      <sheetData sheetId="5424">
        <row r="1">
          <cell r="A1">
            <v>0</v>
          </cell>
        </row>
      </sheetData>
      <sheetData sheetId="5425">
        <row r="1">
          <cell r="A1">
            <v>0</v>
          </cell>
        </row>
      </sheetData>
      <sheetData sheetId="5426">
        <row r="1">
          <cell r="A1">
            <v>0</v>
          </cell>
        </row>
      </sheetData>
      <sheetData sheetId="5427">
        <row r="1">
          <cell r="A1">
            <v>0</v>
          </cell>
        </row>
      </sheetData>
      <sheetData sheetId="5428">
        <row r="1">
          <cell r="A1">
            <v>0</v>
          </cell>
        </row>
      </sheetData>
      <sheetData sheetId="5429">
        <row r="1">
          <cell r="A1">
            <v>0</v>
          </cell>
        </row>
      </sheetData>
      <sheetData sheetId="5430">
        <row r="1">
          <cell r="A1">
            <v>0</v>
          </cell>
        </row>
      </sheetData>
      <sheetData sheetId="5431">
        <row r="1">
          <cell r="A1">
            <v>0</v>
          </cell>
        </row>
      </sheetData>
      <sheetData sheetId="5432">
        <row r="1">
          <cell r="A1">
            <v>0</v>
          </cell>
        </row>
      </sheetData>
      <sheetData sheetId="5433">
        <row r="1">
          <cell r="A1">
            <v>0</v>
          </cell>
        </row>
      </sheetData>
      <sheetData sheetId="5434">
        <row r="1">
          <cell r="A1">
            <v>0</v>
          </cell>
        </row>
      </sheetData>
      <sheetData sheetId="5435">
        <row r="1">
          <cell r="A1">
            <v>0</v>
          </cell>
        </row>
      </sheetData>
      <sheetData sheetId="5436">
        <row r="1">
          <cell r="A1">
            <v>0</v>
          </cell>
        </row>
      </sheetData>
      <sheetData sheetId="5437">
        <row r="1">
          <cell r="A1">
            <v>0</v>
          </cell>
        </row>
      </sheetData>
      <sheetData sheetId="5438">
        <row r="1">
          <cell r="A1">
            <v>0</v>
          </cell>
        </row>
      </sheetData>
      <sheetData sheetId="5439">
        <row r="1">
          <cell r="A1">
            <v>0</v>
          </cell>
        </row>
      </sheetData>
      <sheetData sheetId="5440">
        <row r="1">
          <cell r="A1">
            <v>0</v>
          </cell>
        </row>
      </sheetData>
      <sheetData sheetId="5441">
        <row r="1">
          <cell r="A1">
            <v>0</v>
          </cell>
        </row>
      </sheetData>
      <sheetData sheetId="5442">
        <row r="1">
          <cell r="A1">
            <v>0</v>
          </cell>
        </row>
      </sheetData>
      <sheetData sheetId="5443">
        <row r="1">
          <cell r="A1">
            <v>0</v>
          </cell>
        </row>
      </sheetData>
      <sheetData sheetId="5444">
        <row r="1">
          <cell r="A1">
            <v>0</v>
          </cell>
        </row>
      </sheetData>
      <sheetData sheetId="5445">
        <row r="1">
          <cell r="A1">
            <v>0</v>
          </cell>
        </row>
      </sheetData>
      <sheetData sheetId="5446">
        <row r="1">
          <cell r="A1">
            <v>0</v>
          </cell>
        </row>
      </sheetData>
      <sheetData sheetId="5447">
        <row r="1">
          <cell r="A1">
            <v>0</v>
          </cell>
        </row>
      </sheetData>
      <sheetData sheetId="5448">
        <row r="1">
          <cell r="A1">
            <v>0</v>
          </cell>
        </row>
      </sheetData>
      <sheetData sheetId="5449">
        <row r="1">
          <cell r="A1">
            <v>0</v>
          </cell>
        </row>
      </sheetData>
      <sheetData sheetId="5450">
        <row r="1">
          <cell r="A1">
            <v>0</v>
          </cell>
        </row>
      </sheetData>
      <sheetData sheetId="5451">
        <row r="1">
          <cell r="A1">
            <v>0</v>
          </cell>
        </row>
      </sheetData>
      <sheetData sheetId="5452">
        <row r="1">
          <cell r="A1">
            <v>0</v>
          </cell>
        </row>
      </sheetData>
      <sheetData sheetId="5453">
        <row r="1">
          <cell r="A1">
            <v>0</v>
          </cell>
        </row>
      </sheetData>
      <sheetData sheetId="5454">
        <row r="1">
          <cell r="A1">
            <v>0</v>
          </cell>
        </row>
      </sheetData>
      <sheetData sheetId="5455">
        <row r="1">
          <cell r="A1">
            <v>0</v>
          </cell>
        </row>
      </sheetData>
      <sheetData sheetId="5456">
        <row r="1">
          <cell r="A1">
            <v>0</v>
          </cell>
        </row>
      </sheetData>
      <sheetData sheetId="5457">
        <row r="1">
          <cell r="A1">
            <v>0</v>
          </cell>
        </row>
      </sheetData>
      <sheetData sheetId="5458">
        <row r="1">
          <cell r="A1">
            <v>0</v>
          </cell>
        </row>
      </sheetData>
      <sheetData sheetId="5459">
        <row r="1">
          <cell r="A1">
            <v>0</v>
          </cell>
        </row>
      </sheetData>
      <sheetData sheetId="5460">
        <row r="1">
          <cell r="A1">
            <v>0</v>
          </cell>
        </row>
      </sheetData>
      <sheetData sheetId="5461">
        <row r="1">
          <cell r="A1">
            <v>0</v>
          </cell>
        </row>
      </sheetData>
      <sheetData sheetId="5462">
        <row r="1">
          <cell r="A1">
            <v>0</v>
          </cell>
        </row>
      </sheetData>
      <sheetData sheetId="5463">
        <row r="1">
          <cell r="A1">
            <v>0</v>
          </cell>
        </row>
      </sheetData>
      <sheetData sheetId="5464">
        <row r="1">
          <cell r="A1">
            <v>0</v>
          </cell>
        </row>
      </sheetData>
      <sheetData sheetId="5465">
        <row r="1">
          <cell r="A1">
            <v>0</v>
          </cell>
        </row>
      </sheetData>
      <sheetData sheetId="5466">
        <row r="1">
          <cell r="A1">
            <v>0</v>
          </cell>
        </row>
      </sheetData>
      <sheetData sheetId="5467">
        <row r="1">
          <cell r="A1">
            <v>0</v>
          </cell>
        </row>
      </sheetData>
      <sheetData sheetId="5468">
        <row r="1">
          <cell r="A1">
            <v>0</v>
          </cell>
        </row>
      </sheetData>
      <sheetData sheetId="5469">
        <row r="1">
          <cell r="A1">
            <v>0</v>
          </cell>
        </row>
      </sheetData>
      <sheetData sheetId="5470">
        <row r="1">
          <cell r="A1">
            <v>0</v>
          </cell>
        </row>
      </sheetData>
      <sheetData sheetId="5471">
        <row r="1">
          <cell r="A1">
            <v>0</v>
          </cell>
        </row>
      </sheetData>
      <sheetData sheetId="5472">
        <row r="1">
          <cell r="A1">
            <v>0</v>
          </cell>
        </row>
      </sheetData>
      <sheetData sheetId="5473">
        <row r="1">
          <cell r="A1">
            <v>0</v>
          </cell>
        </row>
      </sheetData>
      <sheetData sheetId="5474">
        <row r="1">
          <cell r="A1">
            <v>0</v>
          </cell>
        </row>
      </sheetData>
      <sheetData sheetId="5475">
        <row r="1">
          <cell r="A1">
            <v>0</v>
          </cell>
        </row>
      </sheetData>
      <sheetData sheetId="5476">
        <row r="1">
          <cell r="A1">
            <v>0</v>
          </cell>
        </row>
      </sheetData>
      <sheetData sheetId="5477">
        <row r="1">
          <cell r="A1">
            <v>0</v>
          </cell>
        </row>
      </sheetData>
      <sheetData sheetId="5478">
        <row r="1">
          <cell r="A1">
            <v>0</v>
          </cell>
        </row>
      </sheetData>
      <sheetData sheetId="5479">
        <row r="1">
          <cell r="A1">
            <v>0</v>
          </cell>
        </row>
      </sheetData>
      <sheetData sheetId="5480">
        <row r="1">
          <cell r="A1">
            <v>0</v>
          </cell>
        </row>
      </sheetData>
      <sheetData sheetId="5481">
        <row r="1">
          <cell r="A1">
            <v>0</v>
          </cell>
        </row>
      </sheetData>
      <sheetData sheetId="5482">
        <row r="1">
          <cell r="A1">
            <v>0</v>
          </cell>
        </row>
      </sheetData>
      <sheetData sheetId="5483">
        <row r="1">
          <cell r="A1">
            <v>0</v>
          </cell>
        </row>
      </sheetData>
      <sheetData sheetId="5484">
        <row r="1">
          <cell r="A1">
            <v>0</v>
          </cell>
        </row>
      </sheetData>
      <sheetData sheetId="5485">
        <row r="1">
          <cell r="A1">
            <v>0</v>
          </cell>
        </row>
      </sheetData>
      <sheetData sheetId="5486">
        <row r="1">
          <cell r="A1">
            <v>0</v>
          </cell>
        </row>
      </sheetData>
      <sheetData sheetId="5487">
        <row r="1">
          <cell r="A1">
            <v>0</v>
          </cell>
        </row>
      </sheetData>
      <sheetData sheetId="5488">
        <row r="1">
          <cell r="A1">
            <v>0</v>
          </cell>
        </row>
      </sheetData>
      <sheetData sheetId="5489">
        <row r="1">
          <cell r="A1">
            <v>0</v>
          </cell>
        </row>
      </sheetData>
      <sheetData sheetId="5490">
        <row r="1">
          <cell r="A1">
            <v>0</v>
          </cell>
        </row>
      </sheetData>
      <sheetData sheetId="5491">
        <row r="1">
          <cell r="A1">
            <v>0</v>
          </cell>
        </row>
      </sheetData>
      <sheetData sheetId="5492">
        <row r="1">
          <cell r="A1">
            <v>0</v>
          </cell>
        </row>
      </sheetData>
      <sheetData sheetId="5493">
        <row r="1">
          <cell r="A1">
            <v>0</v>
          </cell>
        </row>
      </sheetData>
      <sheetData sheetId="5494">
        <row r="1">
          <cell r="A1">
            <v>0</v>
          </cell>
        </row>
      </sheetData>
      <sheetData sheetId="5495">
        <row r="1">
          <cell r="A1">
            <v>0</v>
          </cell>
        </row>
      </sheetData>
      <sheetData sheetId="5496">
        <row r="1">
          <cell r="A1">
            <v>0</v>
          </cell>
        </row>
      </sheetData>
      <sheetData sheetId="5497">
        <row r="1">
          <cell r="A1">
            <v>0</v>
          </cell>
        </row>
      </sheetData>
      <sheetData sheetId="5498">
        <row r="1">
          <cell r="A1">
            <v>0</v>
          </cell>
        </row>
      </sheetData>
      <sheetData sheetId="5499">
        <row r="1">
          <cell r="A1">
            <v>0</v>
          </cell>
        </row>
      </sheetData>
      <sheetData sheetId="5500">
        <row r="1">
          <cell r="A1">
            <v>0</v>
          </cell>
        </row>
      </sheetData>
      <sheetData sheetId="5501">
        <row r="1">
          <cell r="A1">
            <v>0</v>
          </cell>
        </row>
      </sheetData>
      <sheetData sheetId="5502">
        <row r="1">
          <cell r="A1">
            <v>0</v>
          </cell>
        </row>
      </sheetData>
      <sheetData sheetId="5503">
        <row r="1">
          <cell r="A1">
            <v>0</v>
          </cell>
        </row>
      </sheetData>
      <sheetData sheetId="5504">
        <row r="1">
          <cell r="A1">
            <v>0</v>
          </cell>
        </row>
      </sheetData>
      <sheetData sheetId="5505">
        <row r="1">
          <cell r="A1">
            <v>0</v>
          </cell>
        </row>
      </sheetData>
      <sheetData sheetId="5506">
        <row r="1">
          <cell r="A1">
            <v>0</v>
          </cell>
        </row>
      </sheetData>
      <sheetData sheetId="5507">
        <row r="1">
          <cell r="A1">
            <v>0</v>
          </cell>
        </row>
      </sheetData>
      <sheetData sheetId="5508">
        <row r="1">
          <cell r="A1">
            <v>0</v>
          </cell>
        </row>
      </sheetData>
      <sheetData sheetId="5509">
        <row r="1">
          <cell r="A1">
            <v>0</v>
          </cell>
        </row>
      </sheetData>
      <sheetData sheetId="5510">
        <row r="1">
          <cell r="A1">
            <v>0</v>
          </cell>
        </row>
      </sheetData>
      <sheetData sheetId="5511">
        <row r="1">
          <cell r="A1">
            <v>0</v>
          </cell>
        </row>
      </sheetData>
      <sheetData sheetId="5512">
        <row r="1">
          <cell r="A1">
            <v>0</v>
          </cell>
        </row>
      </sheetData>
      <sheetData sheetId="5513">
        <row r="1">
          <cell r="A1">
            <v>0</v>
          </cell>
        </row>
      </sheetData>
      <sheetData sheetId="5514">
        <row r="1">
          <cell r="A1">
            <v>0</v>
          </cell>
        </row>
      </sheetData>
      <sheetData sheetId="5515">
        <row r="1">
          <cell r="A1">
            <v>0</v>
          </cell>
        </row>
      </sheetData>
      <sheetData sheetId="5516">
        <row r="1">
          <cell r="A1">
            <v>0</v>
          </cell>
        </row>
      </sheetData>
      <sheetData sheetId="5517">
        <row r="1">
          <cell r="A1">
            <v>0</v>
          </cell>
        </row>
      </sheetData>
      <sheetData sheetId="5518">
        <row r="1">
          <cell r="A1">
            <v>0</v>
          </cell>
        </row>
      </sheetData>
      <sheetData sheetId="5519">
        <row r="1">
          <cell r="A1">
            <v>0</v>
          </cell>
        </row>
      </sheetData>
      <sheetData sheetId="5520">
        <row r="1">
          <cell r="A1">
            <v>0</v>
          </cell>
        </row>
      </sheetData>
      <sheetData sheetId="5521">
        <row r="1">
          <cell r="A1">
            <v>0</v>
          </cell>
        </row>
      </sheetData>
      <sheetData sheetId="5522">
        <row r="1">
          <cell r="A1">
            <v>0</v>
          </cell>
        </row>
      </sheetData>
      <sheetData sheetId="5523">
        <row r="1">
          <cell r="A1">
            <v>0</v>
          </cell>
        </row>
      </sheetData>
      <sheetData sheetId="5524">
        <row r="1">
          <cell r="A1">
            <v>0</v>
          </cell>
        </row>
      </sheetData>
      <sheetData sheetId="5525">
        <row r="1">
          <cell r="A1">
            <v>0</v>
          </cell>
        </row>
      </sheetData>
      <sheetData sheetId="5526">
        <row r="1">
          <cell r="A1">
            <v>0</v>
          </cell>
        </row>
      </sheetData>
      <sheetData sheetId="5527">
        <row r="1">
          <cell r="A1">
            <v>0</v>
          </cell>
        </row>
      </sheetData>
      <sheetData sheetId="5528">
        <row r="1">
          <cell r="A1">
            <v>0</v>
          </cell>
        </row>
      </sheetData>
      <sheetData sheetId="5529">
        <row r="1">
          <cell r="A1">
            <v>0</v>
          </cell>
        </row>
      </sheetData>
      <sheetData sheetId="5530">
        <row r="1">
          <cell r="A1">
            <v>0</v>
          </cell>
        </row>
      </sheetData>
      <sheetData sheetId="5531">
        <row r="1">
          <cell r="A1">
            <v>0</v>
          </cell>
        </row>
      </sheetData>
      <sheetData sheetId="5532">
        <row r="1">
          <cell r="A1">
            <v>0</v>
          </cell>
        </row>
      </sheetData>
      <sheetData sheetId="5533">
        <row r="1">
          <cell r="A1">
            <v>0</v>
          </cell>
        </row>
      </sheetData>
      <sheetData sheetId="5534">
        <row r="1">
          <cell r="A1">
            <v>0</v>
          </cell>
        </row>
      </sheetData>
      <sheetData sheetId="5535">
        <row r="1">
          <cell r="A1">
            <v>0</v>
          </cell>
        </row>
      </sheetData>
      <sheetData sheetId="5536">
        <row r="1">
          <cell r="A1">
            <v>0</v>
          </cell>
        </row>
      </sheetData>
      <sheetData sheetId="5537">
        <row r="1">
          <cell r="A1">
            <v>0</v>
          </cell>
        </row>
      </sheetData>
      <sheetData sheetId="5538">
        <row r="1">
          <cell r="A1">
            <v>0</v>
          </cell>
        </row>
      </sheetData>
      <sheetData sheetId="5539">
        <row r="1">
          <cell r="A1">
            <v>0</v>
          </cell>
        </row>
      </sheetData>
      <sheetData sheetId="5540">
        <row r="1">
          <cell r="A1">
            <v>0</v>
          </cell>
        </row>
      </sheetData>
      <sheetData sheetId="5541">
        <row r="1">
          <cell r="A1">
            <v>0</v>
          </cell>
        </row>
      </sheetData>
      <sheetData sheetId="5542">
        <row r="1">
          <cell r="A1">
            <v>0</v>
          </cell>
        </row>
      </sheetData>
      <sheetData sheetId="5543">
        <row r="1">
          <cell r="A1">
            <v>0</v>
          </cell>
        </row>
      </sheetData>
      <sheetData sheetId="5544">
        <row r="1">
          <cell r="A1">
            <v>0</v>
          </cell>
        </row>
      </sheetData>
      <sheetData sheetId="5545">
        <row r="1">
          <cell r="A1">
            <v>0</v>
          </cell>
        </row>
      </sheetData>
      <sheetData sheetId="5546">
        <row r="1">
          <cell r="A1">
            <v>0</v>
          </cell>
        </row>
      </sheetData>
      <sheetData sheetId="5547">
        <row r="1">
          <cell r="A1">
            <v>0</v>
          </cell>
        </row>
      </sheetData>
      <sheetData sheetId="5548">
        <row r="1">
          <cell r="A1">
            <v>0</v>
          </cell>
        </row>
      </sheetData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>
        <row r="1">
          <cell r="A1">
            <v>0</v>
          </cell>
        </row>
      </sheetData>
      <sheetData sheetId="5580">
        <row r="1">
          <cell r="A1">
            <v>0</v>
          </cell>
        </row>
      </sheetData>
      <sheetData sheetId="5581">
        <row r="1">
          <cell r="A1">
            <v>0</v>
          </cell>
        </row>
      </sheetData>
      <sheetData sheetId="5582">
        <row r="1">
          <cell r="A1">
            <v>0</v>
          </cell>
        </row>
      </sheetData>
      <sheetData sheetId="5583">
        <row r="1">
          <cell r="A1">
            <v>0</v>
          </cell>
        </row>
      </sheetData>
      <sheetData sheetId="5584">
        <row r="1">
          <cell r="A1">
            <v>0</v>
          </cell>
        </row>
      </sheetData>
      <sheetData sheetId="5585">
        <row r="1">
          <cell r="A1">
            <v>0</v>
          </cell>
        </row>
      </sheetData>
      <sheetData sheetId="5586">
        <row r="1">
          <cell r="A1">
            <v>0</v>
          </cell>
        </row>
      </sheetData>
      <sheetData sheetId="5587">
        <row r="1">
          <cell r="A1">
            <v>0</v>
          </cell>
        </row>
      </sheetData>
      <sheetData sheetId="5588">
        <row r="1">
          <cell r="A1">
            <v>0</v>
          </cell>
        </row>
      </sheetData>
      <sheetData sheetId="5589">
        <row r="1">
          <cell r="A1">
            <v>0</v>
          </cell>
        </row>
      </sheetData>
      <sheetData sheetId="5590">
        <row r="1">
          <cell r="A1">
            <v>0</v>
          </cell>
        </row>
      </sheetData>
      <sheetData sheetId="5591">
        <row r="1">
          <cell r="A1">
            <v>0</v>
          </cell>
        </row>
      </sheetData>
      <sheetData sheetId="5592">
        <row r="1">
          <cell r="A1">
            <v>0</v>
          </cell>
        </row>
      </sheetData>
      <sheetData sheetId="5593">
        <row r="1">
          <cell r="A1">
            <v>0</v>
          </cell>
        </row>
      </sheetData>
      <sheetData sheetId="5594">
        <row r="1">
          <cell r="A1">
            <v>0</v>
          </cell>
        </row>
      </sheetData>
      <sheetData sheetId="5595">
        <row r="1">
          <cell r="A1">
            <v>0</v>
          </cell>
        </row>
      </sheetData>
      <sheetData sheetId="5596">
        <row r="1">
          <cell r="A1">
            <v>0</v>
          </cell>
        </row>
      </sheetData>
      <sheetData sheetId="5597">
        <row r="1">
          <cell r="A1">
            <v>0</v>
          </cell>
        </row>
      </sheetData>
      <sheetData sheetId="5598">
        <row r="1">
          <cell r="A1">
            <v>0</v>
          </cell>
        </row>
      </sheetData>
      <sheetData sheetId="5599">
        <row r="1">
          <cell r="A1">
            <v>0</v>
          </cell>
        </row>
      </sheetData>
      <sheetData sheetId="5600">
        <row r="1">
          <cell r="A1">
            <v>0</v>
          </cell>
        </row>
      </sheetData>
      <sheetData sheetId="5601">
        <row r="1">
          <cell r="A1">
            <v>0</v>
          </cell>
        </row>
      </sheetData>
      <sheetData sheetId="5602">
        <row r="1">
          <cell r="A1">
            <v>0</v>
          </cell>
        </row>
      </sheetData>
      <sheetData sheetId="5603">
        <row r="1">
          <cell r="A1">
            <v>0</v>
          </cell>
        </row>
      </sheetData>
      <sheetData sheetId="5604">
        <row r="1">
          <cell r="A1">
            <v>0</v>
          </cell>
        </row>
      </sheetData>
      <sheetData sheetId="5605">
        <row r="1">
          <cell r="A1">
            <v>0</v>
          </cell>
        </row>
      </sheetData>
      <sheetData sheetId="5606">
        <row r="1">
          <cell r="A1">
            <v>0</v>
          </cell>
        </row>
      </sheetData>
      <sheetData sheetId="5607">
        <row r="1">
          <cell r="A1">
            <v>0</v>
          </cell>
        </row>
      </sheetData>
      <sheetData sheetId="5608">
        <row r="1">
          <cell r="A1">
            <v>0</v>
          </cell>
        </row>
      </sheetData>
      <sheetData sheetId="5609">
        <row r="1">
          <cell r="A1">
            <v>0</v>
          </cell>
        </row>
      </sheetData>
      <sheetData sheetId="5610">
        <row r="1">
          <cell r="A1">
            <v>0</v>
          </cell>
        </row>
      </sheetData>
      <sheetData sheetId="5611">
        <row r="1">
          <cell r="A1">
            <v>0</v>
          </cell>
        </row>
      </sheetData>
      <sheetData sheetId="5612">
        <row r="1">
          <cell r="A1">
            <v>0</v>
          </cell>
        </row>
      </sheetData>
      <sheetData sheetId="5613">
        <row r="1">
          <cell r="A1">
            <v>0</v>
          </cell>
        </row>
      </sheetData>
      <sheetData sheetId="5614">
        <row r="1">
          <cell r="A1">
            <v>0</v>
          </cell>
        </row>
      </sheetData>
      <sheetData sheetId="5615">
        <row r="1">
          <cell r="A1">
            <v>0</v>
          </cell>
        </row>
      </sheetData>
      <sheetData sheetId="5616">
        <row r="1">
          <cell r="A1">
            <v>0</v>
          </cell>
        </row>
      </sheetData>
      <sheetData sheetId="5617">
        <row r="1">
          <cell r="A1">
            <v>0</v>
          </cell>
        </row>
      </sheetData>
      <sheetData sheetId="5618">
        <row r="1">
          <cell r="A1">
            <v>0</v>
          </cell>
        </row>
      </sheetData>
      <sheetData sheetId="5619">
        <row r="1">
          <cell r="A1">
            <v>0</v>
          </cell>
        </row>
      </sheetData>
      <sheetData sheetId="5620">
        <row r="1">
          <cell r="A1">
            <v>0</v>
          </cell>
        </row>
      </sheetData>
      <sheetData sheetId="5621">
        <row r="1">
          <cell r="A1">
            <v>0</v>
          </cell>
        </row>
      </sheetData>
      <sheetData sheetId="5622">
        <row r="1">
          <cell r="A1">
            <v>0</v>
          </cell>
        </row>
      </sheetData>
      <sheetData sheetId="5623">
        <row r="1">
          <cell r="A1">
            <v>0</v>
          </cell>
        </row>
      </sheetData>
      <sheetData sheetId="5624">
        <row r="1">
          <cell r="A1">
            <v>0</v>
          </cell>
        </row>
      </sheetData>
      <sheetData sheetId="5625">
        <row r="1">
          <cell r="A1">
            <v>0</v>
          </cell>
        </row>
      </sheetData>
      <sheetData sheetId="5626">
        <row r="1">
          <cell r="A1">
            <v>0</v>
          </cell>
        </row>
      </sheetData>
      <sheetData sheetId="5627">
        <row r="1">
          <cell r="A1">
            <v>0</v>
          </cell>
        </row>
      </sheetData>
      <sheetData sheetId="5628">
        <row r="1">
          <cell r="A1">
            <v>0</v>
          </cell>
        </row>
      </sheetData>
      <sheetData sheetId="5629">
        <row r="1">
          <cell r="A1">
            <v>0</v>
          </cell>
        </row>
      </sheetData>
      <sheetData sheetId="5630">
        <row r="1">
          <cell r="A1">
            <v>0</v>
          </cell>
        </row>
      </sheetData>
      <sheetData sheetId="5631" refreshError="1"/>
      <sheetData sheetId="5632" refreshError="1"/>
      <sheetData sheetId="5633">
        <row r="1">
          <cell r="A1">
            <v>0</v>
          </cell>
        </row>
      </sheetData>
      <sheetData sheetId="5634">
        <row r="1">
          <cell r="A1">
            <v>0</v>
          </cell>
        </row>
      </sheetData>
      <sheetData sheetId="5635">
        <row r="1">
          <cell r="A1">
            <v>0</v>
          </cell>
        </row>
      </sheetData>
      <sheetData sheetId="5636">
        <row r="1">
          <cell r="A1">
            <v>0</v>
          </cell>
        </row>
      </sheetData>
      <sheetData sheetId="5637">
        <row r="1">
          <cell r="A1">
            <v>0</v>
          </cell>
        </row>
      </sheetData>
      <sheetData sheetId="5638">
        <row r="1">
          <cell r="A1">
            <v>0</v>
          </cell>
        </row>
      </sheetData>
      <sheetData sheetId="5639">
        <row r="1">
          <cell r="A1">
            <v>0</v>
          </cell>
        </row>
      </sheetData>
      <sheetData sheetId="5640">
        <row r="1">
          <cell r="A1">
            <v>0</v>
          </cell>
        </row>
      </sheetData>
      <sheetData sheetId="5641">
        <row r="1">
          <cell r="A1">
            <v>0</v>
          </cell>
        </row>
      </sheetData>
      <sheetData sheetId="5642">
        <row r="1">
          <cell r="A1">
            <v>0</v>
          </cell>
        </row>
      </sheetData>
      <sheetData sheetId="5643">
        <row r="1">
          <cell r="A1">
            <v>0</v>
          </cell>
        </row>
      </sheetData>
      <sheetData sheetId="5644">
        <row r="1">
          <cell r="A1">
            <v>0</v>
          </cell>
        </row>
      </sheetData>
      <sheetData sheetId="5645">
        <row r="1">
          <cell r="A1">
            <v>0</v>
          </cell>
        </row>
      </sheetData>
      <sheetData sheetId="5646">
        <row r="1">
          <cell r="A1">
            <v>0</v>
          </cell>
        </row>
      </sheetData>
      <sheetData sheetId="5647">
        <row r="1">
          <cell r="A1">
            <v>0</v>
          </cell>
        </row>
      </sheetData>
      <sheetData sheetId="5648">
        <row r="1">
          <cell r="A1">
            <v>0</v>
          </cell>
        </row>
      </sheetData>
      <sheetData sheetId="5649">
        <row r="1">
          <cell r="A1">
            <v>0</v>
          </cell>
        </row>
      </sheetData>
      <sheetData sheetId="5650">
        <row r="1">
          <cell r="A1">
            <v>0</v>
          </cell>
        </row>
      </sheetData>
      <sheetData sheetId="5651">
        <row r="1">
          <cell r="A1">
            <v>0</v>
          </cell>
        </row>
      </sheetData>
      <sheetData sheetId="5652">
        <row r="1">
          <cell r="A1">
            <v>0</v>
          </cell>
        </row>
      </sheetData>
      <sheetData sheetId="5653">
        <row r="1">
          <cell r="A1">
            <v>0</v>
          </cell>
        </row>
      </sheetData>
      <sheetData sheetId="5654">
        <row r="1">
          <cell r="A1">
            <v>0</v>
          </cell>
        </row>
      </sheetData>
      <sheetData sheetId="5655">
        <row r="1">
          <cell r="A1">
            <v>0</v>
          </cell>
        </row>
      </sheetData>
      <sheetData sheetId="5656">
        <row r="1">
          <cell r="A1">
            <v>0</v>
          </cell>
        </row>
      </sheetData>
      <sheetData sheetId="5657">
        <row r="1">
          <cell r="A1">
            <v>0</v>
          </cell>
        </row>
      </sheetData>
      <sheetData sheetId="5658">
        <row r="1">
          <cell r="A1">
            <v>0</v>
          </cell>
        </row>
      </sheetData>
      <sheetData sheetId="5659">
        <row r="1">
          <cell r="A1">
            <v>0</v>
          </cell>
        </row>
      </sheetData>
      <sheetData sheetId="5660">
        <row r="1">
          <cell r="A1">
            <v>0</v>
          </cell>
        </row>
      </sheetData>
      <sheetData sheetId="5661">
        <row r="1">
          <cell r="A1">
            <v>0</v>
          </cell>
        </row>
      </sheetData>
      <sheetData sheetId="5662">
        <row r="1">
          <cell r="A1">
            <v>0</v>
          </cell>
        </row>
      </sheetData>
      <sheetData sheetId="5663">
        <row r="1">
          <cell r="A1">
            <v>0</v>
          </cell>
        </row>
      </sheetData>
      <sheetData sheetId="5664">
        <row r="1">
          <cell r="A1">
            <v>0</v>
          </cell>
        </row>
      </sheetData>
      <sheetData sheetId="5665">
        <row r="1">
          <cell r="A1">
            <v>0</v>
          </cell>
        </row>
      </sheetData>
      <sheetData sheetId="5666">
        <row r="1">
          <cell r="A1">
            <v>0</v>
          </cell>
        </row>
      </sheetData>
      <sheetData sheetId="5667">
        <row r="1">
          <cell r="A1">
            <v>0</v>
          </cell>
        </row>
      </sheetData>
      <sheetData sheetId="5668">
        <row r="1">
          <cell r="A1">
            <v>0</v>
          </cell>
        </row>
      </sheetData>
      <sheetData sheetId="5669">
        <row r="1">
          <cell r="A1">
            <v>0</v>
          </cell>
        </row>
      </sheetData>
      <sheetData sheetId="5670">
        <row r="1">
          <cell r="A1">
            <v>0</v>
          </cell>
        </row>
      </sheetData>
      <sheetData sheetId="5671">
        <row r="1">
          <cell r="A1">
            <v>0</v>
          </cell>
        </row>
      </sheetData>
      <sheetData sheetId="5672">
        <row r="1">
          <cell r="A1">
            <v>0</v>
          </cell>
        </row>
      </sheetData>
      <sheetData sheetId="5673">
        <row r="1">
          <cell r="A1">
            <v>0</v>
          </cell>
        </row>
      </sheetData>
      <sheetData sheetId="5674">
        <row r="1">
          <cell r="A1">
            <v>0</v>
          </cell>
        </row>
      </sheetData>
      <sheetData sheetId="5675">
        <row r="1">
          <cell r="A1">
            <v>0</v>
          </cell>
        </row>
      </sheetData>
      <sheetData sheetId="5676">
        <row r="1">
          <cell r="A1">
            <v>0</v>
          </cell>
        </row>
      </sheetData>
      <sheetData sheetId="5677">
        <row r="1">
          <cell r="A1">
            <v>0</v>
          </cell>
        </row>
      </sheetData>
      <sheetData sheetId="5678">
        <row r="1">
          <cell r="A1">
            <v>0</v>
          </cell>
        </row>
      </sheetData>
      <sheetData sheetId="5679">
        <row r="1">
          <cell r="A1">
            <v>0</v>
          </cell>
        </row>
      </sheetData>
      <sheetData sheetId="5680">
        <row r="1">
          <cell r="A1">
            <v>0</v>
          </cell>
        </row>
      </sheetData>
      <sheetData sheetId="5681">
        <row r="1">
          <cell r="A1">
            <v>0</v>
          </cell>
        </row>
      </sheetData>
      <sheetData sheetId="5682">
        <row r="1">
          <cell r="A1">
            <v>0</v>
          </cell>
        </row>
      </sheetData>
      <sheetData sheetId="5683">
        <row r="1">
          <cell r="A1">
            <v>0</v>
          </cell>
        </row>
      </sheetData>
      <sheetData sheetId="5684">
        <row r="1">
          <cell r="A1">
            <v>0</v>
          </cell>
        </row>
      </sheetData>
      <sheetData sheetId="5685">
        <row r="1">
          <cell r="A1">
            <v>0</v>
          </cell>
        </row>
      </sheetData>
      <sheetData sheetId="5686">
        <row r="1">
          <cell r="A1">
            <v>0</v>
          </cell>
        </row>
      </sheetData>
      <sheetData sheetId="5687">
        <row r="1">
          <cell r="A1">
            <v>0</v>
          </cell>
        </row>
      </sheetData>
      <sheetData sheetId="5688">
        <row r="1">
          <cell r="A1">
            <v>0</v>
          </cell>
        </row>
      </sheetData>
      <sheetData sheetId="5689">
        <row r="1">
          <cell r="A1">
            <v>0</v>
          </cell>
        </row>
      </sheetData>
      <sheetData sheetId="5690">
        <row r="1">
          <cell r="A1">
            <v>0</v>
          </cell>
        </row>
      </sheetData>
      <sheetData sheetId="5691">
        <row r="1">
          <cell r="A1">
            <v>0</v>
          </cell>
        </row>
      </sheetData>
      <sheetData sheetId="5692">
        <row r="1">
          <cell r="A1">
            <v>0</v>
          </cell>
        </row>
      </sheetData>
      <sheetData sheetId="5693">
        <row r="1">
          <cell r="A1">
            <v>0</v>
          </cell>
        </row>
      </sheetData>
      <sheetData sheetId="5694">
        <row r="1">
          <cell r="A1">
            <v>0</v>
          </cell>
        </row>
      </sheetData>
      <sheetData sheetId="5695">
        <row r="1">
          <cell r="A1">
            <v>0</v>
          </cell>
        </row>
      </sheetData>
      <sheetData sheetId="5696">
        <row r="1">
          <cell r="A1">
            <v>0</v>
          </cell>
        </row>
      </sheetData>
      <sheetData sheetId="5697">
        <row r="1">
          <cell r="A1">
            <v>0</v>
          </cell>
        </row>
      </sheetData>
      <sheetData sheetId="5698">
        <row r="1">
          <cell r="A1">
            <v>0</v>
          </cell>
        </row>
      </sheetData>
      <sheetData sheetId="5699">
        <row r="1">
          <cell r="A1">
            <v>0</v>
          </cell>
        </row>
      </sheetData>
      <sheetData sheetId="5700">
        <row r="1">
          <cell r="A1">
            <v>0</v>
          </cell>
        </row>
      </sheetData>
      <sheetData sheetId="5701">
        <row r="1">
          <cell r="A1">
            <v>0</v>
          </cell>
        </row>
      </sheetData>
      <sheetData sheetId="5702">
        <row r="1">
          <cell r="A1">
            <v>0</v>
          </cell>
        </row>
      </sheetData>
      <sheetData sheetId="5703">
        <row r="1">
          <cell r="A1">
            <v>0</v>
          </cell>
        </row>
      </sheetData>
      <sheetData sheetId="5704">
        <row r="1">
          <cell r="A1">
            <v>0</v>
          </cell>
        </row>
      </sheetData>
      <sheetData sheetId="5705">
        <row r="1">
          <cell r="A1">
            <v>0</v>
          </cell>
        </row>
      </sheetData>
      <sheetData sheetId="5706">
        <row r="1">
          <cell r="A1">
            <v>0</v>
          </cell>
        </row>
      </sheetData>
      <sheetData sheetId="5707">
        <row r="1">
          <cell r="A1">
            <v>0</v>
          </cell>
        </row>
      </sheetData>
      <sheetData sheetId="5708">
        <row r="1">
          <cell r="A1">
            <v>0</v>
          </cell>
        </row>
      </sheetData>
      <sheetData sheetId="5709">
        <row r="1">
          <cell r="A1">
            <v>0</v>
          </cell>
        </row>
      </sheetData>
      <sheetData sheetId="5710">
        <row r="1">
          <cell r="A1">
            <v>0</v>
          </cell>
        </row>
      </sheetData>
      <sheetData sheetId="5711">
        <row r="1">
          <cell r="A1">
            <v>0</v>
          </cell>
        </row>
      </sheetData>
      <sheetData sheetId="5712">
        <row r="1">
          <cell r="A1">
            <v>0</v>
          </cell>
        </row>
      </sheetData>
      <sheetData sheetId="5713">
        <row r="1">
          <cell r="A1">
            <v>0</v>
          </cell>
        </row>
      </sheetData>
      <sheetData sheetId="5714">
        <row r="1">
          <cell r="A1">
            <v>0</v>
          </cell>
        </row>
      </sheetData>
      <sheetData sheetId="5715">
        <row r="1">
          <cell r="A1">
            <v>0</v>
          </cell>
        </row>
      </sheetData>
      <sheetData sheetId="5716">
        <row r="1">
          <cell r="A1">
            <v>0</v>
          </cell>
        </row>
      </sheetData>
      <sheetData sheetId="5717">
        <row r="1">
          <cell r="A1">
            <v>0</v>
          </cell>
        </row>
      </sheetData>
      <sheetData sheetId="5718">
        <row r="1">
          <cell r="A1">
            <v>0</v>
          </cell>
        </row>
      </sheetData>
      <sheetData sheetId="5719">
        <row r="1">
          <cell r="A1">
            <v>0</v>
          </cell>
        </row>
      </sheetData>
      <sheetData sheetId="5720">
        <row r="1">
          <cell r="A1">
            <v>0</v>
          </cell>
        </row>
      </sheetData>
      <sheetData sheetId="5721">
        <row r="1">
          <cell r="A1">
            <v>0</v>
          </cell>
        </row>
      </sheetData>
      <sheetData sheetId="5722">
        <row r="1">
          <cell r="A1">
            <v>0</v>
          </cell>
        </row>
      </sheetData>
      <sheetData sheetId="5723">
        <row r="1">
          <cell r="A1">
            <v>0</v>
          </cell>
        </row>
      </sheetData>
      <sheetData sheetId="5724">
        <row r="1">
          <cell r="A1">
            <v>0</v>
          </cell>
        </row>
      </sheetData>
      <sheetData sheetId="5725">
        <row r="1">
          <cell r="A1">
            <v>0</v>
          </cell>
        </row>
      </sheetData>
      <sheetData sheetId="5726">
        <row r="1">
          <cell r="A1">
            <v>0</v>
          </cell>
        </row>
      </sheetData>
      <sheetData sheetId="5727">
        <row r="1">
          <cell r="A1">
            <v>0</v>
          </cell>
        </row>
      </sheetData>
      <sheetData sheetId="5728">
        <row r="1">
          <cell r="A1">
            <v>0</v>
          </cell>
        </row>
      </sheetData>
      <sheetData sheetId="5729">
        <row r="1">
          <cell r="A1">
            <v>0</v>
          </cell>
        </row>
      </sheetData>
      <sheetData sheetId="5730">
        <row r="1">
          <cell r="A1">
            <v>0</v>
          </cell>
        </row>
      </sheetData>
      <sheetData sheetId="5731">
        <row r="1">
          <cell r="A1">
            <v>0</v>
          </cell>
        </row>
      </sheetData>
      <sheetData sheetId="5732">
        <row r="1">
          <cell r="A1">
            <v>0</v>
          </cell>
        </row>
      </sheetData>
      <sheetData sheetId="5733">
        <row r="1">
          <cell r="A1">
            <v>0</v>
          </cell>
        </row>
      </sheetData>
      <sheetData sheetId="5734">
        <row r="1">
          <cell r="A1">
            <v>0</v>
          </cell>
        </row>
      </sheetData>
      <sheetData sheetId="5735">
        <row r="1">
          <cell r="A1">
            <v>0</v>
          </cell>
        </row>
      </sheetData>
      <sheetData sheetId="5736">
        <row r="1">
          <cell r="A1">
            <v>0</v>
          </cell>
        </row>
      </sheetData>
      <sheetData sheetId="5737">
        <row r="1">
          <cell r="A1">
            <v>0</v>
          </cell>
        </row>
      </sheetData>
      <sheetData sheetId="5738">
        <row r="1">
          <cell r="A1">
            <v>0</v>
          </cell>
        </row>
      </sheetData>
      <sheetData sheetId="5739">
        <row r="1">
          <cell r="A1">
            <v>0</v>
          </cell>
        </row>
      </sheetData>
      <sheetData sheetId="5740">
        <row r="1">
          <cell r="A1">
            <v>0</v>
          </cell>
        </row>
      </sheetData>
      <sheetData sheetId="5741">
        <row r="1">
          <cell r="A1">
            <v>0</v>
          </cell>
        </row>
      </sheetData>
      <sheetData sheetId="5742">
        <row r="1">
          <cell r="A1">
            <v>0</v>
          </cell>
        </row>
      </sheetData>
      <sheetData sheetId="5743">
        <row r="1">
          <cell r="A1">
            <v>0</v>
          </cell>
        </row>
      </sheetData>
      <sheetData sheetId="5744">
        <row r="1">
          <cell r="A1">
            <v>0</v>
          </cell>
        </row>
      </sheetData>
      <sheetData sheetId="5745">
        <row r="1">
          <cell r="A1">
            <v>0</v>
          </cell>
        </row>
      </sheetData>
      <sheetData sheetId="5746">
        <row r="1">
          <cell r="A1">
            <v>0</v>
          </cell>
        </row>
      </sheetData>
      <sheetData sheetId="5747">
        <row r="1">
          <cell r="A1">
            <v>0</v>
          </cell>
        </row>
      </sheetData>
      <sheetData sheetId="5748">
        <row r="1">
          <cell r="A1">
            <v>0</v>
          </cell>
        </row>
      </sheetData>
      <sheetData sheetId="5749">
        <row r="1">
          <cell r="A1">
            <v>0</v>
          </cell>
        </row>
      </sheetData>
      <sheetData sheetId="5750">
        <row r="1">
          <cell r="A1">
            <v>0</v>
          </cell>
        </row>
      </sheetData>
      <sheetData sheetId="5751">
        <row r="1">
          <cell r="A1">
            <v>0</v>
          </cell>
        </row>
      </sheetData>
      <sheetData sheetId="5752">
        <row r="1">
          <cell r="A1">
            <v>0</v>
          </cell>
        </row>
      </sheetData>
      <sheetData sheetId="5753">
        <row r="1">
          <cell r="A1">
            <v>0</v>
          </cell>
        </row>
      </sheetData>
      <sheetData sheetId="5754">
        <row r="1">
          <cell r="A1">
            <v>0</v>
          </cell>
        </row>
      </sheetData>
      <sheetData sheetId="5755">
        <row r="1">
          <cell r="A1">
            <v>0</v>
          </cell>
        </row>
      </sheetData>
      <sheetData sheetId="5756">
        <row r="1">
          <cell r="A1">
            <v>0</v>
          </cell>
        </row>
      </sheetData>
      <sheetData sheetId="5757">
        <row r="1">
          <cell r="A1">
            <v>0</v>
          </cell>
        </row>
      </sheetData>
      <sheetData sheetId="5758">
        <row r="1">
          <cell r="A1">
            <v>0</v>
          </cell>
        </row>
      </sheetData>
      <sheetData sheetId="5759">
        <row r="1">
          <cell r="A1">
            <v>0</v>
          </cell>
        </row>
      </sheetData>
      <sheetData sheetId="5760">
        <row r="1">
          <cell r="A1">
            <v>0</v>
          </cell>
        </row>
      </sheetData>
      <sheetData sheetId="5761">
        <row r="1">
          <cell r="A1">
            <v>0</v>
          </cell>
        </row>
      </sheetData>
      <sheetData sheetId="5762">
        <row r="1">
          <cell r="A1">
            <v>0</v>
          </cell>
        </row>
      </sheetData>
      <sheetData sheetId="5763">
        <row r="1">
          <cell r="A1">
            <v>0</v>
          </cell>
        </row>
      </sheetData>
      <sheetData sheetId="5764">
        <row r="1">
          <cell r="A1">
            <v>0</v>
          </cell>
        </row>
      </sheetData>
      <sheetData sheetId="5765">
        <row r="1">
          <cell r="A1">
            <v>0</v>
          </cell>
        </row>
      </sheetData>
      <sheetData sheetId="5766">
        <row r="1">
          <cell r="A1">
            <v>0</v>
          </cell>
        </row>
      </sheetData>
      <sheetData sheetId="5767">
        <row r="1">
          <cell r="A1">
            <v>0</v>
          </cell>
        </row>
      </sheetData>
      <sheetData sheetId="5768">
        <row r="1">
          <cell r="A1">
            <v>0</v>
          </cell>
        </row>
      </sheetData>
      <sheetData sheetId="5769">
        <row r="1">
          <cell r="A1">
            <v>0</v>
          </cell>
        </row>
      </sheetData>
      <sheetData sheetId="5770">
        <row r="1">
          <cell r="A1">
            <v>0</v>
          </cell>
        </row>
      </sheetData>
      <sheetData sheetId="5771">
        <row r="1">
          <cell r="A1">
            <v>0</v>
          </cell>
        </row>
      </sheetData>
      <sheetData sheetId="5772">
        <row r="1">
          <cell r="A1">
            <v>0</v>
          </cell>
        </row>
      </sheetData>
      <sheetData sheetId="5773">
        <row r="1">
          <cell r="A1">
            <v>0</v>
          </cell>
        </row>
      </sheetData>
      <sheetData sheetId="5774">
        <row r="1">
          <cell r="A1">
            <v>0</v>
          </cell>
        </row>
      </sheetData>
      <sheetData sheetId="5775">
        <row r="1">
          <cell r="A1">
            <v>0</v>
          </cell>
        </row>
      </sheetData>
      <sheetData sheetId="5776">
        <row r="1">
          <cell r="A1">
            <v>0</v>
          </cell>
        </row>
      </sheetData>
      <sheetData sheetId="5777">
        <row r="1">
          <cell r="A1">
            <v>0</v>
          </cell>
        </row>
      </sheetData>
      <sheetData sheetId="5778">
        <row r="1">
          <cell r="A1">
            <v>0</v>
          </cell>
        </row>
      </sheetData>
      <sheetData sheetId="5779">
        <row r="1">
          <cell r="A1">
            <v>0</v>
          </cell>
        </row>
      </sheetData>
      <sheetData sheetId="5780">
        <row r="1">
          <cell r="A1">
            <v>0</v>
          </cell>
        </row>
      </sheetData>
      <sheetData sheetId="5781">
        <row r="1">
          <cell r="A1">
            <v>0</v>
          </cell>
        </row>
      </sheetData>
      <sheetData sheetId="5782">
        <row r="1">
          <cell r="A1">
            <v>0</v>
          </cell>
        </row>
      </sheetData>
      <sheetData sheetId="5783">
        <row r="1">
          <cell r="A1">
            <v>0</v>
          </cell>
        </row>
      </sheetData>
      <sheetData sheetId="5784">
        <row r="1">
          <cell r="A1">
            <v>0</v>
          </cell>
        </row>
      </sheetData>
      <sheetData sheetId="5785">
        <row r="1">
          <cell r="A1">
            <v>0</v>
          </cell>
        </row>
      </sheetData>
      <sheetData sheetId="5786">
        <row r="1">
          <cell r="A1">
            <v>0</v>
          </cell>
        </row>
      </sheetData>
      <sheetData sheetId="5787">
        <row r="1">
          <cell r="A1">
            <v>0</v>
          </cell>
        </row>
      </sheetData>
      <sheetData sheetId="5788">
        <row r="1">
          <cell r="A1">
            <v>0</v>
          </cell>
        </row>
      </sheetData>
      <sheetData sheetId="5789">
        <row r="1">
          <cell r="A1">
            <v>0</v>
          </cell>
        </row>
      </sheetData>
      <sheetData sheetId="5790">
        <row r="1">
          <cell r="A1">
            <v>0</v>
          </cell>
        </row>
      </sheetData>
      <sheetData sheetId="5791">
        <row r="1">
          <cell r="A1">
            <v>0</v>
          </cell>
        </row>
      </sheetData>
      <sheetData sheetId="5792">
        <row r="1">
          <cell r="A1">
            <v>0</v>
          </cell>
        </row>
      </sheetData>
      <sheetData sheetId="5793">
        <row r="1">
          <cell r="A1">
            <v>0</v>
          </cell>
        </row>
      </sheetData>
      <sheetData sheetId="5794">
        <row r="1">
          <cell r="A1">
            <v>0</v>
          </cell>
        </row>
      </sheetData>
      <sheetData sheetId="5795">
        <row r="1">
          <cell r="A1">
            <v>0</v>
          </cell>
        </row>
      </sheetData>
      <sheetData sheetId="5796">
        <row r="1">
          <cell r="A1">
            <v>0</v>
          </cell>
        </row>
      </sheetData>
      <sheetData sheetId="5797">
        <row r="1">
          <cell r="A1">
            <v>0</v>
          </cell>
        </row>
      </sheetData>
      <sheetData sheetId="5798">
        <row r="1">
          <cell r="A1">
            <v>0</v>
          </cell>
        </row>
      </sheetData>
      <sheetData sheetId="5799">
        <row r="1">
          <cell r="A1">
            <v>0</v>
          </cell>
        </row>
      </sheetData>
      <sheetData sheetId="5800">
        <row r="1">
          <cell r="A1">
            <v>0</v>
          </cell>
        </row>
      </sheetData>
      <sheetData sheetId="5801">
        <row r="1">
          <cell r="A1">
            <v>0</v>
          </cell>
        </row>
      </sheetData>
      <sheetData sheetId="5802">
        <row r="1">
          <cell r="A1">
            <v>0</v>
          </cell>
        </row>
      </sheetData>
      <sheetData sheetId="5803">
        <row r="1">
          <cell r="A1">
            <v>0</v>
          </cell>
        </row>
      </sheetData>
      <sheetData sheetId="5804">
        <row r="1">
          <cell r="A1">
            <v>0</v>
          </cell>
        </row>
      </sheetData>
      <sheetData sheetId="5805">
        <row r="1">
          <cell r="A1">
            <v>0</v>
          </cell>
        </row>
      </sheetData>
      <sheetData sheetId="5806">
        <row r="1">
          <cell r="A1">
            <v>0</v>
          </cell>
        </row>
      </sheetData>
      <sheetData sheetId="5807">
        <row r="1">
          <cell r="A1">
            <v>0</v>
          </cell>
        </row>
      </sheetData>
      <sheetData sheetId="5808">
        <row r="1">
          <cell r="A1">
            <v>0</v>
          </cell>
        </row>
      </sheetData>
      <sheetData sheetId="5809">
        <row r="1">
          <cell r="A1">
            <v>0</v>
          </cell>
        </row>
      </sheetData>
      <sheetData sheetId="5810">
        <row r="1">
          <cell r="A1">
            <v>0</v>
          </cell>
        </row>
      </sheetData>
      <sheetData sheetId="5811">
        <row r="1">
          <cell r="A1">
            <v>0</v>
          </cell>
        </row>
      </sheetData>
      <sheetData sheetId="5812">
        <row r="1">
          <cell r="A1">
            <v>0</v>
          </cell>
        </row>
      </sheetData>
      <sheetData sheetId="5813">
        <row r="1">
          <cell r="A1">
            <v>0</v>
          </cell>
        </row>
      </sheetData>
      <sheetData sheetId="5814">
        <row r="1">
          <cell r="A1">
            <v>0</v>
          </cell>
        </row>
      </sheetData>
      <sheetData sheetId="5815">
        <row r="1">
          <cell r="A1">
            <v>0</v>
          </cell>
        </row>
      </sheetData>
      <sheetData sheetId="5816">
        <row r="1">
          <cell r="A1">
            <v>0</v>
          </cell>
        </row>
      </sheetData>
      <sheetData sheetId="5817">
        <row r="1">
          <cell r="A1">
            <v>0</v>
          </cell>
        </row>
      </sheetData>
      <sheetData sheetId="5818">
        <row r="1">
          <cell r="A1">
            <v>0</v>
          </cell>
        </row>
      </sheetData>
      <sheetData sheetId="5819">
        <row r="1">
          <cell r="A1">
            <v>0</v>
          </cell>
        </row>
      </sheetData>
      <sheetData sheetId="5820">
        <row r="1">
          <cell r="A1">
            <v>0</v>
          </cell>
        </row>
      </sheetData>
      <sheetData sheetId="5821">
        <row r="1">
          <cell r="A1">
            <v>0</v>
          </cell>
        </row>
      </sheetData>
      <sheetData sheetId="5822">
        <row r="1">
          <cell r="A1">
            <v>0</v>
          </cell>
        </row>
      </sheetData>
      <sheetData sheetId="5823">
        <row r="1">
          <cell r="A1">
            <v>0</v>
          </cell>
        </row>
      </sheetData>
      <sheetData sheetId="5824">
        <row r="1">
          <cell r="A1">
            <v>0</v>
          </cell>
        </row>
      </sheetData>
      <sheetData sheetId="5825">
        <row r="1">
          <cell r="A1">
            <v>0</v>
          </cell>
        </row>
      </sheetData>
      <sheetData sheetId="5826">
        <row r="1">
          <cell r="A1">
            <v>0</v>
          </cell>
        </row>
      </sheetData>
      <sheetData sheetId="5827">
        <row r="1">
          <cell r="A1">
            <v>0</v>
          </cell>
        </row>
      </sheetData>
      <sheetData sheetId="5828">
        <row r="1">
          <cell r="A1">
            <v>0</v>
          </cell>
        </row>
      </sheetData>
      <sheetData sheetId="5829">
        <row r="1">
          <cell r="A1">
            <v>0</v>
          </cell>
        </row>
      </sheetData>
      <sheetData sheetId="5830">
        <row r="1">
          <cell r="A1">
            <v>0</v>
          </cell>
        </row>
      </sheetData>
      <sheetData sheetId="5831">
        <row r="1">
          <cell r="A1">
            <v>0</v>
          </cell>
        </row>
      </sheetData>
      <sheetData sheetId="5832">
        <row r="1">
          <cell r="A1">
            <v>0</v>
          </cell>
        </row>
      </sheetData>
      <sheetData sheetId="5833">
        <row r="1">
          <cell r="A1">
            <v>0</v>
          </cell>
        </row>
      </sheetData>
      <sheetData sheetId="5834">
        <row r="1">
          <cell r="A1">
            <v>0</v>
          </cell>
        </row>
      </sheetData>
      <sheetData sheetId="5835">
        <row r="1">
          <cell r="A1">
            <v>0</v>
          </cell>
        </row>
      </sheetData>
      <sheetData sheetId="5836">
        <row r="1">
          <cell r="A1">
            <v>0</v>
          </cell>
        </row>
      </sheetData>
      <sheetData sheetId="5837">
        <row r="1">
          <cell r="A1">
            <v>0</v>
          </cell>
        </row>
      </sheetData>
      <sheetData sheetId="5838">
        <row r="1">
          <cell r="A1">
            <v>0</v>
          </cell>
        </row>
      </sheetData>
      <sheetData sheetId="5839">
        <row r="1">
          <cell r="A1">
            <v>0</v>
          </cell>
        </row>
      </sheetData>
      <sheetData sheetId="5840">
        <row r="1">
          <cell r="A1">
            <v>0</v>
          </cell>
        </row>
      </sheetData>
      <sheetData sheetId="5841">
        <row r="1">
          <cell r="A1">
            <v>0</v>
          </cell>
        </row>
      </sheetData>
      <sheetData sheetId="5842">
        <row r="1">
          <cell r="A1">
            <v>0</v>
          </cell>
        </row>
      </sheetData>
      <sheetData sheetId="5843">
        <row r="1">
          <cell r="A1">
            <v>0</v>
          </cell>
        </row>
      </sheetData>
      <sheetData sheetId="5844">
        <row r="1">
          <cell r="A1">
            <v>0</v>
          </cell>
        </row>
      </sheetData>
      <sheetData sheetId="5845">
        <row r="1">
          <cell r="A1">
            <v>0</v>
          </cell>
        </row>
      </sheetData>
      <sheetData sheetId="5846">
        <row r="1">
          <cell r="A1">
            <v>0</v>
          </cell>
        </row>
      </sheetData>
      <sheetData sheetId="5847">
        <row r="1">
          <cell r="A1">
            <v>0</v>
          </cell>
        </row>
      </sheetData>
      <sheetData sheetId="5848">
        <row r="1">
          <cell r="A1">
            <v>0</v>
          </cell>
        </row>
      </sheetData>
      <sheetData sheetId="5849">
        <row r="1">
          <cell r="A1">
            <v>0</v>
          </cell>
        </row>
      </sheetData>
      <sheetData sheetId="5850">
        <row r="1">
          <cell r="A1">
            <v>0</v>
          </cell>
        </row>
      </sheetData>
      <sheetData sheetId="5851">
        <row r="1">
          <cell r="A1">
            <v>0</v>
          </cell>
        </row>
      </sheetData>
      <sheetData sheetId="5852">
        <row r="1">
          <cell r="A1">
            <v>0</v>
          </cell>
        </row>
      </sheetData>
      <sheetData sheetId="5853">
        <row r="1">
          <cell r="A1">
            <v>0</v>
          </cell>
        </row>
      </sheetData>
      <sheetData sheetId="5854">
        <row r="1">
          <cell r="A1">
            <v>0</v>
          </cell>
        </row>
      </sheetData>
      <sheetData sheetId="5855">
        <row r="1">
          <cell r="A1">
            <v>0</v>
          </cell>
        </row>
      </sheetData>
      <sheetData sheetId="5856">
        <row r="1">
          <cell r="A1">
            <v>0</v>
          </cell>
        </row>
      </sheetData>
      <sheetData sheetId="5857">
        <row r="1">
          <cell r="A1">
            <v>0</v>
          </cell>
        </row>
      </sheetData>
      <sheetData sheetId="5858">
        <row r="1">
          <cell r="A1">
            <v>0</v>
          </cell>
        </row>
      </sheetData>
      <sheetData sheetId="5859">
        <row r="1">
          <cell r="A1">
            <v>0</v>
          </cell>
        </row>
      </sheetData>
      <sheetData sheetId="5860">
        <row r="1">
          <cell r="A1">
            <v>0</v>
          </cell>
        </row>
      </sheetData>
      <sheetData sheetId="5861">
        <row r="1">
          <cell r="A1">
            <v>0</v>
          </cell>
        </row>
      </sheetData>
      <sheetData sheetId="5862">
        <row r="1">
          <cell r="A1">
            <v>0</v>
          </cell>
        </row>
      </sheetData>
      <sheetData sheetId="5863">
        <row r="1">
          <cell r="A1">
            <v>0</v>
          </cell>
        </row>
      </sheetData>
      <sheetData sheetId="5864">
        <row r="1">
          <cell r="A1">
            <v>0</v>
          </cell>
        </row>
      </sheetData>
      <sheetData sheetId="5865">
        <row r="1">
          <cell r="A1">
            <v>0</v>
          </cell>
        </row>
      </sheetData>
      <sheetData sheetId="5866">
        <row r="1">
          <cell r="A1">
            <v>0</v>
          </cell>
        </row>
      </sheetData>
      <sheetData sheetId="5867">
        <row r="1">
          <cell r="A1">
            <v>0</v>
          </cell>
        </row>
      </sheetData>
      <sheetData sheetId="5868">
        <row r="1">
          <cell r="A1">
            <v>0</v>
          </cell>
        </row>
      </sheetData>
      <sheetData sheetId="5869">
        <row r="1">
          <cell r="A1">
            <v>0</v>
          </cell>
        </row>
      </sheetData>
      <sheetData sheetId="5870">
        <row r="1">
          <cell r="A1">
            <v>0</v>
          </cell>
        </row>
      </sheetData>
      <sheetData sheetId="5871">
        <row r="1">
          <cell r="A1">
            <v>0</v>
          </cell>
        </row>
      </sheetData>
      <sheetData sheetId="5872">
        <row r="1">
          <cell r="A1">
            <v>0</v>
          </cell>
        </row>
      </sheetData>
      <sheetData sheetId="5873">
        <row r="1">
          <cell r="A1">
            <v>0</v>
          </cell>
        </row>
      </sheetData>
      <sheetData sheetId="5874">
        <row r="1">
          <cell r="A1">
            <v>0</v>
          </cell>
        </row>
      </sheetData>
      <sheetData sheetId="5875">
        <row r="1">
          <cell r="A1">
            <v>0</v>
          </cell>
        </row>
      </sheetData>
      <sheetData sheetId="5876">
        <row r="1">
          <cell r="A1">
            <v>0</v>
          </cell>
        </row>
      </sheetData>
      <sheetData sheetId="5877">
        <row r="1">
          <cell r="A1">
            <v>0</v>
          </cell>
        </row>
      </sheetData>
      <sheetData sheetId="5878">
        <row r="1">
          <cell r="A1">
            <v>0</v>
          </cell>
        </row>
      </sheetData>
      <sheetData sheetId="5879">
        <row r="1">
          <cell r="A1">
            <v>0</v>
          </cell>
        </row>
      </sheetData>
      <sheetData sheetId="5880">
        <row r="1">
          <cell r="A1">
            <v>0</v>
          </cell>
        </row>
      </sheetData>
      <sheetData sheetId="5881">
        <row r="1">
          <cell r="A1">
            <v>0</v>
          </cell>
        </row>
      </sheetData>
      <sheetData sheetId="5882">
        <row r="1">
          <cell r="A1">
            <v>0</v>
          </cell>
        </row>
      </sheetData>
      <sheetData sheetId="5883">
        <row r="1">
          <cell r="A1">
            <v>0</v>
          </cell>
        </row>
      </sheetData>
      <sheetData sheetId="5884">
        <row r="1">
          <cell r="A1">
            <v>0</v>
          </cell>
        </row>
      </sheetData>
      <sheetData sheetId="5885">
        <row r="1">
          <cell r="A1">
            <v>0</v>
          </cell>
        </row>
      </sheetData>
      <sheetData sheetId="5886">
        <row r="1">
          <cell r="A1">
            <v>0</v>
          </cell>
        </row>
      </sheetData>
      <sheetData sheetId="5887">
        <row r="1">
          <cell r="A1">
            <v>0</v>
          </cell>
        </row>
      </sheetData>
      <sheetData sheetId="5888">
        <row r="1">
          <cell r="A1">
            <v>0</v>
          </cell>
        </row>
      </sheetData>
      <sheetData sheetId="5889">
        <row r="1">
          <cell r="A1">
            <v>0</v>
          </cell>
        </row>
      </sheetData>
      <sheetData sheetId="5890">
        <row r="1">
          <cell r="A1">
            <v>0</v>
          </cell>
        </row>
      </sheetData>
      <sheetData sheetId="5891">
        <row r="1">
          <cell r="A1">
            <v>0</v>
          </cell>
        </row>
      </sheetData>
      <sheetData sheetId="5892">
        <row r="1">
          <cell r="A1">
            <v>0</v>
          </cell>
        </row>
      </sheetData>
      <sheetData sheetId="5893">
        <row r="1">
          <cell r="A1">
            <v>0</v>
          </cell>
        </row>
      </sheetData>
      <sheetData sheetId="5894">
        <row r="1">
          <cell r="A1">
            <v>0</v>
          </cell>
        </row>
      </sheetData>
      <sheetData sheetId="5895">
        <row r="1">
          <cell r="A1">
            <v>0</v>
          </cell>
        </row>
      </sheetData>
      <sheetData sheetId="5896">
        <row r="1">
          <cell r="A1">
            <v>0</v>
          </cell>
        </row>
      </sheetData>
      <sheetData sheetId="5897">
        <row r="1">
          <cell r="A1">
            <v>0</v>
          </cell>
        </row>
      </sheetData>
      <sheetData sheetId="5898">
        <row r="1">
          <cell r="A1">
            <v>0</v>
          </cell>
        </row>
      </sheetData>
      <sheetData sheetId="5899">
        <row r="1">
          <cell r="A1">
            <v>0</v>
          </cell>
        </row>
      </sheetData>
      <sheetData sheetId="5900">
        <row r="1">
          <cell r="A1">
            <v>0</v>
          </cell>
        </row>
      </sheetData>
      <sheetData sheetId="5901">
        <row r="1">
          <cell r="A1">
            <v>0</v>
          </cell>
        </row>
      </sheetData>
      <sheetData sheetId="5902">
        <row r="1">
          <cell r="A1">
            <v>0</v>
          </cell>
        </row>
      </sheetData>
      <sheetData sheetId="5903">
        <row r="1">
          <cell r="A1">
            <v>0</v>
          </cell>
        </row>
      </sheetData>
      <sheetData sheetId="5904">
        <row r="1">
          <cell r="A1">
            <v>0</v>
          </cell>
        </row>
      </sheetData>
      <sheetData sheetId="5905">
        <row r="1">
          <cell r="A1">
            <v>0</v>
          </cell>
        </row>
      </sheetData>
      <sheetData sheetId="5906">
        <row r="1">
          <cell r="A1">
            <v>0</v>
          </cell>
        </row>
      </sheetData>
      <sheetData sheetId="5907">
        <row r="1">
          <cell r="A1">
            <v>0</v>
          </cell>
        </row>
      </sheetData>
      <sheetData sheetId="5908">
        <row r="1">
          <cell r="A1">
            <v>0</v>
          </cell>
        </row>
      </sheetData>
      <sheetData sheetId="5909">
        <row r="1">
          <cell r="A1">
            <v>0</v>
          </cell>
        </row>
      </sheetData>
      <sheetData sheetId="5910">
        <row r="1">
          <cell r="A1">
            <v>0</v>
          </cell>
        </row>
      </sheetData>
      <sheetData sheetId="5911">
        <row r="1">
          <cell r="A1">
            <v>0</v>
          </cell>
        </row>
      </sheetData>
      <sheetData sheetId="5912">
        <row r="1">
          <cell r="A1">
            <v>0</v>
          </cell>
        </row>
      </sheetData>
      <sheetData sheetId="5913">
        <row r="1">
          <cell r="A1">
            <v>0</v>
          </cell>
        </row>
      </sheetData>
      <sheetData sheetId="5914">
        <row r="1">
          <cell r="A1">
            <v>0</v>
          </cell>
        </row>
      </sheetData>
      <sheetData sheetId="5915">
        <row r="1">
          <cell r="A1">
            <v>0</v>
          </cell>
        </row>
      </sheetData>
      <sheetData sheetId="5916">
        <row r="1">
          <cell r="A1">
            <v>0</v>
          </cell>
        </row>
      </sheetData>
      <sheetData sheetId="5917">
        <row r="1">
          <cell r="A1">
            <v>0</v>
          </cell>
        </row>
      </sheetData>
      <sheetData sheetId="5918">
        <row r="1">
          <cell r="A1">
            <v>0</v>
          </cell>
        </row>
      </sheetData>
      <sheetData sheetId="5919">
        <row r="1">
          <cell r="A1">
            <v>0</v>
          </cell>
        </row>
      </sheetData>
      <sheetData sheetId="5920">
        <row r="1">
          <cell r="A1">
            <v>0</v>
          </cell>
        </row>
      </sheetData>
      <sheetData sheetId="5921">
        <row r="1">
          <cell r="A1">
            <v>0</v>
          </cell>
        </row>
      </sheetData>
      <sheetData sheetId="5922">
        <row r="1">
          <cell r="A1">
            <v>0</v>
          </cell>
        </row>
      </sheetData>
      <sheetData sheetId="5923">
        <row r="1">
          <cell r="A1">
            <v>0</v>
          </cell>
        </row>
      </sheetData>
      <sheetData sheetId="5924">
        <row r="1">
          <cell r="A1">
            <v>0</v>
          </cell>
        </row>
      </sheetData>
      <sheetData sheetId="5925">
        <row r="1">
          <cell r="A1">
            <v>0</v>
          </cell>
        </row>
      </sheetData>
      <sheetData sheetId="5926">
        <row r="1">
          <cell r="A1">
            <v>0</v>
          </cell>
        </row>
      </sheetData>
      <sheetData sheetId="5927">
        <row r="1">
          <cell r="A1">
            <v>0</v>
          </cell>
        </row>
      </sheetData>
      <sheetData sheetId="5928">
        <row r="1">
          <cell r="A1">
            <v>0</v>
          </cell>
        </row>
      </sheetData>
      <sheetData sheetId="5929">
        <row r="1">
          <cell r="A1">
            <v>0</v>
          </cell>
        </row>
      </sheetData>
      <sheetData sheetId="5930">
        <row r="1">
          <cell r="A1">
            <v>0</v>
          </cell>
        </row>
      </sheetData>
      <sheetData sheetId="5931">
        <row r="1">
          <cell r="A1">
            <v>0</v>
          </cell>
        </row>
      </sheetData>
      <sheetData sheetId="5932">
        <row r="1">
          <cell r="A1">
            <v>0</v>
          </cell>
        </row>
      </sheetData>
      <sheetData sheetId="5933">
        <row r="1">
          <cell r="A1">
            <v>0</v>
          </cell>
        </row>
      </sheetData>
      <sheetData sheetId="5934">
        <row r="1">
          <cell r="A1">
            <v>0</v>
          </cell>
        </row>
      </sheetData>
      <sheetData sheetId="5935">
        <row r="1">
          <cell r="A1">
            <v>0</v>
          </cell>
        </row>
      </sheetData>
      <sheetData sheetId="5936">
        <row r="1">
          <cell r="A1">
            <v>0</v>
          </cell>
        </row>
      </sheetData>
      <sheetData sheetId="5937">
        <row r="1">
          <cell r="A1">
            <v>0</v>
          </cell>
        </row>
      </sheetData>
      <sheetData sheetId="5938">
        <row r="1">
          <cell r="A1">
            <v>0</v>
          </cell>
        </row>
      </sheetData>
      <sheetData sheetId="5939">
        <row r="1">
          <cell r="A1">
            <v>0</v>
          </cell>
        </row>
      </sheetData>
      <sheetData sheetId="5940">
        <row r="1">
          <cell r="A1">
            <v>0</v>
          </cell>
        </row>
      </sheetData>
      <sheetData sheetId="5941">
        <row r="1">
          <cell r="A1">
            <v>0</v>
          </cell>
        </row>
      </sheetData>
      <sheetData sheetId="5942">
        <row r="1">
          <cell r="A1">
            <v>0</v>
          </cell>
        </row>
      </sheetData>
      <sheetData sheetId="5943">
        <row r="1">
          <cell r="A1">
            <v>0</v>
          </cell>
        </row>
      </sheetData>
      <sheetData sheetId="5944">
        <row r="1">
          <cell r="A1">
            <v>0</v>
          </cell>
        </row>
      </sheetData>
      <sheetData sheetId="5945">
        <row r="1">
          <cell r="A1">
            <v>0</v>
          </cell>
        </row>
      </sheetData>
      <sheetData sheetId="5946">
        <row r="1">
          <cell r="A1">
            <v>0</v>
          </cell>
        </row>
      </sheetData>
      <sheetData sheetId="5947">
        <row r="1">
          <cell r="A1">
            <v>0</v>
          </cell>
        </row>
      </sheetData>
      <sheetData sheetId="5948">
        <row r="1">
          <cell r="A1">
            <v>0</v>
          </cell>
        </row>
      </sheetData>
      <sheetData sheetId="5949">
        <row r="1">
          <cell r="A1">
            <v>0</v>
          </cell>
        </row>
      </sheetData>
      <sheetData sheetId="5950">
        <row r="1">
          <cell r="A1">
            <v>0</v>
          </cell>
        </row>
      </sheetData>
      <sheetData sheetId="5951">
        <row r="1">
          <cell r="A1">
            <v>0</v>
          </cell>
        </row>
      </sheetData>
      <sheetData sheetId="5952">
        <row r="1">
          <cell r="A1">
            <v>0</v>
          </cell>
        </row>
      </sheetData>
      <sheetData sheetId="5953">
        <row r="1">
          <cell r="A1">
            <v>0</v>
          </cell>
        </row>
      </sheetData>
      <sheetData sheetId="5954">
        <row r="1">
          <cell r="A1">
            <v>0</v>
          </cell>
        </row>
      </sheetData>
      <sheetData sheetId="5955">
        <row r="1">
          <cell r="A1">
            <v>0</v>
          </cell>
        </row>
      </sheetData>
      <sheetData sheetId="5956">
        <row r="1">
          <cell r="A1">
            <v>0</v>
          </cell>
        </row>
      </sheetData>
      <sheetData sheetId="5957">
        <row r="1">
          <cell r="A1">
            <v>0</v>
          </cell>
        </row>
      </sheetData>
      <sheetData sheetId="5958">
        <row r="1">
          <cell r="A1">
            <v>0</v>
          </cell>
        </row>
      </sheetData>
      <sheetData sheetId="5959">
        <row r="1">
          <cell r="A1">
            <v>0</v>
          </cell>
        </row>
      </sheetData>
      <sheetData sheetId="5960">
        <row r="1">
          <cell r="A1">
            <v>0</v>
          </cell>
        </row>
      </sheetData>
      <sheetData sheetId="5961">
        <row r="1">
          <cell r="A1">
            <v>0</v>
          </cell>
        </row>
      </sheetData>
      <sheetData sheetId="5962">
        <row r="1">
          <cell r="A1">
            <v>0</v>
          </cell>
        </row>
      </sheetData>
      <sheetData sheetId="5963">
        <row r="1">
          <cell r="A1">
            <v>0</v>
          </cell>
        </row>
      </sheetData>
      <sheetData sheetId="5964">
        <row r="1">
          <cell r="A1">
            <v>0</v>
          </cell>
        </row>
      </sheetData>
      <sheetData sheetId="5965">
        <row r="1">
          <cell r="A1">
            <v>0</v>
          </cell>
        </row>
      </sheetData>
      <sheetData sheetId="5966">
        <row r="1">
          <cell r="A1">
            <v>0</v>
          </cell>
        </row>
      </sheetData>
      <sheetData sheetId="5967">
        <row r="1">
          <cell r="A1">
            <v>0</v>
          </cell>
        </row>
      </sheetData>
      <sheetData sheetId="5968">
        <row r="1">
          <cell r="A1">
            <v>0</v>
          </cell>
        </row>
      </sheetData>
      <sheetData sheetId="5969">
        <row r="1">
          <cell r="A1">
            <v>0</v>
          </cell>
        </row>
      </sheetData>
      <sheetData sheetId="5970">
        <row r="1">
          <cell r="A1">
            <v>0</v>
          </cell>
        </row>
      </sheetData>
      <sheetData sheetId="5971">
        <row r="1">
          <cell r="A1">
            <v>0</v>
          </cell>
        </row>
      </sheetData>
      <sheetData sheetId="5972">
        <row r="1">
          <cell r="A1">
            <v>0</v>
          </cell>
        </row>
      </sheetData>
      <sheetData sheetId="5973">
        <row r="1">
          <cell r="A1">
            <v>0</v>
          </cell>
        </row>
      </sheetData>
      <sheetData sheetId="5974">
        <row r="1">
          <cell r="A1">
            <v>0</v>
          </cell>
        </row>
      </sheetData>
      <sheetData sheetId="5975">
        <row r="1">
          <cell r="A1">
            <v>0</v>
          </cell>
        </row>
      </sheetData>
      <sheetData sheetId="5976">
        <row r="1">
          <cell r="A1">
            <v>0</v>
          </cell>
        </row>
      </sheetData>
      <sheetData sheetId="5977">
        <row r="1">
          <cell r="A1">
            <v>0</v>
          </cell>
        </row>
      </sheetData>
      <sheetData sheetId="5978">
        <row r="1">
          <cell r="A1">
            <v>0</v>
          </cell>
        </row>
      </sheetData>
      <sheetData sheetId="5979">
        <row r="1">
          <cell r="A1">
            <v>0</v>
          </cell>
        </row>
      </sheetData>
      <sheetData sheetId="5980">
        <row r="1">
          <cell r="A1">
            <v>0</v>
          </cell>
        </row>
      </sheetData>
      <sheetData sheetId="5981">
        <row r="1">
          <cell r="A1">
            <v>0</v>
          </cell>
        </row>
      </sheetData>
      <sheetData sheetId="5982">
        <row r="1">
          <cell r="A1">
            <v>0</v>
          </cell>
        </row>
      </sheetData>
      <sheetData sheetId="5983">
        <row r="1">
          <cell r="A1">
            <v>0</v>
          </cell>
        </row>
      </sheetData>
      <sheetData sheetId="5984">
        <row r="1">
          <cell r="A1">
            <v>0</v>
          </cell>
        </row>
      </sheetData>
      <sheetData sheetId="5985">
        <row r="1">
          <cell r="A1">
            <v>0</v>
          </cell>
        </row>
      </sheetData>
      <sheetData sheetId="5986">
        <row r="1">
          <cell r="A1">
            <v>0</v>
          </cell>
        </row>
      </sheetData>
      <sheetData sheetId="5987">
        <row r="1">
          <cell r="A1">
            <v>0</v>
          </cell>
        </row>
      </sheetData>
      <sheetData sheetId="5988">
        <row r="1">
          <cell r="A1">
            <v>0</v>
          </cell>
        </row>
      </sheetData>
      <sheetData sheetId="5989">
        <row r="1">
          <cell r="A1">
            <v>0</v>
          </cell>
        </row>
      </sheetData>
      <sheetData sheetId="5990">
        <row r="1">
          <cell r="A1">
            <v>0</v>
          </cell>
        </row>
      </sheetData>
      <sheetData sheetId="5991">
        <row r="1">
          <cell r="A1">
            <v>0</v>
          </cell>
        </row>
      </sheetData>
      <sheetData sheetId="5992">
        <row r="1">
          <cell r="A1">
            <v>0</v>
          </cell>
        </row>
      </sheetData>
      <sheetData sheetId="5993">
        <row r="1">
          <cell r="A1">
            <v>0</v>
          </cell>
        </row>
      </sheetData>
      <sheetData sheetId="5994">
        <row r="1">
          <cell r="A1">
            <v>0</v>
          </cell>
        </row>
      </sheetData>
      <sheetData sheetId="5995">
        <row r="1">
          <cell r="A1">
            <v>0</v>
          </cell>
        </row>
      </sheetData>
      <sheetData sheetId="5996">
        <row r="1">
          <cell r="A1">
            <v>0</v>
          </cell>
        </row>
      </sheetData>
      <sheetData sheetId="5997">
        <row r="1">
          <cell r="A1">
            <v>0</v>
          </cell>
        </row>
      </sheetData>
      <sheetData sheetId="5998">
        <row r="1">
          <cell r="A1">
            <v>0</v>
          </cell>
        </row>
      </sheetData>
      <sheetData sheetId="5999">
        <row r="1">
          <cell r="A1">
            <v>0</v>
          </cell>
        </row>
      </sheetData>
      <sheetData sheetId="6000">
        <row r="1">
          <cell r="A1">
            <v>0</v>
          </cell>
        </row>
      </sheetData>
      <sheetData sheetId="6001">
        <row r="1">
          <cell r="A1">
            <v>0</v>
          </cell>
        </row>
      </sheetData>
      <sheetData sheetId="6002">
        <row r="1">
          <cell r="A1">
            <v>0</v>
          </cell>
        </row>
      </sheetData>
      <sheetData sheetId="6003">
        <row r="1">
          <cell r="A1">
            <v>0</v>
          </cell>
        </row>
      </sheetData>
      <sheetData sheetId="6004">
        <row r="1">
          <cell r="A1">
            <v>0</v>
          </cell>
        </row>
      </sheetData>
      <sheetData sheetId="6005">
        <row r="1">
          <cell r="A1">
            <v>0</v>
          </cell>
        </row>
      </sheetData>
      <sheetData sheetId="6006">
        <row r="1">
          <cell r="A1">
            <v>0</v>
          </cell>
        </row>
      </sheetData>
      <sheetData sheetId="6007">
        <row r="1">
          <cell r="A1">
            <v>0</v>
          </cell>
        </row>
      </sheetData>
      <sheetData sheetId="6008">
        <row r="1">
          <cell r="A1">
            <v>0</v>
          </cell>
        </row>
      </sheetData>
      <sheetData sheetId="6009">
        <row r="1">
          <cell r="A1">
            <v>0</v>
          </cell>
        </row>
      </sheetData>
      <sheetData sheetId="6010">
        <row r="1">
          <cell r="A1">
            <v>0</v>
          </cell>
        </row>
      </sheetData>
      <sheetData sheetId="6011">
        <row r="1">
          <cell r="A1">
            <v>0</v>
          </cell>
        </row>
      </sheetData>
      <sheetData sheetId="6012">
        <row r="1">
          <cell r="A1">
            <v>0</v>
          </cell>
        </row>
      </sheetData>
      <sheetData sheetId="6013">
        <row r="1">
          <cell r="A1">
            <v>0</v>
          </cell>
        </row>
      </sheetData>
      <sheetData sheetId="6014">
        <row r="1">
          <cell r="A1">
            <v>0</v>
          </cell>
        </row>
      </sheetData>
      <sheetData sheetId="6015">
        <row r="1">
          <cell r="A1">
            <v>0</v>
          </cell>
        </row>
      </sheetData>
      <sheetData sheetId="6016">
        <row r="1">
          <cell r="A1">
            <v>0</v>
          </cell>
        </row>
      </sheetData>
      <sheetData sheetId="6017">
        <row r="1">
          <cell r="A1">
            <v>0</v>
          </cell>
        </row>
      </sheetData>
      <sheetData sheetId="6018">
        <row r="1">
          <cell r="A1">
            <v>0</v>
          </cell>
        </row>
      </sheetData>
      <sheetData sheetId="6019">
        <row r="1">
          <cell r="A1">
            <v>0</v>
          </cell>
        </row>
      </sheetData>
      <sheetData sheetId="6020">
        <row r="1">
          <cell r="A1">
            <v>0</v>
          </cell>
        </row>
      </sheetData>
      <sheetData sheetId="6021">
        <row r="1">
          <cell r="A1">
            <v>0</v>
          </cell>
        </row>
      </sheetData>
      <sheetData sheetId="6022">
        <row r="1">
          <cell r="A1">
            <v>0</v>
          </cell>
        </row>
      </sheetData>
      <sheetData sheetId="6023">
        <row r="1">
          <cell r="A1">
            <v>0</v>
          </cell>
        </row>
      </sheetData>
      <sheetData sheetId="6024">
        <row r="1">
          <cell r="A1">
            <v>0</v>
          </cell>
        </row>
      </sheetData>
      <sheetData sheetId="6025">
        <row r="1">
          <cell r="A1">
            <v>0</v>
          </cell>
        </row>
      </sheetData>
      <sheetData sheetId="6026">
        <row r="1">
          <cell r="A1">
            <v>0</v>
          </cell>
        </row>
      </sheetData>
      <sheetData sheetId="6027">
        <row r="1">
          <cell r="A1">
            <v>0</v>
          </cell>
        </row>
      </sheetData>
      <sheetData sheetId="6028">
        <row r="1">
          <cell r="A1">
            <v>0</v>
          </cell>
        </row>
      </sheetData>
      <sheetData sheetId="6029">
        <row r="1">
          <cell r="A1">
            <v>0</v>
          </cell>
        </row>
      </sheetData>
      <sheetData sheetId="6030">
        <row r="1">
          <cell r="A1">
            <v>0</v>
          </cell>
        </row>
      </sheetData>
      <sheetData sheetId="6031">
        <row r="1">
          <cell r="A1">
            <v>0</v>
          </cell>
        </row>
      </sheetData>
      <sheetData sheetId="6032">
        <row r="1">
          <cell r="A1">
            <v>0</v>
          </cell>
        </row>
      </sheetData>
      <sheetData sheetId="6033">
        <row r="1">
          <cell r="A1">
            <v>0</v>
          </cell>
        </row>
      </sheetData>
      <sheetData sheetId="6034">
        <row r="1">
          <cell r="A1">
            <v>0</v>
          </cell>
        </row>
      </sheetData>
      <sheetData sheetId="6035">
        <row r="1">
          <cell r="A1">
            <v>0</v>
          </cell>
        </row>
      </sheetData>
      <sheetData sheetId="6036">
        <row r="1">
          <cell r="A1">
            <v>0</v>
          </cell>
        </row>
      </sheetData>
      <sheetData sheetId="6037">
        <row r="1">
          <cell r="A1">
            <v>0</v>
          </cell>
        </row>
      </sheetData>
      <sheetData sheetId="6038">
        <row r="1">
          <cell r="A1">
            <v>0</v>
          </cell>
        </row>
      </sheetData>
      <sheetData sheetId="6039">
        <row r="1">
          <cell r="A1">
            <v>0</v>
          </cell>
        </row>
      </sheetData>
      <sheetData sheetId="6040">
        <row r="1">
          <cell r="A1">
            <v>0</v>
          </cell>
        </row>
      </sheetData>
      <sheetData sheetId="6041">
        <row r="1">
          <cell r="A1">
            <v>0</v>
          </cell>
        </row>
      </sheetData>
      <sheetData sheetId="6042">
        <row r="1">
          <cell r="A1">
            <v>0</v>
          </cell>
        </row>
      </sheetData>
      <sheetData sheetId="6043">
        <row r="1">
          <cell r="A1">
            <v>0</v>
          </cell>
        </row>
      </sheetData>
      <sheetData sheetId="6044">
        <row r="1">
          <cell r="A1">
            <v>0</v>
          </cell>
        </row>
      </sheetData>
      <sheetData sheetId="6045">
        <row r="1">
          <cell r="A1">
            <v>0</v>
          </cell>
        </row>
      </sheetData>
      <sheetData sheetId="6046">
        <row r="1">
          <cell r="A1">
            <v>0</v>
          </cell>
        </row>
      </sheetData>
      <sheetData sheetId="6047">
        <row r="1">
          <cell r="A1">
            <v>0</v>
          </cell>
        </row>
      </sheetData>
      <sheetData sheetId="6048">
        <row r="1">
          <cell r="A1">
            <v>0</v>
          </cell>
        </row>
      </sheetData>
      <sheetData sheetId="6049">
        <row r="1">
          <cell r="A1">
            <v>0</v>
          </cell>
        </row>
      </sheetData>
      <sheetData sheetId="6050">
        <row r="1">
          <cell r="A1">
            <v>0</v>
          </cell>
        </row>
      </sheetData>
      <sheetData sheetId="6051">
        <row r="1">
          <cell r="A1">
            <v>0</v>
          </cell>
        </row>
      </sheetData>
      <sheetData sheetId="6052">
        <row r="1">
          <cell r="A1">
            <v>0</v>
          </cell>
        </row>
      </sheetData>
      <sheetData sheetId="6053">
        <row r="1">
          <cell r="A1">
            <v>0</v>
          </cell>
        </row>
      </sheetData>
      <sheetData sheetId="6054">
        <row r="1">
          <cell r="A1">
            <v>0</v>
          </cell>
        </row>
      </sheetData>
      <sheetData sheetId="6055">
        <row r="1">
          <cell r="A1">
            <v>0</v>
          </cell>
        </row>
      </sheetData>
      <sheetData sheetId="6056">
        <row r="1">
          <cell r="A1">
            <v>0</v>
          </cell>
        </row>
      </sheetData>
      <sheetData sheetId="6057">
        <row r="1">
          <cell r="A1">
            <v>0</v>
          </cell>
        </row>
      </sheetData>
      <sheetData sheetId="6058">
        <row r="1">
          <cell r="A1">
            <v>0</v>
          </cell>
        </row>
      </sheetData>
      <sheetData sheetId="6059">
        <row r="1">
          <cell r="A1">
            <v>0</v>
          </cell>
        </row>
      </sheetData>
      <sheetData sheetId="6060">
        <row r="1">
          <cell r="A1">
            <v>0</v>
          </cell>
        </row>
      </sheetData>
      <sheetData sheetId="6061">
        <row r="1">
          <cell r="A1">
            <v>0</v>
          </cell>
        </row>
      </sheetData>
      <sheetData sheetId="6062">
        <row r="1">
          <cell r="A1">
            <v>0</v>
          </cell>
        </row>
      </sheetData>
      <sheetData sheetId="6063">
        <row r="1">
          <cell r="A1">
            <v>0</v>
          </cell>
        </row>
      </sheetData>
      <sheetData sheetId="6064">
        <row r="1">
          <cell r="A1">
            <v>0</v>
          </cell>
        </row>
      </sheetData>
      <sheetData sheetId="6065">
        <row r="1">
          <cell r="A1">
            <v>0</v>
          </cell>
        </row>
      </sheetData>
      <sheetData sheetId="6066">
        <row r="1">
          <cell r="A1">
            <v>0</v>
          </cell>
        </row>
      </sheetData>
      <sheetData sheetId="6067">
        <row r="1">
          <cell r="A1">
            <v>0</v>
          </cell>
        </row>
      </sheetData>
      <sheetData sheetId="6068">
        <row r="1">
          <cell r="A1">
            <v>0</v>
          </cell>
        </row>
      </sheetData>
      <sheetData sheetId="6069">
        <row r="1">
          <cell r="A1">
            <v>0</v>
          </cell>
        </row>
      </sheetData>
      <sheetData sheetId="6070">
        <row r="1">
          <cell r="A1">
            <v>0</v>
          </cell>
        </row>
      </sheetData>
      <sheetData sheetId="6071">
        <row r="1">
          <cell r="A1">
            <v>0</v>
          </cell>
        </row>
      </sheetData>
      <sheetData sheetId="6072">
        <row r="1">
          <cell r="A1">
            <v>0</v>
          </cell>
        </row>
      </sheetData>
      <sheetData sheetId="6073">
        <row r="1">
          <cell r="A1">
            <v>0</v>
          </cell>
        </row>
      </sheetData>
      <sheetData sheetId="6074">
        <row r="1">
          <cell r="A1">
            <v>0</v>
          </cell>
        </row>
      </sheetData>
      <sheetData sheetId="6075">
        <row r="1">
          <cell r="A1">
            <v>0</v>
          </cell>
        </row>
      </sheetData>
      <sheetData sheetId="6076">
        <row r="1">
          <cell r="A1">
            <v>0</v>
          </cell>
        </row>
      </sheetData>
      <sheetData sheetId="6077">
        <row r="1">
          <cell r="A1">
            <v>0</v>
          </cell>
        </row>
      </sheetData>
      <sheetData sheetId="6078">
        <row r="1">
          <cell r="A1">
            <v>0</v>
          </cell>
        </row>
      </sheetData>
      <sheetData sheetId="6079">
        <row r="1">
          <cell r="A1">
            <v>0</v>
          </cell>
        </row>
      </sheetData>
      <sheetData sheetId="6080">
        <row r="1">
          <cell r="A1">
            <v>0</v>
          </cell>
        </row>
      </sheetData>
      <sheetData sheetId="6081">
        <row r="1">
          <cell r="A1">
            <v>0</v>
          </cell>
        </row>
      </sheetData>
      <sheetData sheetId="6082">
        <row r="1">
          <cell r="A1">
            <v>0</v>
          </cell>
        </row>
      </sheetData>
      <sheetData sheetId="6083">
        <row r="1">
          <cell r="A1">
            <v>0</v>
          </cell>
        </row>
      </sheetData>
      <sheetData sheetId="6084">
        <row r="1">
          <cell r="A1">
            <v>0</v>
          </cell>
        </row>
      </sheetData>
      <sheetData sheetId="6085">
        <row r="1">
          <cell r="A1">
            <v>0</v>
          </cell>
        </row>
      </sheetData>
      <sheetData sheetId="6086">
        <row r="1">
          <cell r="A1">
            <v>0</v>
          </cell>
        </row>
      </sheetData>
      <sheetData sheetId="6087">
        <row r="1">
          <cell r="A1">
            <v>0</v>
          </cell>
        </row>
      </sheetData>
      <sheetData sheetId="6088">
        <row r="1">
          <cell r="A1">
            <v>0</v>
          </cell>
        </row>
      </sheetData>
      <sheetData sheetId="6089">
        <row r="1">
          <cell r="A1">
            <v>0</v>
          </cell>
        </row>
      </sheetData>
      <sheetData sheetId="6090">
        <row r="1">
          <cell r="A1">
            <v>0</v>
          </cell>
        </row>
      </sheetData>
      <sheetData sheetId="6091">
        <row r="1">
          <cell r="A1">
            <v>0</v>
          </cell>
        </row>
      </sheetData>
      <sheetData sheetId="6092">
        <row r="1">
          <cell r="A1">
            <v>0</v>
          </cell>
        </row>
      </sheetData>
      <sheetData sheetId="6093">
        <row r="1">
          <cell r="A1">
            <v>0</v>
          </cell>
        </row>
      </sheetData>
      <sheetData sheetId="6094">
        <row r="1">
          <cell r="A1">
            <v>0</v>
          </cell>
        </row>
      </sheetData>
      <sheetData sheetId="6095">
        <row r="1">
          <cell r="A1">
            <v>0</v>
          </cell>
        </row>
      </sheetData>
      <sheetData sheetId="6096">
        <row r="1">
          <cell r="A1">
            <v>0</v>
          </cell>
        </row>
      </sheetData>
      <sheetData sheetId="6097">
        <row r="1">
          <cell r="A1">
            <v>0</v>
          </cell>
        </row>
      </sheetData>
      <sheetData sheetId="6098">
        <row r="1">
          <cell r="A1">
            <v>0</v>
          </cell>
        </row>
      </sheetData>
      <sheetData sheetId="6099">
        <row r="1">
          <cell r="A1">
            <v>0</v>
          </cell>
        </row>
      </sheetData>
      <sheetData sheetId="6100">
        <row r="1">
          <cell r="A1">
            <v>0</v>
          </cell>
        </row>
      </sheetData>
      <sheetData sheetId="6101">
        <row r="1">
          <cell r="A1">
            <v>0</v>
          </cell>
        </row>
      </sheetData>
      <sheetData sheetId="6102">
        <row r="1">
          <cell r="A1">
            <v>0</v>
          </cell>
        </row>
      </sheetData>
      <sheetData sheetId="6103">
        <row r="1">
          <cell r="A1">
            <v>0</v>
          </cell>
        </row>
      </sheetData>
      <sheetData sheetId="6104">
        <row r="1">
          <cell r="A1">
            <v>0</v>
          </cell>
        </row>
      </sheetData>
      <sheetData sheetId="6105">
        <row r="1">
          <cell r="A1">
            <v>0</v>
          </cell>
        </row>
      </sheetData>
      <sheetData sheetId="6106">
        <row r="1">
          <cell r="A1">
            <v>0</v>
          </cell>
        </row>
      </sheetData>
      <sheetData sheetId="6107">
        <row r="1">
          <cell r="A1">
            <v>0</v>
          </cell>
        </row>
      </sheetData>
      <sheetData sheetId="6108">
        <row r="1">
          <cell r="A1">
            <v>0</v>
          </cell>
        </row>
      </sheetData>
      <sheetData sheetId="6109">
        <row r="1">
          <cell r="A1">
            <v>0</v>
          </cell>
        </row>
      </sheetData>
      <sheetData sheetId="6110">
        <row r="1">
          <cell r="A1">
            <v>0</v>
          </cell>
        </row>
      </sheetData>
      <sheetData sheetId="6111">
        <row r="1">
          <cell r="A1">
            <v>0</v>
          </cell>
        </row>
      </sheetData>
      <sheetData sheetId="6112">
        <row r="1">
          <cell r="A1">
            <v>0</v>
          </cell>
        </row>
      </sheetData>
      <sheetData sheetId="6113">
        <row r="1">
          <cell r="A1">
            <v>0</v>
          </cell>
        </row>
      </sheetData>
      <sheetData sheetId="6114">
        <row r="1">
          <cell r="A1">
            <v>0</v>
          </cell>
        </row>
      </sheetData>
      <sheetData sheetId="6115">
        <row r="1">
          <cell r="A1">
            <v>0</v>
          </cell>
        </row>
      </sheetData>
      <sheetData sheetId="6116">
        <row r="1">
          <cell r="A1">
            <v>0</v>
          </cell>
        </row>
      </sheetData>
      <sheetData sheetId="6117">
        <row r="1">
          <cell r="A1">
            <v>0</v>
          </cell>
        </row>
      </sheetData>
      <sheetData sheetId="6118">
        <row r="1">
          <cell r="A1">
            <v>0</v>
          </cell>
        </row>
      </sheetData>
      <sheetData sheetId="6119">
        <row r="1">
          <cell r="A1">
            <v>0</v>
          </cell>
        </row>
      </sheetData>
      <sheetData sheetId="6120">
        <row r="1">
          <cell r="A1">
            <v>0</v>
          </cell>
        </row>
      </sheetData>
      <sheetData sheetId="6121">
        <row r="1">
          <cell r="A1">
            <v>0</v>
          </cell>
        </row>
      </sheetData>
      <sheetData sheetId="6122">
        <row r="1">
          <cell r="A1">
            <v>0</v>
          </cell>
        </row>
      </sheetData>
      <sheetData sheetId="6123">
        <row r="1">
          <cell r="A1">
            <v>0</v>
          </cell>
        </row>
      </sheetData>
      <sheetData sheetId="6124">
        <row r="1">
          <cell r="A1">
            <v>0</v>
          </cell>
        </row>
      </sheetData>
      <sheetData sheetId="6125">
        <row r="1">
          <cell r="A1">
            <v>0</v>
          </cell>
        </row>
      </sheetData>
      <sheetData sheetId="6126">
        <row r="1">
          <cell r="A1">
            <v>0</v>
          </cell>
        </row>
      </sheetData>
      <sheetData sheetId="6127">
        <row r="1">
          <cell r="A1">
            <v>0</v>
          </cell>
        </row>
      </sheetData>
      <sheetData sheetId="6128">
        <row r="1">
          <cell r="A1">
            <v>0</v>
          </cell>
        </row>
      </sheetData>
      <sheetData sheetId="6129">
        <row r="1">
          <cell r="A1">
            <v>0</v>
          </cell>
        </row>
      </sheetData>
      <sheetData sheetId="6130">
        <row r="1">
          <cell r="A1">
            <v>0</v>
          </cell>
        </row>
      </sheetData>
      <sheetData sheetId="6131">
        <row r="1">
          <cell r="A1">
            <v>0</v>
          </cell>
        </row>
      </sheetData>
      <sheetData sheetId="6132">
        <row r="1">
          <cell r="A1">
            <v>0</v>
          </cell>
        </row>
      </sheetData>
      <sheetData sheetId="6133">
        <row r="1">
          <cell r="A1">
            <v>0</v>
          </cell>
        </row>
      </sheetData>
      <sheetData sheetId="6134">
        <row r="1">
          <cell r="A1">
            <v>0</v>
          </cell>
        </row>
      </sheetData>
      <sheetData sheetId="6135">
        <row r="1">
          <cell r="A1">
            <v>0</v>
          </cell>
        </row>
      </sheetData>
      <sheetData sheetId="6136">
        <row r="1">
          <cell r="A1">
            <v>0</v>
          </cell>
        </row>
      </sheetData>
      <sheetData sheetId="6137">
        <row r="1">
          <cell r="A1">
            <v>0</v>
          </cell>
        </row>
      </sheetData>
      <sheetData sheetId="6138">
        <row r="1">
          <cell r="A1">
            <v>0</v>
          </cell>
        </row>
      </sheetData>
      <sheetData sheetId="6139">
        <row r="1">
          <cell r="A1">
            <v>0</v>
          </cell>
        </row>
      </sheetData>
      <sheetData sheetId="6140">
        <row r="1">
          <cell r="A1">
            <v>0</v>
          </cell>
        </row>
      </sheetData>
      <sheetData sheetId="6141">
        <row r="1">
          <cell r="A1">
            <v>0</v>
          </cell>
        </row>
      </sheetData>
      <sheetData sheetId="6142">
        <row r="1">
          <cell r="A1">
            <v>0</v>
          </cell>
        </row>
      </sheetData>
      <sheetData sheetId="6143">
        <row r="1">
          <cell r="A1">
            <v>0</v>
          </cell>
        </row>
      </sheetData>
      <sheetData sheetId="6144">
        <row r="1">
          <cell r="A1">
            <v>0</v>
          </cell>
        </row>
      </sheetData>
      <sheetData sheetId="6145">
        <row r="1">
          <cell r="A1">
            <v>0</v>
          </cell>
        </row>
      </sheetData>
      <sheetData sheetId="6146">
        <row r="1">
          <cell r="A1">
            <v>0</v>
          </cell>
        </row>
      </sheetData>
      <sheetData sheetId="6147">
        <row r="1">
          <cell r="A1">
            <v>0</v>
          </cell>
        </row>
      </sheetData>
      <sheetData sheetId="6148">
        <row r="1">
          <cell r="A1">
            <v>0</v>
          </cell>
        </row>
      </sheetData>
      <sheetData sheetId="6149">
        <row r="1">
          <cell r="A1">
            <v>0</v>
          </cell>
        </row>
      </sheetData>
      <sheetData sheetId="6150">
        <row r="1">
          <cell r="A1">
            <v>0</v>
          </cell>
        </row>
      </sheetData>
      <sheetData sheetId="6151">
        <row r="1">
          <cell r="A1">
            <v>0</v>
          </cell>
        </row>
      </sheetData>
      <sheetData sheetId="6152">
        <row r="1">
          <cell r="A1">
            <v>0</v>
          </cell>
        </row>
      </sheetData>
      <sheetData sheetId="6153">
        <row r="1">
          <cell r="A1">
            <v>0</v>
          </cell>
        </row>
      </sheetData>
      <sheetData sheetId="6154">
        <row r="1">
          <cell r="A1">
            <v>0</v>
          </cell>
        </row>
      </sheetData>
      <sheetData sheetId="6155">
        <row r="1">
          <cell r="A1">
            <v>0</v>
          </cell>
        </row>
      </sheetData>
      <sheetData sheetId="6156">
        <row r="1">
          <cell r="A1">
            <v>0</v>
          </cell>
        </row>
      </sheetData>
      <sheetData sheetId="6157">
        <row r="1">
          <cell r="A1">
            <v>0</v>
          </cell>
        </row>
      </sheetData>
      <sheetData sheetId="6158">
        <row r="1">
          <cell r="A1">
            <v>0</v>
          </cell>
        </row>
      </sheetData>
      <sheetData sheetId="6159">
        <row r="1">
          <cell r="A1">
            <v>0</v>
          </cell>
        </row>
      </sheetData>
      <sheetData sheetId="6160">
        <row r="1">
          <cell r="A1">
            <v>0</v>
          </cell>
        </row>
      </sheetData>
      <sheetData sheetId="6161">
        <row r="1">
          <cell r="A1">
            <v>0</v>
          </cell>
        </row>
      </sheetData>
      <sheetData sheetId="6162">
        <row r="1">
          <cell r="A1">
            <v>0</v>
          </cell>
        </row>
      </sheetData>
      <sheetData sheetId="6163">
        <row r="1">
          <cell r="A1">
            <v>0</v>
          </cell>
        </row>
      </sheetData>
      <sheetData sheetId="6164">
        <row r="1">
          <cell r="A1">
            <v>0</v>
          </cell>
        </row>
      </sheetData>
      <sheetData sheetId="6165">
        <row r="1">
          <cell r="A1">
            <v>0</v>
          </cell>
        </row>
      </sheetData>
      <sheetData sheetId="6166">
        <row r="1">
          <cell r="A1">
            <v>0</v>
          </cell>
        </row>
      </sheetData>
      <sheetData sheetId="6167">
        <row r="1">
          <cell r="A1">
            <v>0</v>
          </cell>
        </row>
      </sheetData>
      <sheetData sheetId="6168">
        <row r="1">
          <cell r="A1">
            <v>0</v>
          </cell>
        </row>
      </sheetData>
      <sheetData sheetId="6169">
        <row r="1">
          <cell r="A1">
            <v>0</v>
          </cell>
        </row>
      </sheetData>
      <sheetData sheetId="6170">
        <row r="1">
          <cell r="A1">
            <v>0</v>
          </cell>
        </row>
      </sheetData>
      <sheetData sheetId="6171">
        <row r="1">
          <cell r="A1">
            <v>0</v>
          </cell>
        </row>
      </sheetData>
      <sheetData sheetId="6172">
        <row r="1">
          <cell r="A1">
            <v>0</v>
          </cell>
        </row>
      </sheetData>
      <sheetData sheetId="6173">
        <row r="1">
          <cell r="A1">
            <v>0</v>
          </cell>
        </row>
      </sheetData>
      <sheetData sheetId="6174">
        <row r="1">
          <cell r="A1">
            <v>0</v>
          </cell>
        </row>
      </sheetData>
      <sheetData sheetId="6175">
        <row r="1">
          <cell r="A1">
            <v>0</v>
          </cell>
        </row>
      </sheetData>
      <sheetData sheetId="6176">
        <row r="1">
          <cell r="A1">
            <v>0</v>
          </cell>
        </row>
      </sheetData>
      <sheetData sheetId="6177">
        <row r="1">
          <cell r="A1">
            <v>0</v>
          </cell>
        </row>
      </sheetData>
      <sheetData sheetId="6178">
        <row r="1">
          <cell r="A1">
            <v>0</v>
          </cell>
        </row>
      </sheetData>
      <sheetData sheetId="6179">
        <row r="1">
          <cell r="A1">
            <v>0</v>
          </cell>
        </row>
      </sheetData>
      <sheetData sheetId="6180">
        <row r="1">
          <cell r="A1">
            <v>0</v>
          </cell>
        </row>
      </sheetData>
      <sheetData sheetId="6181">
        <row r="1">
          <cell r="A1">
            <v>0</v>
          </cell>
        </row>
      </sheetData>
      <sheetData sheetId="6182">
        <row r="1">
          <cell r="A1">
            <v>0</v>
          </cell>
        </row>
      </sheetData>
      <sheetData sheetId="6183">
        <row r="1">
          <cell r="A1">
            <v>0</v>
          </cell>
        </row>
      </sheetData>
      <sheetData sheetId="6184">
        <row r="1">
          <cell r="A1">
            <v>0</v>
          </cell>
        </row>
      </sheetData>
      <sheetData sheetId="6185">
        <row r="1">
          <cell r="A1">
            <v>0</v>
          </cell>
        </row>
      </sheetData>
      <sheetData sheetId="6186">
        <row r="1">
          <cell r="A1">
            <v>0</v>
          </cell>
        </row>
      </sheetData>
      <sheetData sheetId="6187">
        <row r="1">
          <cell r="A1">
            <v>0</v>
          </cell>
        </row>
      </sheetData>
      <sheetData sheetId="6188">
        <row r="1">
          <cell r="A1">
            <v>0</v>
          </cell>
        </row>
      </sheetData>
      <sheetData sheetId="6189">
        <row r="1">
          <cell r="A1">
            <v>0</v>
          </cell>
        </row>
      </sheetData>
      <sheetData sheetId="6190">
        <row r="1">
          <cell r="A1">
            <v>0</v>
          </cell>
        </row>
      </sheetData>
      <sheetData sheetId="6191">
        <row r="1">
          <cell r="A1">
            <v>0</v>
          </cell>
        </row>
      </sheetData>
      <sheetData sheetId="6192">
        <row r="1">
          <cell r="A1">
            <v>0</v>
          </cell>
        </row>
      </sheetData>
      <sheetData sheetId="6193">
        <row r="1">
          <cell r="A1">
            <v>0</v>
          </cell>
        </row>
      </sheetData>
      <sheetData sheetId="6194">
        <row r="1">
          <cell r="A1">
            <v>0</v>
          </cell>
        </row>
      </sheetData>
      <sheetData sheetId="6195">
        <row r="1">
          <cell r="A1">
            <v>0</v>
          </cell>
        </row>
      </sheetData>
      <sheetData sheetId="6196">
        <row r="1">
          <cell r="A1">
            <v>0</v>
          </cell>
        </row>
      </sheetData>
      <sheetData sheetId="6197">
        <row r="1">
          <cell r="A1">
            <v>0</v>
          </cell>
        </row>
      </sheetData>
      <sheetData sheetId="6198">
        <row r="1">
          <cell r="A1">
            <v>0</v>
          </cell>
        </row>
      </sheetData>
      <sheetData sheetId="6199">
        <row r="1">
          <cell r="A1">
            <v>0</v>
          </cell>
        </row>
      </sheetData>
      <sheetData sheetId="6200">
        <row r="1">
          <cell r="A1">
            <v>0</v>
          </cell>
        </row>
      </sheetData>
      <sheetData sheetId="6201">
        <row r="1">
          <cell r="A1">
            <v>0</v>
          </cell>
        </row>
      </sheetData>
      <sheetData sheetId="6202">
        <row r="1">
          <cell r="A1">
            <v>0</v>
          </cell>
        </row>
      </sheetData>
      <sheetData sheetId="6203">
        <row r="1">
          <cell r="A1">
            <v>0</v>
          </cell>
        </row>
      </sheetData>
      <sheetData sheetId="6204">
        <row r="1">
          <cell r="A1">
            <v>0</v>
          </cell>
        </row>
      </sheetData>
      <sheetData sheetId="6205">
        <row r="1">
          <cell r="A1">
            <v>0</v>
          </cell>
        </row>
      </sheetData>
      <sheetData sheetId="6206">
        <row r="1">
          <cell r="A1">
            <v>0</v>
          </cell>
        </row>
      </sheetData>
      <sheetData sheetId="6207">
        <row r="1">
          <cell r="A1">
            <v>0</v>
          </cell>
        </row>
      </sheetData>
      <sheetData sheetId="6208">
        <row r="1">
          <cell r="A1">
            <v>0</v>
          </cell>
        </row>
      </sheetData>
      <sheetData sheetId="6209">
        <row r="1">
          <cell r="A1">
            <v>0</v>
          </cell>
        </row>
      </sheetData>
      <sheetData sheetId="6210">
        <row r="1">
          <cell r="A1">
            <v>0</v>
          </cell>
        </row>
      </sheetData>
      <sheetData sheetId="6211">
        <row r="1">
          <cell r="A1">
            <v>0</v>
          </cell>
        </row>
      </sheetData>
      <sheetData sheetId="6212">
        <row r="1">
          <cell r="A1">
            <v>0</v>
          </cell>
        </row>
      </sheetData>
      <sheetData sheetId="6213">
        <row r="1">
          <cell r="A1">
            <v>0</v>
          </cell>
        </row>
      </sheetData>
      <sheetData sheetId="6214">
        <row r="1">
          <cell r="A1">
            <v>0</v>
          </cell>
        </row>
      </sheetData>
      <sheetData sheetId="6215">
        <row r="1">
          <cell r="A1">
            <v>0</v>
          </cell>
        </row>
      </sheetData>
      <sheetData sheetId="6216">
        <row r="1">
          <cell r="A1">
            <v>0</v>
          </cell>
        </row>
      </sheetData>
      <sheetData sheetId="6217">
        <row r="1">
          <cell r="A1">
            <v>0</v>
          </cell>
        </row>
      </sheetData>
      <sheetData sheetId="6218">
        <row r="1">
          <cell r="A1">
            <v>0</v>
          </cell>
        </row>
      </sheetData>
      <sheetData sheetId="6219">
        <row r="1">
          <cell r="A1">
            <v>0</v>
          </cell>
        </row>
      </sheetData>
      <sheetData sheetId="6220">
        <row r="1">
          <cell r="A1">
            <v>0</v>
          </cell>
        </row>
      </sheetData>
      <sheetData sheetId="6221">
        <row r="1">
          <cell r="A1">
            <v>0</v>
          </cell>
        </row>
      </sheetData>
      <sheetData sheetId="6222">
        <row r="1">
          <cell r="A1">
            <v>0</v>
          </cell>
        </row>
      </sheetData>
      <sheetData sheetId="6223">
        <row r="1">
          <cell r="A1">
            <v>0</v>
          </cell>
        </row>
      </sheetData>
      <sheetData sheetId="6224">
        <row r="1">
          <cell r="A1">
            <v>0</v>
          </cell>
        </row>
      </sheetData>
      <sheetData sheetId="6225">
        <row r="1">
          <cell r="A1">
            <v>0</v>
          </cell>
        </row>
      </sheetData>
      <sheetData sheetId="6226">
        <row r="1">
          <cell r="A1">
            <v>0</v>
          </cell>
        </row>
      </sheetData>
      <sheetData sheetId="6227">
        <row r="1">
          <cell r="A1">
            <v>0</v>
          </cell>
        </row>
      </sheetData>
      <sheetData sheetId="6228">
        <row r="1">
          <cell r="A1">
            <v>0</v>
          </cell>
        </row>
      </sheetData>
      <sheetData sheetId="6229">
        <row r="1">
          <cell r="A1">
            <v>0</v>
          </cell>
        </row>
      </sheetData>
      <sheetData sheetId="6230">
        <row r="1">
          <cell r="A1">
            <v>0</v>
          </cell>
        </row>
      </sheetData>
      <sheetData sheetId="6231">
        <row r="1">
          <cell r="A1">
            <v>0</v>
          </cell>
        </row>
      </sheetData>
      <sheetData sheetId="6232">
        <row r="1">
          <cell r="A1">
            <v>0</v>
          </cell>
        </row>
      </sheetData>
      <sheetData sheetId="6233">
        <row r="1">
          <cell r="A1">
            <v>0</v>
          </cell>
        </row>
      </sheetData>
      <sheetData sheetId="6234">
        <row r="1">
          <cell r="A1">
            <v>0</v>
          </cell>
        </row>
      </sheetData>
      <sheetData sheetId="6235">
        <row r="1">
          <cell r="A1">
            <v>0</v>
          </cell>
        </row>
      </sheetData>
      <sheetData sheetId="6236">
        <row r="1">
          <cell r="A1">
            <v>0</v>
          </cell>
        </row>
      </sheetData>
      <sheetData sheetId="6237">
        <row r="1">
          <cell r="A1">
            <v>0</v>
          </cell>
        </row>
      </sheetData>
      <sheetData sheetId="6238">
        <row r="1">
          <cell r="A1">
            <v>0</v>
          </cell>
        </row>
      </sheetData>
      <sheetData sheetId="6239">
        <row r="1">
          <cell r="A1">
            <v>0</v>
          </cell>
        </row>
      </sheetData>
      <sheetData sheetId="6240">
        <row r="1">
          <cell r="A1">
            <v>0</v>
          </cell>
        </row>
      </sheetData>
      <sheetData sheetId="6241">
        <row r="1">
          <cell r="A1">
            <v>0</v>
          </cell>
        </row>
      </sheetData>
      <sheetData sheetId="6242">
        <row r="1">
          <cell r="A1">
            <v>0</v>
          </cell>
        </row>
      </sheetData>
      <sheetData sheetId="6243">
        <row r="1">
          <cell r="A1">
            <v>0</v>
          </cell>
        </row>
      </sheetData>
      <sheetData sheetId="6244">
        <row r="1">
          <cell r="A1">
            <v>0</v>
          </cell>
        </row>
      </sheetData>
      <sheetData sheetId="6245">
        <row r="1">
          <cell r="A1">
            <v>0</v>
          </cell>
        </row>
      </sheetData>
      <sheetData sheetId="6246">
        <row r="1">
          <cell r="A1">
            <v>0</v>
          </cell>
        </row>
      </sheetData>
      <sheetData sheetId="6247">
        <row r="1">
          <cell r="A1">
            <v>0</v>
          </cell>
        </row>
      </sheetData>
      <sheetData sheetId="6248">
        <row r="1">
          <cell r="A1">
            <v>0</v>
          </cell>
        </row>
      </sheetData>
      <sheetData sheetId="6249">
        <row r="1">
          <cell r="A1">
            <v>0</v>
          </cell>
        </row>
      </sheetData>
      <sheetData sheetId="6250">
        <row r="1">
          <cell r="A1">
            <v>0</v>
          </cell>
        </row>
      </sheetData>
      <sheetData sheetId="6251">
        <row r="1">
          <cell r="A1">
            <v>0</v>
          </cell>
        </row>
      </sheetData>
      <sheetData sheetId="6252">
        <row r="1">
          <cell r="A1">
            <v>0</v>
          </cell>
        </row>
      </sheetData>
      <sheetData sheetId="6253">
        <row r="1">
          <cell r="A1">
            <v>0</v>
          </cell>
        </row>
      </sheetData>
      <sheetData sheetId="6254">
        <row r="1">
          <cell r="A1">
            <v>0</v>
          </cell>
        </row>
      </sheetData>
      <sheetData sheetId="6255">
        <row r="1">
          <cell r="A1">
            <v>0</v>
          </cell>
        </row>
      </sheetData>
      <sheetData sheetId="6256">
        <row r="1">
          <cell r="A1">
            <v>0</v>
          </cell>
        </row>
      </sheetData>
      <sheetData sheetId="6257">
        <row r="1">
          <cell r="A1">
            <v>0</v>
          </cell>
        </row>
      </sheetData>
      <sheetData sheetId="6258">
        <row r="1">
          <cell r="A1">
            <v>0</v>
          </cell>
        </row>
      </sheetData>
      <sheetData sheetId="6259">
        <row r="1">
          <cell r="A1">
            <v>0</v>
          </cell>
        </row>
      </sheetData>
      <sheetData sheetId="6260">
        <row r="1">
          <cell r="A1">
            <v>0</v>
          </cell>
        </row>
      </sheetData>
      <sheetData sheetId="6261">
        <row r="1">
          <cell r="A1">
            <v>0</v>
          </cell>
        </row>
      </sheetData>
      <sheetData sheetId="6262">
        <row r="1">
          <cell r="A1">
            <v>0</v>
          </cell>
        </row>
      </sheetData>
      <sheetData sheetId="6263">
        <row r="1">
          <cell r="A1">
            <v>0</v>
          </cell>
        </row>
      </sheetData>
      <sheetData sheetId="6264">
        <row r="1">
          <cell r="A1">
            <v>0</v>
          </cell>
        </row>
      </sheetData>
      <sheetData sheetId="6265">
        <row r="1">
          <cell r="A1">
            <v>0</v>
          </cell>
        </row>
      </sheetData>
      <sheetData sheetId="6266">
        <row r="1">
          <cell r="A1">
            <v>0</v>
          </cell>
        </row>
      </sheetData>
      <sheetData sheetId="6267">
        <row r="1">
          <cell r="A1">
            <v>0</v>
          </cell>
        </row>
      </sheetData>
      <sheetData sheetId="6268">
        <row r="1">
          <cell r="A1">
            <v>0</v>
          </cell>
        </row>
      </sheetData>
      <sheetData sheetId="6269">
        <row r="1">
          <cell r="A1">
            <v>0</v>
          </cell>
        </row>
      </sheetData>
      <sheetData sheetId="6270">
        <row r="1">
          <cell r="A1">
            <v>0</v>
          </cell>
        </row>
      </sheetData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>
        <row r="1">
          <cell r="A1">
            <v>0</v>
          </cell>
        </row>
      </sheetData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>
        <row r="1">
          <cell r="A1">
            <v>0</v>
          </cell>
        </row>
      </sheetData>
      <sheetData sheetId="6313" refreshError="1"/>
      <sheetData sheetId="6314" refreshError="1"/>
      <sheetData sheetId="6315">
        <row r="1">
          <cell r="A1">
            <v>0</v>
          </cell>
        </row>
      </sheetData>
      <sheetData sheetId="6316">
        <row r="1">
          <cell r="A1">
            <v>0</v>
          </cell>
        </row>
      </sheetData>
      <sheetData sheetId="6317">
        <row r="1">
          <cell r="A1">
            <v>0</v>
          </cell>
        </row>
      </sheetData>
      <sheetData sheetId="6318">
        <row r="1">
          <cell r="A1">
            <v>0</v>
          </cell>
        </row>
      </sheetData>
      <sheetData sheetId="6319">
        <row r="1">
          <cell r="A1">
            <v>0</v>
          </cell>
        </row>
      </sheetData>
      <sheetData sheetId="6320">
        <row r="1">
          <cell r="A1">
            <v>0</v>
          </cell>
        </row>
      </sheetData>
      <sheetData sheetId="6321">
        <row r="1">
          <cell r="A1">
            <v>0</v>
          </cell>
        </row>
      </sheetData>
      <sheetData sheetId="6322">
        <row r="1">
          <cell r="A1">
            <v>0</v>
          </cell>
        </row>
      </sheetData>
      <sheetData sheetId="6323">
        <row r="1">
          <cell r="A1">
            <v>0</v>
          </cell>
        </row>
      </sheetData>
      <sheetData sheetId="6324">
        <row r="1">
          <cell r="A1">
            <v>0</v>
          </cell>
        </row>
      </sheetData>
      <sheetData sheetId="6325">
        <row r="1">
          <cell r="A1">
            <v>0</v>
          </cell>
        </row>
      </sheetData>
      <sheetData sheetId="6326">
        <row r="1">
          <cell r="A1">
            <v>0</v>
          </cell>
        </row>
      </sheetData>
      <sheetData sheetId="6327">
        <row r="1">
          <cell r="A1">
            <v>0</v>
          </cell>
        </row>
      </sheetData>
      <sheetData sheetId="6328">
        <row r="1">
          <cell r="A1">
            <v>0</v>
          </cell>
        </row>
      </sheetData>
      <sheetData sheetId="6329">
        <row r="1">
          <cell r="A1">
            <v>0</v>
          </cell>
        </row>
      </sheetData>
      <sheetData sheetId="6330">
        <row r="1">
          <cell r="A1">
            <v>0</v>
          </cell>
        </row>
      </sheetData>
      <sheetData sheetId="6331">
        <row r="1">
          <cell r="A1">
            <v>0</v>
          </cell>
        </row>
      </sheetData>
      <sheetData sheetId="6332">
        <row r="1">
          <cell r="A1">
            <v>0</v>
          </cell>
        </row>
      </sheetData>
      <sheetData sheetId="6333">
        <row r="1">
          <cell r="A1">
            <v>0</v>
          </cell>
        </row>
      </sheetData>
      <sheetData sheetId="6334">
        <row r="1">
          <cell r="A1">
            <v>0</v>
          </cell>
        </row>
      </sheetData>
      <sheetData sheetId="6335">
        <row r="1">
          <cell r="A1">
            <v>0</v>
          </cell>
        </row>
      </sheetData>
      <sheetData sheetId="6336">
        <row r="1">
          <cell r="A1">
            <v>0</v>
          </cell>
        </row>
      </sheetData>
      <sheetData sheetId="6337">
        <row r="1">
          <cell r="A1">
            <v>0</v>
          </cell>
        </row>
      </sheetData>
      <sheetData sheetId="6338">
        <row r="1">
          <cell r="A1">
            <v>0</v>
          </cell>
        </row>
      </sheetData>
      <sheetData sheetId="6339">
        <row r="1">
          <cell r="A1">
            <v>0</v>
          </cell>
        </row>
      </sheetData>
      <sheetData sheetId="6340">
        <row r="1">
          <cell r="A1">
            <v>0</v>
          </cell>
        </row>
      </sheetData>
      <sheetData sheetId="6341">
        <row r="1">
          <cell r="A1">
            <v>0</v>
          </cell>
        </row>
      </sheetData>
      <sheetData sheetId="6342">
        <row r="1">
          <cell r="A1">
            <v>0</v>
          </cell>
        </row>
      </sheetData>
      <sheetData sheetId="6343">
        <row r="1">
          <cell r="A1">
            <v>0</v>
          </cell>
        </row>
      </sheetData>
      <sheetData sheetId="6344">
        <row r="1">
          <cell r="A1">
            <v>0</v>
          </cell>
        </row>
      </sheetData>
      <sheetData sheetId="6345">
        <row r="1">
          <cell r="A1">
            <v>0</v>
          </cell>
        </row>
      </sheetData>
      <sheetData sheetId="6346">
        <row r="1">
          <cell r="A1">
            <v>0</v>
          </cell>
        </row>
      </sheetData>
      <sheetData sheetId="6347">
        <row r="1">
          <cell r="A1">
            <v>0</v>
          </cell>
        </row>
      </sheetData>
      <sheetData sheetId="6348">
        <row r="1">
          <cell r="A1">
            <v>0</v>
          </cell>
        </row>
      </sheetData>
      <sheetData sheetId="6349">
        <row r="1">
          <cell r="A1">
            <v>0</v>
          </cell>
        </row>
      </sheetData>
      <sheetData sheetId="6350">
        <row r="1">
          <cell r="A1">
            <v>0</v>
          </cell>
        </row>
      </sheetData>
      <sheetData sheetId="6351">
        <row r="1">
          <cell r="A1">
            <v>0</v>
          </cell>
        </row>
      </sheetData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>
        <row r="1">
          <cell r="A1">
            <v>0</v>
          </cell>
        </row>
      </sheetData>
      <sheetData sheetId="6387">
        <row r="1">
          <cell r="A1">
            <v>0</v>
          </cell>
        </row>
      </sheetData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>
        <row r="1">
          <cell r="A1">
            <v>0</v>
          </cell>
        </row>
      </sheetData>
      <sheetData sheetId="6476">
        <row r="1">
          <cell r="A1">
            <v>0</v>
          </cell>
        </row>
      </sheetData>
      <sheetData sheetId="6477">
        <row r="1">
          <cell r="A1">
            <v>0</v>
          </cell>
        </row>
      </sheetData>
      <sheetData sheetId="6478">
        <row r="1">
          <cell r="A1">
            <v>0</v>
          </cell>
        </row>
      </sheetData>
      <sheetData sheetId="6479">
        <row r="1">
          <cell r="A1">
            <v>0</v>
          </cell>
        </row>
      </sheetData>
      <sheetData sheetId="6480">
        <row r="1">
          <cell r="A1">
            <v>0</v>
          </cell>
        </row>
      </sheetData>
      <sheetData sheetId="6481">
        <row r="1">
          <cell r="A1">
            <v>0</v>
          </cell>
        </row>
      </sheetData>
      <sheetData sheetId="6482">
        <row r="1">
          <cell r="A1">
            <v>0</v>
          </cell>
        </row>
      </sheetData>
      <sheetData sheetId="6483">
        <row r="1">
          <cell r="A1">
            <v>0</v>
          </cell>
        </row>
      </sheetData>
      <sheetData sheetId="6484">
        <row r="1">
          <cell r="A1">
            <v>0</v>
          </cell>
        </row>
      </sheetData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>
        <row r="1">
          <cell r="A1">
            <v>0</v>
          </cell>
        </row>
      </sheetData>
      <sheetData sheetId="6492">
        <row r="1">
          <cell r="A1">
            <v>0</v>
          </cell>
        </row>
      </sheetData>
      <sheetData sheetId="6493">
        <row r="1">
          <cell r="A1">
            <v>0</v>
          </cell>
        </row>
      </sheetData>
      <sheetData sheetId="6494">
        <row r="1">
          <cell r="A1">
            <v>0</v>
          </cell>
        </row>
      </sheetData>
      <sheetData sheetId="6495">
        <row r="1">
          <cell r="A1">
            <v>0</v>
          </cell>
        </row>
      </sheetData>
      <sheetData sheetId="6496">
        <row r="1">
          <cell r="A1">
            <v>0</v>
          </cell>
        </row>
      </sheetData>
      <sheetData sheetId="6497">
        <row r="1">
          <cell r="A1">
            <v>0</v>
          </cell>
        </row>
      </sheetData>
      <sheetData sheetId="6498">
        <row r="1">
          <cell r="A1">
            <v>0</v>
          </cell>
        </row>
      </sheetData>
      <sheetData sheetId="6499">
        <row r="1">
          <cell r="A1">
            <v>0</v>
          </cell>
        </row>
      </sheetData>
      <sheetData sheetId="6500">
        <row r="1">
          <cell r="A1">
            <v>0</v>
          </cell>
        </row>
      </sheetData>
      <sheetData sheetId="6501">
        <row r="1">
          <cell r="A1">
            <v>0</v>
          </cell>
        </row>
      </sheetData>
      <sheetData sheetId="6502">
        <row r="1">
          <cell r="A1">
            <v>0</v>
          </cell>
        </row>
      </sheetData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>
        <row r="1">
          <cell r="A1">
            <v>0</v>
          </cell>
        </row>
      </sheetData>
      <sheetData sheetId="6545">
        <row r="1">
          <cell r="A1">
            <v>0</v>
          </cell>
        </row>
      </sheetData>
      <sheetData sheetId="6546">
        <row r="1">
          <cell r="A1">
            <v>0</v>
          </cell>
        </row>
      </sheetData>
      <sheetData sheetId="6547">
        <row r="1">
          <cell r="A1">
            <v>0</v>
          </cell>
        </row>
      </sheetData>
      <sheetData sheetId="6548">
        <row r="1">
          <cell r="A1">
            <v>0</v>
          </cell>
        </row>
      </sheetData>
      <sheetData sheetId="6549">
        <row r="1">
          <cell r="A1">
            <v>0</v>
          </cell>
        </row>
      </sheetData>
      <sheetData sheetId="6550">
        <row r="1">
          <cell r="A1">
            <v>0</v>
          </cell>
        </row>
      </sheetData>
      <sheetData sheetId="6551">
        <row r="1">
          <cell r="A1">
            <v>0</v>
          </cell>
        </row>
      </sheetData>
      <sheetData sheetId="6552">
        <row r="1">
          <cell r="A1">
            <v>0</v>
          </cell>
        </row>
      </sheetData>
      <sheetData sheetId="6553">
        <row r="1">
          <cell r="A1">
            <v>0</v>
          </cell>
        </row>
      </sheetData>
      <sheetData sheetId="6554">
        <row r="1">
          <cell r="A1">
            <v>0</v>
          </cell>
        </row>
      </sheetData>
      <sheetData sheetId="6555">
        <row r="1">
          <cell r="A1">
            <v>0</v>
          </cell>
        </row>
      </sheetData>
      <sheetData sheetId="6556">
        <row r="1">
          <cell r="A1">
            <v>0</v>
          </cell>
        </row>
      </sheetData>
      <sheetData sheetId="6557">
        <row r="1">
          <cell r="A1">
            <v>0</v>
          </cell>
        </row>
      </sheetData>
      <sheetData sheetId="6558">
        <row r="1">
          <cell r="A1">
            <v>0</v>
          </cell>
        </row>
      </sheetData>
      <sheetData sheetId="6559">
        <row r="1">
          <cell r="A1">
            <v>0</v>
          </cell>
        </row>
      </sheetData>
      <sheetData sheetId="6560">
        <row r="1">
          <cell r="A1">
            <v>0</v>
          </cell>
        </row>
      </sheetData>
      <sheetData sheetId="6561">
        <row r="1">
          <cell r="A1">
            <v>0</v>
          </cell>
        </row>
      </sheetData>
      <sheetData sheetId="6562">
        <row r="1">
          <cell r="A1">
            <v>0</v>
          </cell>
        </row>
      </sheetData>
      <sheetData sheetId="6563">
        <row r="1">
          <cell r="A1">
            <v>0</v>
          </cell>
        </row>
      </sheetData>
      <sheetData sheetId="6564">
        <row r="1">
          <cell r="A1">
            <v>0</v>
          </cell>
        </row>
      </sheetData>
      <sheetData sheetId="6565">
        <row r="1">
          <cell r="A1">
            <v>0</v>
          </cell>
        </row>
      </sheetData>
      <sheetData sheetId="6566">
        <row r="1">
          <cell r="A1">
            <v>0</v>
          </cell>
        </row>
      </sheetData>
      <sheetData sheetId="6567">
        <row r="1">
          <cell r="A1">
            <v>0</v>
          </cell>
        </row>
      </sheetData>
      <sheetData sheetId="6568">
        <row r="1">
          <cell r="A1">
            <v>0</v>
          </cell>
        </row>
      </sheetData>
      <sheetData sheetId="6569">
        <row r="1">
          <cell r="A1">
            <v>0</v>
          </cell>
        </row>
      </sheetData>
      <sheetData sheetId="6570">
        <row r="1">
          <cell r="A1">
            <v>0</v>
          </cell>
        </row>
      </sheetData>
      <sheetData sheetId="6571">
        <row r="1">
          <cell r="A1">
            <v>0</v>
          </cell>
        </row>
      </sheetData>
      <sheetData sheetId="6572">
        <row r="1">
          <cell r="A1">
            <v>0</v>
          </cell>
        </row>
      </sheetData>
      <sheetData sheetId="6573">
        <row r="1">
          <cell r="A1">
            <v>0</v>
          </cell>
        </row>
      </sheetData>
      <sheetData sheetId="6574">
        <row r="1">
          <cell r="A1">
            <v>0</v>
          </cell>
        </row>
      </sheetData>
      <sheetData sheetId="6575">
        <row r="1">
          <cell r="A1">
            <v>0</v>
          </cell>
        </row>
      </sheetData>
      <sheetData sheetId="6576">
        <row r="1">
          <cell r="A1">
            <v>0</v>
          </cell>
        </row>
      </sheetData>
      <sheetData sheetId="6577">
        <row r="1">
          <cell r="A1">
            <v>0</v>
          </cell>
        </row>
      </sheetData>
      <sheetData sheetId="6578">
        <row r="1">
          <cell r="A1">
            <v>0</v>
          </cell>
        </row>
      </sheetData>
      <sheetData sheetId="6579">
        <row r="1">
          <cell r="A1">
            <v>0</v>
          </cell>
        </row>
      </sheetData>
      <sheetData sheetId="6580">
        <row r="1">
          <cell r="A1">
            <v>0</v>
          </cell>
        </row>
      </sheetData>
      <sheetData sheetId="6581">
        <row r="1">
          <cell r="A1">
            <v>0</v>
          </cell>
        </row>
      </sheetData>
      <sheetData sheetId="6582">
        <row r="1">
          <cell r="A1">
            <v>0</v>
          </cell>
        </row>
      </sheetData>
      <sheetData sheetId="6583">
        <row r="1">
          <cell r="A1">
            <v>0</v>
          </cell>
        </row>
      </sheetData>
      <sheetData sheetId="6584">
        <row r="1">
          <cell r="A1">
            <v>0</v>
          </cell>
        </row>
      </sheetData>
      <sheetData sheetId="6585">
        <row r="1">
          <cell r="A1">
            <v>0</v>
          </cell>
        </row>
      </sheetData>
      <sheetData sheetId="6586">
        <row r="1">
          <cell r="A1">
            <v>0</v>
          </cell>
        </row>
      </sheetData>
      <sheetData sheetId="6587">
        <row r="1">
          <cell r="A1">
            <v>0</v>
          </cell>
        </row>
      </sheetData>
      <sheetData sheetId="6588">
        <row r="1">
          <cell r="A1">
            <v>0</v>
          </cell>
        </row>
      </sheetData>
      <sheetData sheetId="6589">
        <row r="1">
          <cell r="A1">
            <v>0</v>
          </cell>
        </row>
      </sheetData>
      <sheetData sheetId="6590">
        <row r="1">
          <cell r="A1">
            <v>0</v>
          </cell>
        </row>
      </sheetData>
      <sheetData sheetId="6591">
        <row r="1">
          <cell r="A1">
            <v>0</v>
          </cell>
        </row>
      </sheetData>
      <sheetData sheetId="6592">
        <row r="1">
          <cell r="A1">
            <v>0</v>
          </cell>
        </row>
      </sheetData>
      <sheetData sheetId="6593">
        <row r="1">
          <cell r="A1">
            <v>0</v>
          </cell>
        </row>
      </sheetData>
      <sheetData sheetId="6594">
        <row r="1">
          <cell r="A1">
            <v>0</v>
          </cell>
        </row>
      </sheetData>
      <sheetData sheetId="6595">
        <row r="1">
          <cell r="A1">
            <v>0</v>
          </cell>
        </row>
      </sheetData>
      <sheetData sheetId="6596">
        <row r="1">
          <cell r="A1">
            <v>0</v>
          </cell>
        </row>
      </sheetData>
      <sheetData sheetId="6597">
        <row r="1">
          <cell r="A1">
            <v>0</v>
          </cell>
        </row>
      </sheetData>
      <sheetData sheetId="6598">
        <row r="1">
          <cell r="A1">
            <v>0</v>
          </cell>
        </row>
      </sheetData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>
        <row r="1">
          <cell r="A1">
            <v>0</v>
          </cell>
        </row>
      </sheetData>
      <sheetData sheetId="6608">
        <row r="1">
          <cell r="A1">
            <v>0</v>
          </cell>
        </row>
      </sheetData>
      <sheetData sheetId="6609">
        <row r="1">
          <cell r="A1">
            <v>0</v>
          </cell>
        </row>
      </sheetData>
      <sheetData sheetId="6610">
        <row r="1">
          <cell r="A1">
            <v>0</v>
          </cell>
        </row>
      </sheetData>
      <sheetData sheetId="6611">
        <row r="1">
          <cell r="A1">
            <v>0</v>
          </cell>
        </row>
      </sheetData>
      <sheetData sheetId="6612">
        <row r="1">
          <cell r="A1">
            <v>0</v>
          </cell>
        </row>
      </sheetData>
      <sheetData sheetId="6613">
        <row r="1">
          <cell r="A1">
            <v>0</v>
          </cell>
        </row>
      </sheetData>
      <sheetData sheetId="6614">
        <row r="1">
          <cell r="A1">
            <v>0</v>
          </cell>
        </row>
      </sheetData>
      <sheetData sheetId="6615">
        <row r="1">
          <cell r="A1">
            <v>0</v>
          </cell>
        </row>
      </sheetData>
      <sheetData sheetId="6616">
        <row r="1">
          <cell r="A1">
            <v>0</v>
          </cell>
        </row>
      </sheetData>
      <sheetData sheetId="6617">
        <row r="1">
          <cell r="A1">
            <v>0</v>
          </cell>
        </row>
      </sheetData>
      <sheetData sheetId="6618">
        <row r="1">
          <cell r="A1">
            <v>0</v>
          </cell>
        </row>
      </sheetData>
      <sheetData sheetId="6619">
        <row r="1">
          <cell r="A1">
            <v>0</v>
          </cell>
        </row>
      </sheetData>
      <sheetData sheetId="6620">
        <row r="1">
          <cell r="A1">
            <v>0</v>
          </cell>
        </row>
      </sheetData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>
        <row r="1">
          <cell r="A1">
            <v>0</v>
          </cell>
        </row>
      </sheetData>
      <sheetData sheetId="6648">
        <row r="1">
          <cell r="A1">
            <v>0</v>
          </cell>
        </row>
      </sheetData>
      <sheetData sheetId="6649">
        <row r="1">
          <cell r="A1">
            <v>0</v>
          </cell>
        </row>
      </sheetData>
      <sheetData sheetId="6650">
        <row r="1">
          <cell r="A1">
            <v>0</v>
          </cell>
        </row>
      </sheetData>
      <sheetData sheetId="6651">
        <row r="1">
          <cell r="A1">
            <v>0</v>
          </cell>
        </row>
      </sheetData>
      <sheetData sheetId="6652">
        <row r="1">
          <cell r="A1">
            <v>0</v>
          </cell>
        </row>
      </sheetData>
      <sheetData sheetId="6653">
        <row r="1">
          <cell r="A1">
            <v>0</v>
          </cell>
        </row>
      </sheetData>
      <sheetData sheetId="6654">
        <row r="1">
          <cell r="A1">
            <v>0</v>
          </cell>
        </row>
      </sheetData>
      <sheetData sheetId="6655">
        <row r="1">
          <cell r="A1">
            <v>0</v>
          </cell>
        </row>
      </sheetData>
      <sheetData sheetId="6656">
        <row r="1">
          <cell r="A1">
            <v>0</v>
          </cell>
        </row>
      </sheetData>
      <sheetData sheetId="6657">
        <row r="1">
          <cell r="A1">
            <v>0</v>
          </cell>
        </row>
      </sheetData>
      <sheetData sheetId="6658">
        <row r="1">
          <cell r="A1">
            <v>0</v>
          </cell>
        </row>
      </sheetData>
      <sheetData sheetId="6659">
        <row r="1">
          <cell r="A1">
            <v>0</v>
          </cell>
        </row>
      </sheetData>
      <sheetData sheetId="6660">
        <row r="1">
          <cell r="A1">
            <v>0</v>
          </cell>
        </row>
      </sheetData>
      <sheetData sheetId="6661">
        <row r="1">
          <cell r="A1">
            <v>0</v>
          </cell>
        </row>
      </sheetData>
      <sheetData sheetId="6662">
        <row r="1">
          <cell r="A1">
            <v>0</v>
          </cell>
        </row>
      </sheetData>
      <sheetData sheetId="6663">
        <row r="1">
          <cell r="A1">
            <v>0</v>
          </cell>
        </row>
      </sheetData>
      <sheetData sheetId="6664">
        <row r="1">
          <cell r="A1">
            <v>0</v>
          </cell>
        </row>
      </sheetData>
      <sheetData sheetId="6665">
        <row r="1">
          <cell r="A1">
            <v>0</v>
          </cell>
        </row>
      </sheetData>
      <sheetData sheetId="6666">
        <row r="1">
          <cell r="A1">
            <v>0</v>
          </cell>
        </row>
      </sheetData>
      <sheetData sheetId="6667">
        <row r="1">
          <cell r="A1">
            <v>0</v>
          </cell>
        </row>
      </sheetData>
      <sheetData sheetId="6668">
        <row r="1">
          <cell r="A1">
            <v>0</v>
          </cell>
        </row>
      </sheetData>
      <sheetData sheetId="6669">
        <row r="1">
          <cell r="A1">
            <v>0</v>
          </cell>
        </row>
      </sheetData>
      <sheetData sheetId="6670">
        <row r="1">
          <cell r="A1">
            <v>0</v>
          </cell>
        </row>
      </sheetData>
      <sheetData sheetId="6671">
        <row r="1">
          <cell r="A1">
            <v>0</v>
          </cell>
        </row>
      </sheetData>
      <sheetData sheetId="6672">
        <row r="1">
          <cell r="A1">
            <v>0</v>
          </cell>
        </row>
      </sheetData>
      <sheetData sheetId="6673">
        <row r="1">
          <cell r="A1">
            <v>0</v>
          </cell>
        </row>
      </sheetData>
      <sheetData sheetId="6674">
        <row r="1">
          <cell r="A1">
            <v>0</v>
          </cell>
        </row>
      </sheetData>
      <sheetData sheetId="6675">
        <row r="1">
          <cell r="A1">
            <v>0</v>
          </cell>
        </row>
      </sheetData>
      <sheetData sheetId="6676">
        <row r="1">
          <cell r="A1">
            <v>0</v>
          </cell>
        </row>
      </sheetData>
      <sheetData sheetId="6677">
        <row r="1">
          <cell r="A1">
            <v>0</v>
          </cell>
        </row>
      </sheetData>
      <sheetData sheetId="6678">
        <row r="1">
          <cell r="A1">
            <v>0</v>
          </cell>
        </row>
      </sheetData>
      <sheetData sheetId="6679">
        <row r="1">
          <cell r="A1">
            <v>0</v>
          </cell>
        </row>
      </sheetData>
      <sheetData sheetId="6680">
        <row r="1">
          <cell r="A1">
            <v>0</v>
          </cell>
        </row>
      </sheetData>
      <sheetData sheetId="6681">
        <row r="1">
          <cell r="A1">
            <v>0</v>
          </cell>
        </row>
      </sheetData>
      <sheetData sheetId="6682">
        <row r="1">
          <cell r="A1">
            <v>0</v>
          </cell>
        </row>
      </sheetData>
      <sheetData sheetId="6683">
        <row r="1">
          <cell r="A1">
            <v>0</v>
          </cell>
        </row>
      </sheetData>
      <sheetData sheetId="6684">
        <row r="1">
          <cell r="A1">
            <v>0</v>
          </cell>
        </row>
      </sheetData>
      <sheetData sheetId="6685">
        <row r="1">
          <cell r="A1">
            <v>0</v>
          </cell>
        </row>
      </sheetData>
      <sheetData sheetId="6686">
        <row r="1">
          <cell r="A1">
            <v>0</v>
          </cell>
        </row>
      </sheetData>
      <sheetData sheetId="6687">
        <row r="1">
          <cell r="A1">
            <v>0</v>
          </cell>
        </row>
      </sheetData>
      <sheetData sheetId="6688">
        <row r="1">
          <cell r="A1">
            <v>0</v>
          </cell>
        </row>
      </sheetData>
      <sheetData sheetId="6689">
        <row r="1">
          <cell r="A1">
            <v>0</v>
          </cell>
        </row>
      </sheetData>
      <sheetData sheetId="6690">
        <row r="1">
          <cell r="A1">
            <v>0</v>
          </cell>
        </row>
      </sheetData>
      <sheetData sheetId="6691">
        <row r="1">
          <cell r="A1">
            <v>0</v>
          </cell>
        </row>
      </sheetData>
      <sheetData sheetId="6692">
        <row r="1">
          <cell r="A1">
            <v>0</v>
          </cell>
        </row>
      </sheetData>
      <sheetData sheetId="6693">
        <row r="1">
          <cell r="A1">
            <v>0</v>
          </cell>
        </row>
      </sheetData>
      <sheetData sheetId="6694">
        <row r="1">
          <cell r="A1">
            <v>0</v>
          </cell>
        </row>
      </sheetData>
      <sheetData sheetId="6695">
        <row r="1">
          <cell r="A1">
            <v>0</v>
          </cell>
        </row>
      </sheetData>
      <sheetData sheetId="6696">
        <row r="1">
          <cell r="A1">
            <v>0</v>
          </cell>
        </row>
      </sheetData>
      <sheetData sheetId="6697">
        <row r="1">
          <cell r="A1">
            <v>0</v>
          </cell>
        </row>
      </sheetData>
      <sheetData sheetId="6698">
        <row r="1">
          <cell r="A1">
            <v>0</v>
          </cell>
        </row>
      </sheetData>
      <sheetData sheetId="6699">
        <row r="1">
          <cell r="A1">
            <v>0</v>
          </cell>
        </row>
      </sheetData>
      <sheetData sheetId="6700">
        <row r="1">
          <cell r="A1">
            <v>0</v>
          </cell>
        </row>
      </sheetData>
      <sheetData sheetId="6701">
        <row r="1">
          <cell r="A1">
            <v>0</v>
          </cell>
        </row>
      </sheetData>
      <sheetData sheetId="6702">
        <row r="1">
          <cell r="A1">
            <v>0</v>
          </cell>
        </row>
      </sheetData>
      <sheetData sheetId="6703">
        <row r="1">
          <cell r="A1">
            <v>0</v>
          </cell>
        </row>
      </sheetData>
      <sheetData sheetId="6704">
        <row r="1">
          <cell r="A1">
            <v>0</v>
          </cell>
        </row>
      </sheetData>
      <sheetData sheetId="6705">
        <row r="1">
          <cell r="A1">
            <v>0</v>
          </cell>
        </row>
      </sheetData>
      <sheetData sheetId="6706">
        <row r="1">
          <cell r="A1">
            <v>0</v>
          </cell>
        </row>
      </sheetData>
      <sheetData sheetId="6707">
        <row r="1">
          <cell r="A1">
            <v>0</v>
          </cell>
        </row>
      </sheetData>
      <sheetData sheetId="6708">
        <row r="1">
          <cell r="A1">
            <v>0</v>
          </cell>
        </row>
      </sheetData>
      <sheetData sheetId="6709">
        <row r="1">
          <cell r="A1">
            <v>0</v>
          </cell>
        </row>
      </sheetData>
      <sheetData sheetId="6710">
        <row r="1">
          <cell r="A1">
            <v>0</v>
          </cell>
        </row>
      </sheetData>
      <sheetData sheetId="6711">
        <row r="1">
          <cell r="A1">
            <v>0</v>
          </cell>
        </row>
      </sheetData>
      <sheetData sheetId="6712">
        <row r="1">
          <cell r="A1">
            <v>0</v>
          </cell>
        </row>
      </sheetData>
      <sheetData sheetId="6713">
        <row r="1">
          <cell r="A1">
            <v>0</v>
          </cell>
        </row>
      </sheetData>
      <sheetData sheetId="6714">
        <row r="1">
          <cell r="A1">
            <v>0</v>
          </cell>
        </row>
      </sheetData>
      <sheetData sheetId="6715">
        <row r="1">
          <cell r="A1">
            <v>0</v>
          </cell>
        </row>
      </sheetData>
      <sheetData sheetId="6716">
        <row r="1">
          <cell r="A1">
            <v>0</v>
          </cell>
        </row>
      </sheetData>
      <sheetData sheetId="6717">
        <row r="1">
          <cell r="A1">
            <v>0</v>
          </cell>
        </row>
      </sheetData>
      <sheetData sheetId="6718">
        <row r="1">
          <cell r="A1">
            <v>0</v>
          </cell>
        </row>
      </sheetData>
      <sheetData sheetId="6719">
        <row r="1">
          <cell r="A1">
            <v>0</v>
          </cell>
        </row>
      </sheetData>
      <sheetData sheetId="6720">
        <row r="1">
          <cell r="A1">
            <v>0</v>
          </cell>
        </row>
      </sheetData>
      <sheetData sheetId="6721">
        <row r="1">
          <cell r="A1">
            <v>0</v>
          </cell>
        </row>
      </sheetData>
      <sheetData sheetId="6722">
        <row r="1">
          <cell r="A1">
            <v>0</v>
          </cell>
        </row>
      </sheetData>
      <sheetData sheetId="6723">
        <row r="1">
          <cell r="A1">
            <v>0</v>
          </cell>
        </row>
      </sheetData>
      <sheetData sheetId="6724">
        <row r="1">
          <cell r="A1">
            <v>0</v>
          </cell>
        </row>
      </sheetData>
      <sheetData sheetId="6725">
        <row r="1">
          <cell r="A1">
            <v>0</v>
          </cell>
        </row>
      </sheetData>
      <sheetData sheetId="6726">
        <row r="1">
          <cell r="A1">
            <v>0</v>
          </cell>
        </row>
      </sheetData>
      <sheetData sheetId="6727">
        <row r="1">
          <cell r="A1">
            <v>0</v>
          </cell>
        </row>
      </sheetData>
      <sheetData sheetId="6728">
        <row r="1">
          <cell r="A1">
            <v>0</v>
          </cell>
        </row>
      </sheetData>
      <sheetData sheetId="6729">
        <row r="1">
          <cell r="A1">
            <v>0</v>
          </cell>
        </row>
      </sheetData>
      <sheetData sheetId="6730">
        <row r="1">
          <cell r="A1">
            <v>0</v>
          </cell>
        </row>
      </sheetData>
      <sheetData sheetId="6731">
        <row r="1">
          <cell r="A1">
            <v>0</v>
          </cell>
        </row>
      </sheetData>
      <sheetData sheetId="6732">
        <row r="1">
          <cell r="A1">
            <v>0</v>
          </cell>
        </row>
      </sheetData>
      <sheetData sheetId="6733">
        <row r="1">
          <cell r="A1">
            <v>0</v>
          </cell>
        </row>
      </sheetData>
      <sheetData sheetId="6734">
        <row r="1">
          <cell r="A1">
            <v>0</v>
          </cell>
        </row>
      </sheetData>
      <sheetData sheetId="6735">
        <row r="1">
          <cell r="A1">
            <v>0</v>
          </cell>
        </row>
      </sheetData>
      <sheetData sheetId="6736">
        <row r="1">
          <cell r="A1">
            <v>0</v>
          </cell>
        </row>
      </sheetData>
      <sheetData sheetId="6737">
        <row r="1">
          <cell r="A1">
            <v>0</v>
          </cell>
        </row>
      </sheetData>
      <sheetData sheetId="6738">
        <row r="1">
          <cell r="A1">
            <v>0</v>
          </cell>
        </row>
      </sheetData>
      <sheetData sheetId="6739">
        <row r="1">
          <cell r="A1">
            <v>0</v>
          </cell>
        </row>
      </sheetData>
      <sheetData sheetId="6740">
        <row r="1">
          <cell r="A1">
            <v>0</v>
          </cell>
        </row>
      </sheetData>
      <sheetData sheetId="6741">
        <row r="1">
          <cell r="A1">
            <v>0</v>
          </cell>
        </row>
      </sheetData>
      <sheetData sheetId="6742">
        <row r="1">
          <cell r="A1">
            <v>0</v>
          </cell>
        </row>
      </sheetData>
      <sheetData sheetId="6743">
        <row r="1">
          <cell r="A1">
            <v>0</v>
          </cell>
        </row>
      </sheetData>
      <sheetData sheetId="6744">
        <row r="1">
          <cell r="A1">
            <v>0</v>
          </cell>
        </row>
      </sheetData>
      <sheetData sheetId="6745">
        <row r="1">
          <cell r="A1">
            <v>0</v>
          </cell>
        </row>
      </sheetData>
      <sheetData sheetId="6746">
        <row r="1">
          <cell r="A1">
            <v>0</v>
          </cell>
        </row>
      </sheetData>
      <sheetData sheetId="6747">
        <row r="1">
          <cell r="A1">
            <v>0</v>
          </cell>
        </row>
      </sheetData>
      <sheetData sheetId="6748">
        <row r="1">
          <cell r="A1">
            <v>0</v>
          </cell>
        </row>
      </sheetData>
      <sheetData sheetId="6749">
        <row r="1">
          <cell r="A1">
            <v>0</v>
          </cell>
        </row>
      </sheetData>
      <sheetData sheetId="6750">
        <row r="1">
          <cell r="A1">
            <v>0</v>
          </cell>
        </row>
      </sheetData>
      <sheetData sheetId="6751">
        <row r="1">
          <cell r="A1">
            <v>0</v>
          </cell>
        </row>
      </sheetData>
      <sheetData sheetId="6752">
        <row r="1">
          <cell r="A1">
            <v>0</v>
          </cell>
        </row>
      </sheetData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>
        <row r="1">
          <cell r="A1">
            <v>0</v>
          </cell>
        </row>
      </sheetData>
      <sheetData sheetId="6778"/>
      <sheetData sheetId="6779">
        <row r="1">
          <cell r="A1">
            <v>0</v>
          </cell>
        </row>
      </sheetData>
      <sheetData sheetId="6780">
        <row r="1">
          <cell r="A1">
            <v>0</v>
          </cell>
        </row>
      </sheetData>
      <sheetData sheetId="6781">
        <row r="1">
          <cell r="A1">
            <v>0</v>
          </cell>
        </row>
      </sheetData>
      <sheetData sheetId="6782">
        <row r="1">
          <cell r="A1">
            <v>0</v>
          </cell>
        </row>
      </sheetData>
      <sheetData sheetId="6783">
        <row r="1">
          <cell r="A1">
            <v>0</v>
          </cell>
        </row>
      </sheetData>
      <sheetData sheetId="6784">
        <row r="1">
          <cell r="A1">
            <v>0</v>
          </cell>
        </row>
      </sheetData>
      <sheetData sheetId="6785">
        <row r="1">
          <cell r="A1">
            <v>0</v>
          </cell>
        </row>
      </sheetData>
      <sheetData sheetId="6786">
        <row r="1">
          <cell r="A1">
            <v>0</v>
          </cell>
        </row>
      </sheetData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>
        <row r="1">
          <cell r="A1">
            <v>0</v>
          </cell>
        </row>
      </sheetData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>
        <row r="1">
          <cell r="A1">
            <v>0</v>
          </cell>
        </row>
      </sheetData>
      <sheetData sheetId="6882">
        <row r="1">
          <cell r="A1">
            <v>0</v>
          </cell>
        </row>
      </sheetData>
      <sheetData sheetId="6883">
        <row r="1">
          <cell r="A1">
            <v>0</v>
          </cell>
        </row>
      </sheetData>
      <sheetData sheetId="6884">
        <row r="1">
          <cell r="A1">
            <v>0</v>
          </cell>
        </row>
      </sheetData>
      <sheetData sheetId="6885">
        <row r="1">
          <cell r="A1">
            <v>0</v>
          </cell>
        </row>
      </sheetData>
      <sheetData sheetId="6886">
        <row r="1">
          <cell r="A1">
            <v>0</v>
          </cell>
        </row>
      </sheetData>
      <sheetData sheetId="6887">
        <row r="1">
          <cell r="A1">
            <v>0</v>
          </cell>
        </row>
      </sheetData>
      <sheetData sheetId="6888">
        <row r="1">
          <cell r="A1">
            <v>0</v>
          </cell>
        </row>
      </sheetData>
      <sheetData sheetId="6889">
        <row r="1">
          <cell r="A1">
            <v>0</v>
          </cell>
        </row>
      </sheetData>
      <sheetData sheetId="6890">
        <row r="1">
          <cell r="A1">
            <v>0</v>
          </cell>
        </row>
      </sheetData>
      <sheetData sheetId="6891">
        <row r="1">
          <cell r="A1">
            <v>0</v>
          </cell>
        </row>
      </sheetData>
      <sheetData sheetId="6892">
        <row r="1">
          <cell r="A1">
            <v>0</v>
          </cell>
        </row>
      </sheetData>
      <sheetData sheetId="6893">
        <row r="1">
          <cell r="A1">
            <v>0</v>
          </cell>
        </row>
      </sheetData>
      <sheetData sheetId="6894">
        <row r="1">
          <cell r="A1">
            <v>0</v>
          </cell>
        </row>
      </sheetData>
      <sheetData sheetId="6895">
        <row r="1">
          <cell r="A1">
            <v>0</v>
          </cell>
        </row>
      </sheetData>
      <sheetData sheetId="6896">
        <row r="1">
          <cell r="A1">
            <v>0</v>
          </cell>
        </row>
      </sheetData>
      <sheetData sheetId="6897">
        <row r="1">
          <cell r="A1">
            <v>0</v>
          </cell>
        </row>
      </sheetData>
      <sheetData sheetId="6898">
        <row r="1">
          <cell r="A1">
            <v>0</v>
          </cell>
        </row>
      </sheetData>
      <sheetData sheetId="6899">
        <row r="1">
          <cell r="A1">
            <v>0</v>
          </cell>
        </row>
      </sheetData>
      <sheetData sheetId="6900">
        <row r="1">
          <cell r="A1">
            <v>0</v>
          </cell>
        </row>
      </sheetData>
      <sheetData sheetId="6901">
        <row r="1">
          <cell r="A1">
            <v>0</v>
          </cell>
        </row>
      </sheetData>
      <sheetData sheetId="6902">
        <row r="1">
          <cell r="A1">
            <v>0</v>
          </cell>
        </row>
      </sheetData>
      <sheetData sheetId="6903">
        <row r="1">
          <cell r="A1">
            <v>0</v>
          </cell>
        </row>
      </sheetData>
      <sheetData sheetId="6904">
        <row r="1">
          <cell r="A1">
            <v>0</v>
          </cell>
        </row>
      </sheetData>
      <sheetData sheetId="6905">
        <row r="1">
          <cell r="A1">
            <v>0</v>
          </cell>
        </row>
      </sheetData>
      <sheetData sheetId="6906">
        <row r="1">
          <cell r="A1">
            <v>0</v>
          </cell>
        </row>
      </sheetData>
      <sheetData sheetId="6907">
        <row r="1">
          <cell r="A1">
            <v>0</v>
          </cell>
        </row>
      </sheetData>
      <sheetData sheetId="6908">
        <row r="1">
          <cell r="A1">
            <v>0</v>
          </cell>
        </row>
      </sheetData>
      <sheetData sheetId="6909">
        <row r="1">
          <cell r="A1">
            <v>0</v>
          </cell>
        </row>
      </sheetData>
      <sheetData sheetId="6910">
        <row r="1">
          <cell r="A1">
            <v>0</v>
          </cell>
        </row>
      </sheetData>
      <sheetData sheetId="6911">
        <row r="1">
          <cell r="A1">
            <v>0</v>
          </cell>
        </row>
      </sheetData>
      <sheetData sheetId="6912">
        <row r="1">
          <cell r="A1">
            <v>0</v>
          </cell>
        </row>
      </sheetData>
      <sheetData sheetId="6913">
        <row r="1">
          <cell r="A1">
            <v>0</v>
          </cell>
        </row>
      </sheetData>
      <sheetData sheetId="6914">
        <row r="1">
          <cell r="A1">
            <v>0</v>
          </cell>
        </row>
      </sheetData>
      <sheetData sheetId="6915">
        <row r="1">
          <cell r="A1">
            <v>0</v>
          </cell>
        </row>
      </sheetData>
      <sheetData sheetId="6916">
        <row r="1">
          <cell r="A1">
            <v>0</v>
          </cell>
        </row>
      </sheetData>
      <sheetData sheetId="6917">
        <row r="1">
          <cell r="A1">
            <v>0</v>
          </cell>
        </row>
      </sheetData>
      <sheetData sheetId="6918">
        <row r="1">
          <cell r="A1">
            <v>0</v>
          </cell>
        </row>
      </sheetData>
      <sheetData sheetId="6919">
        <row r="1">
          <cell r="A1">
            <v>0</v>
          </cell>
        </row>
      </sheetData>
      <sheetData sheetId="6920">
        <row r="1">
          <cell r="A1">
            <v>0</v>
          </cell>
        </row>
      </sheetData>
      <sheetData sheetId="6921">
        <row r="1">
          <cell r="A1">
            <v>0</v>
          </cell>
        </row>
      </sheetData>
      <sheetData sheetId="6922">
        <row r="1">
          <cell r="A1">
            <v>0</v>
          </cell>
        </row>
      </sheetData>
      <sheetData sheetId="6923">
        <row r="1">
          <cell r="A1">
            <v>0</v>
          </cell>
        </row>
      </sheetData>
      <sheetData sheetId="6924">
        <row r="1">
          <cell r="A1">
            <v>0</v>
          </cell>
        </row>
      </sheetData>
      <sheetData sheetId="6925">
        <row r="1">
          <cell r="A1">
            <v>0</v>
          </cell>
        </row>
      </sheetData>
      <sheetData sheetId="6926">
        <row r="1">
          <cell r="A1">
            <v>0</v>
          </cell>
        </row>
      </sheetData>
      <sheetData sheetId="6927">
        <row r="1">
          <cell r="A1">
            <v>0</v>
          </cell>
        </row>
      </sheetData>
      <sheetData sheetId="6928">
        <row r="1">
          <cell r="A1">
            <v>0</v>
          </cell>
        </row>
      </sheetData>
      <sheetData sheetId="6929">
        <row r="1">
          <cell r="A1">
            <v>0</v>
          </cell>
        </row>
      </sheetData>
      <sheetData sheetId="6930">
        <row r="1">
          <cell r="A1">
            <v>0</v>
          </cell>
        </row>
      </sheetData>
      <sheetData sheetId="6931">
        <row r="1">
          <cell r="A1">
            <v>0</v>
          </cell>
        </row>
      </sheetData>
      <sheetData sheetId="6932">
        <row r="1">
          <cell r="A1">
            <v>0</v>
          </cell>
        </row>
      </sheetData>
      <sheetData sheetId="6933">
        <row r="1">
          <cell r="A1">
            <v>0</v>
          </cell>
        </row>
      </sheetData>
      <sheetData sheetId="6934">
        <row r="1">
          <cell r="A1">
            <v>0</v>
          </cell>
        </row>
      </sheetData>
      <sheetData sheetId="6935">
        <row r="1">
          <cell r="A1">
            <v>0</v>
          </cell>
        </row>
      </sheetData>
      <sheetData sheetId="6936">
        <row r="1">
          <cell r="A1">
            <v>0</v>
          </cell>
        </row>
      </sheetData>
      <sheetData sheetId="6937">
        <row r="1">
          <cell r="A1">
            <v>0</v>
          </cell>
        </row>
      </sheetData>
      <sheetData sheetId="6938">
        <row r="1">
          <cell r="A1">
            <v>0</v>
          </cell>
        </row>
      </sheetData>
      <sheetData sheetId="6939">
        <row r="1">
          <cell r="A1">
            <v>0</v>
          </cell>
        </row>
      </sheetData>
      <sheetData sheetId="6940">
        <row r="1">
          <cell r="A1">
            <v>0</v>
          </cell>
        </row>
      </sheetData>
      <sheetData sheetId="6941">
        <row r="1">
          <cell r="A1">
            <v>0</v>
          </cell>
        </row>
      </sheetData>
      <sheetData sheetId="6942">
        <row r="1">
          <cell r="A1">
            <v>0</v>
          </cell>
        </row>
      </sheetData>
      <sheetData sheetId="6943">
        <row r="1">
          <cell r="A1">
            <v>0</v>
          </cell>
        </row>
      </sheetData>
      <sheetData sheetId="6944">
        <row r="1">
          <cell r="A1">
            <v>0</v>
          </cell>
        </row>
      </sheetData>
      <sheetData sheetId="6945">
        <row r="1">
          <cell r="A1">
            <v>0</v>
          </cell>
        </row>
      </sheetData>
      <sheetData sheetId="6946">
        <row r="1">
          <cell r="A1">
            <v>0</v>
          </cell>
        </row>
      </sheetData>
      <sheetData sheetId="6947">
        <row r="1">
          <cell r="A1">
            <v>0</v>
          </cell>
        </row>
      </sheetData>
      <sheetData sheetId="6948">
        <row r="1">
          <cell r="A1">
            <v>0</v>
          </cell>
        </row>
      </sheetData>
      <sheetData sheetId="6949">
        <row r="1">
          <cell r="A1">
            <v>0</v>
          </cell>
        </row>
      </sheetData>
      <sheetData sheetId="6950">
        <row r="1">
          <cell r="A1">
            <v>0</v>
          </cell>
        </row>
      </sheetData>
      <sheetData sheetId="6951">
        <row r="1">
          <cell r="A1">
            <v>0</v>
          </cell>
        </row>
      </sheetData>
      <sheetData sheetId="6952">
        <row r="1">
          <cell r="A1">
            <v>0</v>
          </cell>
        </row>
      </sheetData>
      <sheetData sheetId="6953">
        <row r="1">
          <cell r="A1">
            <v>0</v>
          </cell>
        </row>
      </sheetData>
      <sheetData sheetId="6954">
        <row r="1">
          <cell r="A1">
            <v>0</v>
          </cell>
        </row>
      </sheetData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>
        <row r="1">
          <cell r="A1">
            <v>0</v>
          </cell>
        </row>
      </sheetData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>
        <row r="1">
          <cell r="A1">
            <v>0</v>
          </cell>
        </row>
      </sheetData>
      <sheetData sheetId="7023">
        <row r="1">
          <cell r="A1">
            <v>0</v>
          </cell>
        </row>
      </sheetData>
      <sheetData sheetId="7024">
        <row r="1">
          <cell r="A1">
            <v>0</v>
          </cell>
        </row>
      </sheetData>
      <sheetData sheetId="7025">
        <row r="1">
          <cell r="A1">
            <v>0</v>
          </cell>
        </row>
      </sheetData>
      <sheetData sheetId="7026">
        <row r="1">
          <cell r="A1">
            <v>0</v>
          </cell>
        </row>
      </sheetData>
      <sheetData sheetId="7027">
        <row r="1">
          <cell r="A1">
            <v>0</v>
          </cell>
        </row>
      </sheetData>
      <sheetData sheetId="7028">
        <row r="1">
          <cell r="A1">
            <v>0</v>
          </cell>
        </row>
      </sheetData>
      <sheetData sheetId="7029">
        <row r="1">
          <cell r="A1">
            <v>0</v>
          </cell>
        </row>
      </sheetData>
      <sheetData sheetId="7030">
        <row r="1">
          <cell r="A1">
            <v>0</v>
          </cell>
        </row>
      </sheetData>
      <sheetData sheetId="7031">
        <row r="1">
          <cell r="A1">
            <v>0</v>
          </cell>
        </row>
      </sheetData>
      <sheetData sheetId="7032">
        <row r="1">
          <cell r="A1">
            <v>0</v>
          </cell>
        </row>
      </sheetData>
      <sheetData sheetId="7033">
        <row r="1">
          <cell r="A1">
            <v>0</v>
          </cell>
        </row>
      </sheetData>
      <sheetData sheetId="7034">
        <row r="1">
          <cell r="A1">
            <v>0</v>
          </cell>
        </row>
      </sheetData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>
        <row r="1">
          <cell r="A1">
            <v>0</v>
          </cell>
        </row>
      </sheetData>
      <sheetData sheetId="7045" refreshError="1"/>
      <sheetData sheetId="7046">
        <row r="1">
          <cell r="A1">
            <v>0</v>
          </cell>
        </row>
      </sheetData>
      <sheetData sheetId="7047">
        <row r="1">
          <cell r="A1">
            <v>0</v>
          </cell>
        </row>
      </sheetData>
      <sheetData sheetId="7048" refreshError="1"/>
      <sheetData sheetId="7049" refreshError="1"/>
      <sheetData sheetId="7050">
        <row r="1">
          <cell r="A1">
            <v>0</v>
          </cell>
        </row>
      </sheetData>
      <sheetData sheetId="7051">
        <row r="1">
          <cell r="A1">
            <v>0</v>
          </cell>
        </row>
      </sheetData>
      <sheetData sheetId="7052">
        <row r="1">
          <cell r="A1">
            <v>0</v>
          </cell>
        </row>
      </sheetData>
      <sheetData sheetId="7053">
        <row r="1">
          <cell r="A1">
            <v>0</v>
          </cell>
        </row>
      </sheetData>
      <sheetData sheetId="7054">
        <row r="1">
          <cell r="A1">
            <v>0</v>
          </cell>
        </row>
      </sheetData>
      <sheetData sheetId="7055">
        <row r="1">
          <cell r="A1">
            <v>0</v>
          </cell>
        </row>
      </sheetData>
      <sheetData sheetId="7056">
        <row r="1">
          <cell r="A1">
            <v>0</v>
          </cell>
        </row>
      </sheetData>
      <sheetData sheetId="7057">
        <row r="1">
          <cell r="A1">
            <v>0</v>
          </cell>
        </row>
      </sheetData>
      <sheetData sheetId="7058">
        <row r="1">
          <cell r="A1">
            <v>0</v>
          </cell>
        </row>
      </sheetData>
      <sheetData sheetId="7059">
        <row r="1">
          <cell r="A1">
            <v>0</v>
          </cell>
        </row>
      </sheetData>
      <sheetData sheetId="7060">
        <row r="1">
          <cell r="A1">
            <v>0</v>
          </cell>
        </row>
      </sheetData>
      <sheetData sheetId="7061">
        <row r="1">
          <cell r="A1">
            <v>0</v>
          </cell>
        </row>
      </sheetData>
      <sheetData sheetId="7062">
        <row r="1">
          <cell r="A1">
            <v>0</v>
          </cell>
        </row>
      </sheetData>
      <sheetData sheetId="7063">
        <row r="1">
          <cell r="A1">
            <v>0</v>
          </cell>
        </row>
      </sheetData>
      <sheetData sheetId="7064">
        <row r="1">
          <cell r="A1">
            <v>0</v>
          </cell>
        </row>
      </sheetData>
      <sheetData sheetId="7065">
        <row r="1">
          <cell r="A1">
            <v>0</v>
          </cell>
        </row>
      </sheetData>
      <sheetData sheetId="7066">
        <row r="1">
          <cell r="A1">
            <v>0</v>
          </cell>
        </row>
      </sheetData>
      <sheetData sheetId="7067">
        <row r="1">
          <cell r="A1">
            <v>0</v>
          </cell>
        </row>
      </sheetData>
      <sheetData sheetId="7068">
        <row r="1">
          <cell r="A1">
            <v>0</v>
          </cell>
        </row>
      </sheetData>
      <sheetData sheetId="7069">
        <row r="1">
          <cell r="A1">
            <v>0</v>
          </cell>
        </row>
      </sheetData>
      <sheetData sheetId="7070">
        <row r="1">
          <cell r="A1">
            <v>0</v>
          </cell>
        </row>
      </sheetData>
      <sheetData sheetId="7071">
        <row r="1">
          <cell r="A1">
            <v>0</v>
          </cell>
        </row>
      </sheetData>
      <sheetData sheetId="7072">
        <row r="1">
          <cell r="A1">
            <v>0</v>
          </cell>
        </row>
      </sheetData>
      <sheetData sheetId="7073">
        <row r="1">
          <cell r="A1">
            <v>0</v>
          </cell>
        </row>
      </sheetData>
      <sheetData sheetId="7074">
        <row r="1">
          <cell r="A1">
            <v>0</v>
          </cell>
        </row>
      </sheetData>
      <sheetData sheetId="7075">
        <row r="1">
          <cell r="A1">
            <v>0</v>
          </cell>
        </row>
      </sheetData>
      <sheetData sheetId="7076">
        <row r="1">
          <cell r="A1">
            <v>0</v>
          </cell>
        </row>
      </sheetData>
      <sheetData sheetId="7077">
        <row r="1">
          <cell r="A1">
            <v>0</v>
          </cell>
        </row>
      </sheetData>
      <sheetData sheetId="7078">
        <row r="1">
          <cell r="A1">
            <v>0</v>
          </cell>
        </row>
      </sheetData>
      <sheetData sheetId="7079">
        <row r="1">
          <cell r="A1">
            <v>0</v>
          </cell>
        </row>
      </sheetData>
      <sheetData sheetId="7080">
        <row r="1">
          <cell r="A1">
            <v>0</v>
          </cell>
        </row>
      </sheetData>
      <sheetData sheetId="7081">
        <row r="1">
          <cell r="A1">
            <v>0</v>
          </cell>
        </row>
      </sheetData>
      <sheetData sheetId="7082">
        <row r="1">
          <cell r="A1">
            <v>0</v>
          </cell>
        </row>
      </sheetData>
      <sheetData sheetId="7083">
        <row r="1">
          <cell r="A1">
            <v>0</v>
          </cell>
        </row>
      </sheetData>
      <sheetData sheetId="7084">
        <row r="1">
          <cell r="A1">
            <v>0</v>
          </cell>
        </row>
      </sheetData>
      <sheetData sheetId="7085">
        <row r="1">
          <cell r="A1">
            <v>0</v>
          </cell>
        </row>
      </sheetData>
      <sheetData sheetId="7086">
        <row r="1">
          <cell r="A1">
            <v>0</v>
          </cell>
        </row>
      </sheetData>
      <sheetData sheetId="7087">
        <row r="1">
          <cell r="A1">
            <v>0</v>
          </cell>
        </row>
      </sheetData>
      <sheetData sheetId="7088">
        <row r="1">
          <cell r="A1">
            <v>0</v>
          </cell>
        </row>
      </sheetData>
      <sheetData sheetId="7089">
        <row r="1">
          <cell r="A1">
            <v>0</v>
          </cell>
        </row>
      </sheetData>
      <sheetData sheetId="7090">
        <row r="1">
          <cell r="A1">
            <v>0</v>
          </cell>
        </row>
      </sheetData>
      <sheetData sheetId="7091">
        <row r="1">
          <cell r="A1">
            <v>0</v>
          </cell>
        </row>
      </sheetData>
      <sheetData sheetId="7092">
        <row r="1">
          <cell r="A1">
            <v>0</v>
          </cell>
        </row>
      </sheetData>
      <sheetData sheetId="7093">
        <row r="1">
          <cell r="A1">
            <v>0</v>
          </cell>
        </row>
      </sheetData>
      <sheetData sheetId="7094">
        <row r="1">
          <cell r="A1">
            <v>0</v>
          </cell>
        </row>
      </sheetData>
      <sheetData sheetId="7095">
        <row r="1">
          <cell r="A1">
            <v>0</v>
          </cell>
        </row>
      </sheetData>
      <sheetData sheetId="7096">
        <row r="1">
          <cell r="A1">
            <v>0</v>
          </cell>
        </row>
      </sheetData>
      <sheetData sheetId="7097">
        <row r="1">
          <cell r="A1">
            <v>0</v>
          </cell>
        </row>
      </sheetData>
      <sheetData sheetId="7098">
        <row r="1">
          <cell r="A1">
            <v>0</v>
          </cell>
        </row>
      </sheetData>
      <sheetData sheetId="7099">
        <row r="1">
          <cell r="A1">
            <v>0</v>
          </cell>
        </row>
      </sheetData>
      <sheetData sheetId="7100">
        <row r="1">
          <cell r="A1">
            <v>0</v>
          </cell>
        </row>
      </sheetData>
      <sheetData sheetId="7101">
        <row r="1">
          <cell r="A1">
            <v>0</v>
          </cell>
        </row>
      </sheetData>
      <sheetData sheetId="7102">
        <row r="1">
          <cell r="A1">
            <v>0</v>
          </cell>
        </row>
      </sheetData>
      <sheetData sheetId="7103">
        <row r="1">
          <cell r="A1">
            <v>0</v>
          </cell>
        </row>
      </sheetData>
      <sheetData sheetId="7104">
        <row r="1">
          <cell r="A1">
            <v>0</v>
          </cell>
        </row>
      </sheetData>
      <sheetData sheetId="7105">
        <row r="1">
          <cell r="A1">
            <v>0</v>
          </cell>
        </row>
      </sheetData>
      <sheetData sheetId="7106">
        <row r="1">
          <cell r="A1">
            <v>0</v>
          </cell>
        </row>
      </sheetData>
      <sheetData sheetId="7107">
        <row r="1">
          <cell r="A1">
            <v>0</v>
          </cell>
        </row>
      </sheetData>
      <sheetData sheetId="7108">
        <row r="1">
          <cell r="A1">
            <v>0</v>
          </cell>
        </row>
      </sheetData>
      <sheetData sheetId="7109">
        <row r="1">
          <cell r="A1">
            <v>0</v>
          </cell>
        </row>
      </sheetData>
      <sheetData sheetId="7110">
        <row r="1">
          <cell r="A1">
            <v>0</v>
          </cell>
        </row>
      </sheetData>
      <sheetData sheetId="7111">
        <row r="1">
          <cell r="A1">
            <v>0</v>
          </cell>
        </row>
      </sheetData>
      <sheetData sheetId="7112">
        <row r="1">
          <cell r="A1">
            <v>0</v>
          </cell>
        </row>
      </sheetData>
      <sheetData sheetId="7113">
        <row r="1">
          <cell r="A1">
            <v>0</v>
          </cell>
        </row>
      </sheetData>
      <sheetData sheetId="7114">
        <row r="1">
          <cell r="A1">
            <v>0</v>
          </cell>
        </row>
      </sheetData>
      <sheetData sheetId="7115">
        <row r="1">
          <cell r="A1">
            <v>0</v>
          </cell>
        </row>
      </sheetData>
      <sheetData sheetId="7116">
        <row r="1">
          <cell r="A1">
            <v>0</v>
          </cell>
        </row>
      </sheetData>
      <sheetData sheetId="7117">
        <row r="1">
          <cell r="A1">
            <v>0</v>
          </cell>
        </row>
      </sheetData>
      <sheetData sheetId="7118">
        <row r="1">
          <cell r="A1">
            <v>0</v>
          </cell>
        </row>
      </sheetData>
      <sheetData sheetId="7119">
        <row r="1">
          <cell r="A1">
            <v>0</v>
          </cell>
        </row>
      </sheetData>
      <sheetData sheetId="7120">
        <row r="1">
          <cell r="A1">
            <v>0</v>
          </cell>
        </row>
      </sheetData>
      <sheetData sheetId="7121">
        <row r="1">
          <cell r="A1">
            <v>0</v>
          </cell>
        </row>
      </sheetData>
      <sheetData sheetId="7122">
        <row r="1">
          <cell r="A1">
            <v>0</v>
          </cell>
        </row>
      </sheetData>
      <sheetData sheetId="7123">
        <row r="1">
          <cell r="A1">
            <v>0</v>
          </cell>
        </row>
      </sheetData>
      <sheetData sheetId="7124">
        <row r="1">
          <cell r="A1">
            <v>0</v>
          </cell>
        </row>
      </sheetData>
      <sheetData sheetId="7125">
        <row r="1">
          <cell r="A1">
            <v>0</v>
          </cell>
        </row>
      </sheetData>
      <sheetData sheetId="7126">
        <row r="1">
          <cell r="A1">
            <v>0</v>
          </cell>
        </row>
      </sheetData>
      <sheetData sheetId="7127">
        <row r="1">
          <cell r="A1">
            <v>0</v>
          </cell>
        </row>
      </sheetData>
      <sheetData sheetId="7128">
        <row r="1">
          <cell r="A1">
            <v>0</v>
          </cell>
        </row>
      </sheetData>
      <sheetData sheetId="7129">
        <row r="1">
          <cell r="A1">
            <v>0</v>
          </cell>
        </row>
      </sheetData>
      <sheetData sheetId="7130">
        <row r="1">
          <cell r="A1">
            <v>0</v>
          </cell>
        </row>
      </sheetData>
      <sheetData sheetId="7131">
        <row r="1">
          <cell r="A1">
            <v>0</v>
          </cell>
        </row>
      </sheetData>
      <sheetData sheetId="7132">
        <row r="1">
          <cell r="A1">
            <v>0</v>
          </cell>
        </row>
      </sheetData>
      <sheetData sheetId="7133">
        <row r="1">
          <cell r="A1">
            <v>0</v>
          </cell>
        </row>
      </sheetData>
      <sheetData sheetId="7134">
        <row r="1">
          <cell r="A1">
            <v>0</v>
          </cell>
        </row>
      </sheetData>
      <sheetData sheetId="7135">
        <row r="1">
          <cell r="A1">
            <v>0</v>
          </cell>
        </row>
      </sheetData>
      <sheetData sheetId="7136">
        <row r="1">
          <cell r="A1">
            <v>0</v>
          </cell>
        </row>
      </sheetData>
      <sheetData sheetId="7137">
        <row r="1">
          <cell r="A1">
            <v>0</v>
          </cell>
        </row>
      </sheetData>
      <sheetData sheetId="7138">
        <row r="1">
          <cell r="A1">
            <v>0</v>
          </cell>
        </row>
      </sheetData>
      <sheetData sheetId="7139">
        <row r="1">
          <cell r="A1">
            <v>0</v>
          </cell>
        </row>
      </sheetData>
      <sheetData sheetId="7140">
        <row r="1">
          <cell r="A1">
            <v>0</v>
          </cell>
        </row>
      </sheetData>
      <sheetData sheetId="7141">
        <row r="1">
          <cell r="A1">
            <v>0</v>
          </cell>
        </row>
      </sheetData>
      <sheetData sheetId="7142">
        <row r="1">
          <cell r="A1">
            <v>0</v>
          </cell>
        </row>
      </sheetData>
      <sheetData sheetId="7143">
        <row r="1">
          <cell r="A1">
            <v>0</v>
          </cell>
        </row>
      </sheetData>
      <sheetData sheetId="7144">
        <row r="1">
          <cell r="A1">
            <v>0</v>
          </cell>
        </row>
      </sheetData>
      <sheetData sheetId="7145">
        <row r="1">
          <cell r="A1">
            <v>0</v>
          </cell>
        </row>
      </sheetData>
      <sheetData sheetId="7146">
        <row r="1">
          <cell r="A1">
            <v>0</v>
          </cell>
        </row>
      </sheetData>
      <sheetData sheetId="7147">
        <row r="1">
          <cell r="A1">
            <v>0</v>
          </cell>
        </row>
      </sheetData>
      <sheetData sheetId="7148">
        <row r="1">
          <cell r="A1">
            <v>0</v>
          </cell>
        </row>
      </sheetData>
      <sheetData sheetId="7149">
        <row r="1">
          <cell r="A1">
            <v>0</v>
          </cell>
        </row>
      </sheetData>
      <sheetData sheetId="7150">
        <row r="1">
          <cell r="A1">
            <v>0</v>
          </cell>
        </row>
      </sheetData>
      <sheetData sheetId="7151">
        <row r="1">
          <cell r="A1">
            <v>0</v>
          </cell>
        </row>
      </sheetData>
      <sheetData sheetId="7152">
        <row r="1">
          <cell r="A1">
            <v>0</v>
          </cell>
        </row>
      </sheetData>
      <sheetData sheetId="7153">
        <row r="1">
          <cell r="A1">
            <v>0</v>
          </cell>
        </row>
      </sheetData>
      <sheetData sheetId="7154">
        <row r="1">
          <cell r="A1">
            <v>0</v>
          </cell>
        </row>
      </sheetData>
      <sheetData sheetId="7155">
        <row r="1">
          <cell r="A1">
            <v>0</v>
          </cell>
        </row>
      </sheetData>
      <sheetData sheetId="7156">
        <row r="1">
          <cell r="A1">
            <v>0</v>
          </cell>
        </row>
      </sheetData>
      <sheetData sheetId="7157">
        <row r="1">
          <cell r="A1">
            <v>0</v>
          </cell>
        </row>
      </sheetData>
      <sheetData sheetId="7158">
        <row r="1">
          <cell r="A1">
            <v>0</v>
          </cell>
        </row>
      </sheetData>
      <sheetData sheetId="7159">
        <row r="1">
          <cell r="A1">
            <v>0</v>
          </cell>
        </row>
      </sheetData>
      <sheetData sheetId="7160">
        <row r="1">
          <cell r="A1">
            <v>0</v>
          </cell>
        </row>
      </sheetData>
      <sheetData sheetId="7161">
        <row r="1">
          <cell r="A1">
            <v>0</v>
          </cell>
        </row>
      </sheetData>
      <sheetData sheetId="7162">
        <row r="1">
          <cell r="A1">
            <v>0</v>
          </cell>
        </row>
      </sheetData>
      <sheetData sheetId="7163">
        <row r="1">
          <cell r="A1">
            <v>0</v>
          </cell>
        </row>
      </sheetData>
      <sheetData sheetId="7164">
        <row r="1">
          <cell r="A1">
            <v>0</v>
          </cell>
        </row>
      </sheetData>
      <sheetData sheetId="7165">
        <row r="1">
          <cell r="A1">
            <v>0</v>
          </cell>
        </row>
      </sheetData>
      <sheetData sheetId="7166">
        <row r="1">
          <cell r="A1">
            <v>0</v>
          </cell>
        </row>
      </sheetData>
      <sheetData sheetId="7167">
        <row r="1">
          <cell r="A1">
            <v>0</v>
          </cell>
        </row>
      </sheetData>
      <sheetData sheetId="7168">
        <row r="1">
          <cell r="A1">
            <v>0</v>
          </cell>
        </row>
      </sheetData>
      <sheetData sheetId="7169">
        <row r="1">
          <cell r="A1">
            <v>0</v>
          </cell>
        </row>
      </sheetData>
      <sheetData sheetId="7170">
        <row r="1">
          <cell r="A1">
            <v>0</v>
          </cell>
        </row>
      </sheetData>
      <sheetData sheetId="7171">
        <row r="1">
          <cell r="A1">
            <v>0</v>
          </cell>
        </row>
      </sheetData>
      <sheetData sheetId="7172">
        <row r="1">
          <cell r="A1">
            <v>0</v>
          </cell>
        </row>
      </sheetData>
      <sheetData sheetId="7173">
        <row r="1">
          <cell r="A1">
            <v>0</v>
          </cell>
        </row>
      </sheetData>
      <sheetData sheetId="7174">
        <row r="1">
          <cell r="A1">
            <v>0</v>
          </cell>
        </row>
      </sheetData>
      <sheetData sheetId="7175">
        <row r="1">
          <cell r="A1">
            <v>0</v>
          </cell>
        </row>
      </sheetData>
      <sheetData sheetId="7176">
        <row r="1">
          <cell r="A1">
            <v>0</v>
          </cell>
        </row>
      </sheetData>
      <sheetData sheetId="7177">
        <row r="1">
          <cell r="A1">
            <v>0</v>
          </cell>
        </row>
      </sheetData>
      <sheetData sheetId="7178">
        <row r="1">
          <cell r="A1">
            <v>0</v>
          </cell>
        </row>
      </sheetData>
      <sheetData sheetId="7179">
        <row r="1">
          <cell r="A1">
            <v>0</v>
          </cell>
        </row>
      </sheetData>
      <sheetData sheetId="7180">
        <row r="1">
          <cell r="A1">
            <v>0</v>
          </cell>
        </row>
      </sheetData>
      <sheetData sheetId="7181">
        <row r="1">
          <cell r="A1">
            <v>0</v>
          </cell>
        </row>
      </sheetData>
      <sheetData sheetId="7182">
        <row r="1">
          <cell r="A1">
            <v>0</v>
          </cell>
        </row>
      </sheetData>
      <sheetData sheetId="7183">
        <row r="1">
          <cell r="A1">
            <v>0</v>
          </cell>
        </row>
      </sheetData>
      <sheetData sheetId="7184">
        <row r="1">
          <cell r="A1">
            <v>0</v>
          </cell>
        </row>
      </sheetData>
      <sheetData sheetId="7185">
        <row r="1">
          <cell r="A1">
            <v>0</v>
          </cell>
        </row>
      </sheetData>
      <sheetData sheetId="7186">
        <row r="1">
          <cell r="A1">
            <v>0</v>
          </cell>
        </row>
      </sheetData>
      <sheetData sheetId="7187">
        <row r="1">
          <cell r="A1">
            <v>0</v>
          </cell>
        </row>
      </sheetData>
      <sheetData sheetId="7188">
        <row r="1">
          <cell r="A1">
            <v>0</v>
          </cell>
        </row>
      </sheetData>
      <sheetData sheetId="7189">
        <row r="1">
          <cell r="A1">
            <v>0</v>
          </cell>
        </row>
      </sheetData>
      <sheetData sheetId="7190">
        <row r="1">
          <cell r="A1">
            <v>0</v>
          </cell>
        </row>
      </sheetData>
      <sheetData sheetId="7191">
        <row r="1">
          <cell r="A1">
            <v>0</v>
          </cell>
        </row>
      </sheetData>
      <sheetData sheetId="7192">
        <row r="1">
          <cell r="A1">
            <v>0</v>
          </cell>
        </row>
      </sheetData>
      <sheetData sheetId="7193">
        <row r="1">
          <cell r="A1">
            <v>0</v>
          </cell>
        </row>
      </sheetData>
      <sheetData sheetId="7194">
        <row r="1">
          <cell r="A1">
            <v>0</v>
          </cell>
        </row>
      </sheetData>
      <sheetData sheetId="7195">
        <row r="1">
          <cell r="A1">
            <v>0</v>
          </cell>
        </row>
      </sheetData>
      <sheetData sheetId="7196">
        <row r="1">
          <cell r="A1">
            <v>0</v>
          </cell>
        </row>
      </sheetData>
      <sheetData sheetId="7197">
        <row r="1">
          <cell r="A1">
            <v>0</v>
          </cell>
        </row>
      </sheetData>
      <sheetData sheetId="7198">
        <row r="1">
          <cell r="A1">
            <v>0</v>
          </cell>
        </row>
      </sheetData>
      <sheetData sheetId="7199">
        <row r="1">
          <cell r="A1">
            <v>0</v>
          </cell>
        </row>
      </sheetData>
      <sheetData sheetId="7200">
        <row r="1">
          <cell r="A1">
            <v>0</v>
          </cell>
        </row>
      </sheetData>
      <sheetData sheetId="7201">
        <row r="1">
          <cell r="A1">
            <v>0</v>
          </cell>
        </row>
      </sheetData>
      <sheetData sheetId="7202">
        <row r="1">
          <cell r="A1">
            <v>0</v>
          </cell>
        </row>
      </sheetData>
      <sheetData sheetId="7203">
        <row r="1">
          <cell r="A1">
            <v>0</v>
          </cell>
        </row>
      </sheetData>
      <sheetData sheetId="7204">
        <row r="1">
          <cell r="A1">
            <v>0</v>
          </cell>
        </row>
      </sheetData>
      <sheetData sheetId="7205">
        <row r="1">
          <cell r="A1">
            <v>0</v>
          </cell>
        </row>
      </sheetData>
      <sheetData sheetId="7206">
        <row r="1">
          <cell r="A1">
            <v>0</v>
          </cell>
        </row>
      </sheetData>
      <sheetData sheetId="7207">
        <row r="1">
          <cell r="A1">
            <v>0</v>
          </cell>
        </row>
      </sheetData>
      <sheetData sheetId="7208">
        <row r="1">
          <cell r="A1">
            <v>0</v>
          </cell>
        </row>
      </sheetData>
      <sheetData sheetId="7209">
        <row r="1">
          <cell r="A1">
            <v>0</v>
          </cell>
        </row>
      </sheetData>
      <sheetData sheetId="7210">
        <row r="1">
          <cell r="A1">
            <v>0</v>
          </cell>
        </row>
      </sheetData>
      <sheetData sheetId="7211">
        <row r="1">
          <cell r="A1">
            <v>0</v>
          </cell>
        </row>
      </sheetData>
      <sheetData sheetId="7212">
        <row r="1">
          <cell r="A1">
            <v>0</v>
          </cell>
        </row>
      </sheetData>
      <sheetData sheetId="7213">
        <row r="1">
          <cell r="A1">
            <v>0</v>
          </cell>
        </row>
      </sheetData>
      <sheetData sheetId="7214">
        <row r="1">
          <cell r="A1">
            <v>0</v>
          </cell>
        </row>
      </sheetData>
      <sheetData sheetId="7215">
        <row r="1">
          <cell r="A1">
            <v>0</v>
          </cell>
        </row>
      </sheetData>
      <sheetData sheetId="7216">
        <row r="1">
          <cell r="A1">
            <v>0</v>
          </cell>
        </row>
      </sheetData>
      <sheetData sheetId="7217">
        <row r="1">
          <cell r="A1">
            <v>0</v>
          </cell>
        </row>
      </sheetData>
      <sheetData sheetId="7218">
        <row r="1">
          <cell r="A1">
            <v>0</v>
          </cell>
        </row>
      </sheetData>
      <sheetData sheetId="7219">
        <row r="1">
          <cell r="A1">
            <v>0</v>
          </cell>
        </row>
      </sheetData>
      <sheetData sheetId="7220">
        <row r="1">
          <cell r="A1">
            <v>0</v>
          </cell>
        </row>
      </sheetData>
      <sheetData sheetId="7221">
        <row r="1">
          <cell r="A1">
            <v>0</v>
          </cell>
        </row>
      </sheetData>
      <sheetData sheetId="7222">
        <row r="1">
          <cell r="A1">
            <v>0</v>
          </cell>
        </row>
      </sheetData>
      <sheetData sheetId="7223">
        <row r="1">
          <cell r="A1">
            <v>0</v>
          </cell>
        </row>
      </sheetData>
      <sheetData sheetId="7224">
        <row r="1">
          <cell r="A1">
            <v>0</v>
          </cell>
        </row>
      </sheetData>
      <sheetData sheetId="7225">
        <row r="1">
          <cell r="A1">
            <v>0</v>
          </cell>
        </row>
      </sheetData>
      <sheetData sheetId="7226">
        <row r="1">
          <cell r="A1">
            <v>0</v>
          </cell>
        </row>
      </sheetData>
      <sheetData sheetId="7227">
        <row r="1">
          <cell r="A1">
            <v>0</v>
          </cell>
        </row>
      </sheetData>
      <sheetData sheetId="7228">
        <row r="1">
          <cell r="A1">
            <v>0</v>
          </cell>
        </row>
      </sheetData>
      <sheetData sheetId="7229">
        <row r="1">
          <cell r="A1">
            <v>0</v>
          </cell>
        </row>
      </sheetData>
      <sheetData sheetId="7230">
        <row r="1">
          <cell r="A1">
            <v>0</v>
          </cell>
        </row>
      </sheetData>
      <sheetData sheetId="7231">
        <row r="1">
          <cell r="A1">
            <v>0</v>
          </cell>
        </row>
      </sheetData>
      <sheetData sheetId="7232">
        <row r="1">
          <cell r="A1">
            <v>0</v>
          </cell>
        </row>
      </sheetData>
      <sheetData sheetId="7233">
        <row r="1">
          <cell r="A1">
            <v>0</v>
          </cell>
        </row>
      </sheetData>
      <sheetData sheetId="7234">
        <row r="1">
          <cell r="A1">
            <v>0</v>
          </cell>
        </row>
      </sheetData>
      <sheetData sheetId="7235">
        <row r="1">
          <cell r="A1">
            <v>0</v>
          </cell>
        </row>
      </sheetData>
      <sheetData sheetId="7236">
        <row r="1">
          <cell r="A1">
            <v>0</v>
          </cell>
        </row>
      </sheetData>
      <sheetData sheetId="7237">
        <row r="1">
          <cell r="A1">
            <v>0</v>
          </cell>
        </row>
      </sheetData>
      <sheetData sheetId="7238">
        <row r="1">
          <cell r="A1">
            <v>0</v>
          </cell>
        </row>
      </sheetData>
      <sheetData sheetId="7239">
        <row r="1">
          <cell r="A1">
            <v>0</v>
          </cell>
        </row>
      </sheetData>
      <sheetData sheetId="7240">
        <row r="1">
          <cell r="A1">
            <v>0</v>
          </cell>
        </row>
      </sheetData>
      <sheetData sheetId="7241">
        <row r="1">
          <cell r="A1">
            <v>0</v>
          </cell>
        </row>
      </sheetData>
      <sheetData sheetId="7242">
        <row r="1">
          <cell r="A1">
            <v>0</v>
          </cell>
        </row>
      </sheetData>
      <sheetData sheetId="7243">
        <row r="1">
          <cell r="A1">
            <v>0</v>
          </cell>
        </row>
      </sheetData>
      <sheetData sheetId="7244">
        <row r="1">
          <cell r="A1">
            <v>0</v>
          </cell>
        </row>
      </sheetData>
      <sheetData sheetId="7245">
        <row r="1">
          <cell r="A1">
            <v>0</v>
          </cell>
        </row>
      </sheetData>
      <sheetData sheetId="7246">
        <row r="1">
          <cell r="A1">
            <v>0</v>
          </cell>
        </row>
      </sheetData>
      <sheetData sheetId="7247">
        <row r="1">
          <cell r="A1">
            <v>0</v>
          </cell>
        </row>
      </sheetData>
      <sheetData sheetId="7248">
        <row r="1">
          <cell r="A1">
            <v>0</v>
          </cell>
        </row>
      </sheetData>
      <sheetData sheetId="7249">
        <row r="1">
          <cell r="A1">
            <v>0</v>
          </cell>
        </row>
      </sheetData>
      <sheetData sheetId="7250">
        <row r="1">
          <cell r="A1">
            <v>0</v>
          </cell>
        </row>
      </sheetData>
      <sheetData sheetId="7251">
        <row r="1">
          <cell r="A1">
            <v>0</v>
          </cell>
        </row>
      </sheetData>
      <sheetData sheetId="7252">
        <row r="1">
          <cell r="A1">
            <v>0</v>
          </cell>
        </row>
      </sheetData>
      <sheetData sheetId="7253">
        <row r="1">
          <cell r="A1">
            <v>0</v>
          </cell>
        </row>
      </sheetData>
      <sheetData sheetId="7254">
        <row r="1">
          <cell r="A1">
            <v>0</v>
          </cell>
        </row>
      </sheetData>
      <sheetData sheetId="7255">
        <row r="1">
          <cell r="A1">
            <v>0</v>
          </cell>
        </row>
      </sheetData>
      <sheetData sheetId="7256">
        <row r="1">
          <cell r="A1">
            <v>0</v>
          </cell>
        </row>
      </sheetData>
      <sheetData sheetId="7257">
        <row r="1">
          <cell r="A1">
            <v>0</v>
          </cell>
        </row>
      </sheetData>
      <sheetData sheetId="7258">
        <row r="1">
          <cell r="A1">
            <v>0</v>
          </cell>
        </row>
      </sheetData>
      <sheetData sheetId="7259">
        <row r="1">
          <cell r="A1">
            <v>0</v>
          </cell>
        </row>
      </sheetData>
      <sheetData sheetId="7260">
        <row r="1">
          <cell r="A1">
            <v>0</v>
          </cell>
        </row>
      </sheetData>
      <sheetData sheetId="7261">
        <row r="1">
          <cell r="A1">
            <v>0</v>
          </cell>
        </row>
      </sheetData>
      <sheetData sheetId="7262">
        <row r="1">
          <cell r="A1">
            <v>0</v>
          </cell>
        </row>
      </sheetData>
      <sheetData sheetId="7263">
        <row r="1">
          <cell r="A1">
            <v>0</v>
          </cell>
        </row>
      </sheetData>
      <sheetData sheetId="7264">
        <row r="1">
          <cell r="A1">
            <v>0</v>
          </cell>
        </row>
      </sheetData>
      <sheetData sheetId="7265">
        <row r="1">
          <cell r="A1">
            <v>0</v>
          </cell>
        </row>
      </sheetData>
      <sheetData sheetId="7266">
        <row r="1">
          <cell r="A1">
            <v>0</v>
          </cell>
        </row>
      </sheetData>
      <sheetData sheetId="7267">
        <row r="1">
          <cell r="A1">
            <v>0</v>
          </cell>
        </row>
      </sheetData>
      <sheetData sheetId="7268">
        <row r="1">
          <cell r="A1">
            <v>0</v>
          </cell>
        </row>
      </sheetData>
      <sheetData sheetId="7269">
        <row r="1">
          <cell r="A1">
            <v>0</v>
          </cell>
        </row>
      </sheetData>
      <sheetData sheetId="7270">
        <row r="1">
          <cell r="A1">
            <v>0</v>
          </cell>
        </row>
      </sheetData>
      <sheetData sheetId="7271">
        <row r="1">
          <cell r="A1">
            <v>0</v>
          </cell>
        </row>
      </sheetData>
      <sheetData sheetId="7272">
        <row r="1">
          <cell r="A1">
            <v>0</v>
          </cell>
        </row>
      </sheetData>
      <sheetData sheetId="7273">
        <row r="1">
          <cell r="A1">
            <v>0</v>
          </cell>
        </row>
      </sheetData>
      <sheetData sheetId="7274">
        <row r="1">
          <cell r="A1">
            <v>0</v>
          </cell>
        </row>
      </sheetData>
      <sheetData sheetId="7275">
        <row r="1">
          <cell r="A1">
            <v>0</v>
          </cell>
        </row>
      </sheetData>
      <sheetData sheetId="7276">
        <row r="1">
          <cell r="A1">
            <v>0</v>
          </cell>
        </row>
      </sheetData>
      <sheetData sheetId="7277">
        <row r="1">
          <cell r="A1">
            <v>0</v>
          </cell>
        </row>
      </sheetData>
      <sheetData sheetId="7278">
        <row r="1">
          <cell r="A1">
            <v>0</v>
          </cell>
        </row>
      </sheetData>
      <sheetData sheetId="7279">
        <row r="1">
          <cell r="A1">
            <v>0</v>
          </cell>
        </row>
      </sheetData>
      <sheetData sheetId="7280">
        <row r="1">
          <cell r="A1">
            <v>0</v>
          </cell>
        </row>
      </sheetData>
      <sheetData sheetId="7281">
        <row r="1">
          <cell r="A1">
            <v>0</v>
          </cell>
        </row>
      </sheetData>
      <sheetData sheetId="7282">
        <row r="1">
          <cell r="A1">
            <v>0</v>
          </cell>
        </row>
      </sheetData>
      <sheetData sheetId="7283">
        <row r="1">
          <cell r="A1">
            <v>0</v>
          </cell>
        </row>
      </sheetData>
      <sheetData sheetId="7284">
        <row r="1">
          <cell r="A1">
            <v>0</v>
          </cell>
        </row>
      </sheetData>
      <sheetData sheetId="7285">
        <row r="1">
          <cell r="A1">
            <v>0</v>
          </cell>
        </row>
      </sheetData>
      <sheetData sheetId="7286">
        <row r="1">
          <cell r="A1">
            <v>0</v>
          </cell>
        </row>
      </sheetData>
      <sheetData sheetId="7287">
        <row r="1">
          <cell r="A1">
            <v>0</v>
          </cell>
        </row>
      </sheetData>
      <sheetData sheetId="7288">
        <row r="1">
          <cell r="A1">
            <v>0</v>
          </cell>
        </row>
      </sheetData>
      <sheetData sheetId="7289">
        <row r="1">
          <cell r="A1">
            <v>0</v>
          </cell>
        </row>
      </sheetData>
      <sheetData sheetId="7290">
        <row r="1">
          <cell r="A1">
            <v>0</v>
          </cell>
        </row>
      </sheetData>
      <sheetData sheetId="7291">
        <row r="1">
          <cell r="A1">
            <v>0</v>
          </cell>
        </row>
      </sheetData>
      <sheetData sheetId="7292">
        <row r="1">
          <cell r="A1">
            <v>0</v>
          </cell>
        </row>
      </sheetData>
      <sheetData sheetId="7293">
        <row r="1">
          <cell r="A1">
            <v>0</v>
          </cell>
        </row>
      </sheetData>
      <sheetData sheetId="7294">
        <row r="1">
          <cell r="A1">
            <v>0</v>
          </cell>
        </row>
      </sheetData>
      <sheetData sheetId="7295">
        <row r="1">
          <cell r="A1">
            <v>0</v>
          </cell>
        </row>
      </sheetData>
      <sheetData sheetId="7296">
        <row r="1">
          <cell r="A1">
            <v>0</v>
          </cell>
        </row>
      </sheetData>
      <sheetData sheetId="7297">
        <row r="1">
          <cell r="A1">
            <v>0</v>
          </cell>
        </row>
      </sheetData>
      <sheetData sheetId="7298">
        <row r="1">
          <cell r="A1">
            <v>0</v>
          </cell>
        </row>
      </sheetData>
      <sheetData sheetId="7299">
        <row r="1">
          <cell r="A1">
            <v>0</v>
          </cell>
        </row>
      </sheetData>
      <sheetData sheetId="7300">
        <row r="1">
          <cell r="A1">
            <v>0</v>
          </cell>
        </row>
      </sheetData>
      <sheetData sheetId="7301">
        <row r="1">
          <cell r="A1">
            <v>0</v>
          </cell>
        </row>
      </sheetData>
      <sheetData sheetId="7302">
        <row r="1">
          <cell r="A1">
            <v>0</v>
          </cell>
        </row>
      </sheetData>
      <sheetData sheetId="7303">
        <row r="1">
          <cell r="A1">
            <v>0</v>
          </cell>
        </row>
      </sheetData>
      <sheetData sheetId="7304">
        <row r="1">
          <cell r="A1">
            <v>0</v>
          </cell>
        </row>
      </sheetData>
      <sheetData sheetId="7305">
        <row r="1">
          <cell r="A1">
            <v>0</v>
          </cell>
        </row>
      </sheetData>
      <sheetData sheetId="7306">
        <row r="1">
          <cell r="A1">
            <v>0</v>
          </cell>
        </row>
      </sheetData>
      <sheetData sheetId="7307">
        <row r="1">
          <cell r="A1">
            <v>0</v>
          </cell>
        </row>
      </sheetData>
      <sheetData sheetId="7308">
        <row r="1">
          <cell r="A1">
            <v>0</v>
          </cell>
        </row>
      </sheetData>
      <sheetData sheetId="7309">
        <row r="1">
          <cell r="A1">
            <v>0</v>
          </cell>
        </row>
      </sheetData>
      <sheetData sheetId="7310">
        <row r="1">
          <cell r="A1">
            <v>0</v>
          </cell>
        </row>
      </sheetData>
      <sheetData sheetId="7311">
        <row r="1">
          <cell r="A1">
            <v>0</v>
          </cell>
        </row>
      </sheetData>
      <sheetData sheetId="7312">
        <row r="1">
          <cell r="A1">
            <v>0</v>
          </cell>
        </row>
      </sheetData>
      <sheetData sheetId="7313">
        <row r="1">
          <cell r="A1">
            <v>0</v>
          </cell>
        </row>
      </sheetData>
      <sheetData sheetId="7314">
        <row r="1">
          <cell r="A1">
            <v>0</v>
          </cell>
        </row>
      </sheetData>
      <sheetData sheetId="7315">
        <row r="1">
          <cell r="A1">
            <v>0</v>
          </cell>
        </row>
      </sheetData>
      <sheetData sheetId="7316">
        <row r="1">
          <cell r="A1">
            <v>0</v>
          </cell>
        </row>
      </sheetData>
      <sheetData sheetId="7317">
        <row r="1">
          <cell r="A1">
            <v>0</v>
          </cell>
        </row>
      </sheetData>
      <sheetData sheetId="7318">
        <row r="1">
          <cell r="A1">
            <v>0</v>
          </cell>
        </row>
      </sheetData>
      <sheetData sheetId="7319">
        <row r="1">
          <cell r="A1">
            <v>0</v>
          </cell>
        </row>
      </sheetData>
      <sheetData sheetId="7320">
        <row r="1">
          <cell r="A1">
            <v>0</v>
          </cell>
        </row>
      </sheetData>
      <sheetData sheetId="7321">
        <row r="1">
          <cell r="A1">
            <v>0</v>
          </cell>
        </row>
      </sheetData>
      <sheetData sheetId="7322">
        <row r="1">
          <cell r="A1">
            <v>0</v>
          </cell>
        </row>
      </sheetData>
      <sheetData sheetId="7323">
        <row r="1">
          <cell r="A1">
            <v>0</v>
          </cell>
        </row>
      </sheetData>
      <sheetData sheetId="7324">
        <row r="1">
          <cell r="A1">
            <v>0</v>
          </cell>
        </row>
      </sheetData>
      <sheetData sheetId="7325">
        <row r="1">
          <cell r="A1">
            <v>0</v>
          </cell>
        </row>
      </sheetData>
      <sheetData sheetId="7326">
        <row r="1">
          <cell r="A1">
            <v>0</v>
          </cell>
        </row>
      </sheetData>
      <sheetData sheetId="7327">
        <row r="1">
          <cell r="A1">
            <v>0</v>
          </cell>
        </row>
      </sheetData>
      <sheetData sheetId="7328">
        <row r="1">
          <cell r="A1">
            <v>0</v>
          </cell>
        </row>
      </sheetData>
      <sheetData sheetId="7329">
        <row r="1">
          <cell r="A1">
            <v>0</v>
          </cell>
        </row>
      </sheetData>
      <sheetData sheetId="7330">
        <row r="1">
          <cell r="A1">
            <v>0</v>
          </cell>
        </row>
      </sheetData>
      <sheetData sheetId="7331">
        <row r="1">
          <cell r="A1">
            <v>0</v>
          </cell>
        </row>
      </sheetData>
      <sheetData sheetId="7332">
        <row r="1">
          <cell r="A1">
            <v>0</v>
          </cell>
        </row>
      </sheetData>
      <sheetData sheetId="7333">
        <row r="1">
          <cell r="A1">
            <v>0</v>
          </cell>
        </row>
      </sheetData>
      <sheetData sheetId="7334">
        <row r="1">
          <cell r="A1">
            <v>0</v>
          </cell>
        </row>
      </sheetData>
      <sheetData sheetId="7335">
        <row r="1">
          <cell r="A1">
            <v>0</v>
          </cell>
        </row>
      </sheetData>
      <sheetData sheetId="7336">
        <row r="1">
          <cell r="A1">
            <v>0</v>
          </cell>
        </row>
      </sheetData>
      <sheetData sheetId="7337">
        <row r="1">
          <cell r="A1">
            <v>0</v>
          </cell>
        </row>
      </sheetData>
      <sheetData sheetId="7338">
        <row r="1">
          <cell r="A1">
            <v>0</v>
          </cell>
        </row>
      </sheetData>
      <sheetData sheetId="7339">
        <row r="1">
          <cell r="A1">
            <v>0</v>
          </cell>
        </row>
      </sheetData>
      <sheetData sheetId="7340">
        <row r="1">
          <cell r="A1">
            <v>0</v>
          </cell>
        </row>
      </sheetData>
      <sheetData sheetId="7341">
        <row r="1">
          <cell r="A1">
            <v>0</v>
          </cell>
        </row>
      </sheetData>
      <sheetData sheetId="7342">
        <row r="1">
          <cell r="A1">
            <v>0</v>
          </cell>
        </row>
      </sheetData>
      <sheetData sheetId="7343">
        <row r="1">
          <cell r="A1">
            <v>0</v>
          </cell>
        </row>
      </sheetData>
      <sheetData sheetId="7344">
        <row r="1">
          <cell r="A1">
            <v>0</v>
          </cell>
        </row>
      </sheetData>
      <sheetData sheetId="7345">
        <row r="1">
          <cell r="A1">
            <v>0</v>
          </cell>
        </row>
      </sheetData>
      <sheetData sheetId="7346">
        <row r="1">
          <cell r="A1">
            <v>0</v>
          </cell>
        </row>
      </sheetData>
      <sheetData sheetId="7347">
        <row r="1">
          <cell r="A1">
            <v>0</v>
          </cell>
        </row>
      </sheetData>
      <sheetData sheetId="7348">
        <row r="1">
          <cell r="A1">
            <v>0</v>
          </cell>
        </row>
      </sheetData>
      <sheetData sheetId="7349">
        <row r="1">
          <cell r="A1">
            <v>0</v>
          </cell>
        </row>
      </sheetData>
      <sheetData sheetId="7350">
        <row r="1">
          <cell r="A1">
            <v>0</v>
          </cell>
        </row>
      </sheetData>
      <sheetData sheetId="7351">
        <row r="1">
          <cell r="A1">
            <v>0</v>
          </cell>
        </row>
      </sheetData>
      <sheetData sheetId="7352">
        <row r="1">
          <cell r="A1">
            <v>0</v>
          </cell>
        </row>
      </sheetData>
      <sheetData sheetId="7353">
        <row r="1">
          <cell r="A1">
            <v>0</v>
          </cell>
        </row>
      </sheetData>
      <sheetData sheetId="7354">
        <row r="1">
          <cell r="A1">
            <v>0</v>
          </cell>
        </row>
      </sheetData>
      <sheetData sheetId="7355">
        <row r="1">
          <cell r="A1">
            <v>0</v>
          </cell>
        </row>
      </sheetData>
      <sheetData sheetId="7356">
        <row r="1">
          <cell r="A1">
            <v>0</v>
          </cell>
        </row>
      </sheetData>
      <sheetData sheetId="7357">
        <row r="1">
          <cell r="A1">
            <v>0</v>
          </cell>
        </row>
      </sheetData>
      <sheetData sheetId="7358">
        <row r="1">
          <cell r="A1">
            <v>0</v>
          </cell>
        </row>
      </sheetData>
      <sheetData sheetId="7359">
        <row r="1">
          <cell r="A1">
            <v>0</v>
          </cell>
        </row>
      </sheetData>
      <sheetData sheetId="7360">
        <row r="1">
          <cell r="A1">
            <v>0</v>
          </cell>
        </row>
      </sheetData>
      <sheetData sheetId="7361">
        <row r="1">
          <cell r="A1">
            <v>0</v>
          </cell>
        </row>
      </sheetData>
      <sheetData sheetId="7362">
        <row r="1">
          <cell r="A1">
            <v>0</v>
          </cell>
        </row>
      </sheetData>
      <sheetData sheetId="7363">
        <row r="1">
          <cell r="A1">
            <v>0</v>
          </cell>
        </row>
      </sheetData>
      <sheetData sheetId="7364">
        <row r="1">
          <cell r="A1">
            <v>0</v>
          </cell>
        </row>
      </sheetData>
      <sheetData sheetId="7365">
        <row r="1">
          <cell r="A1">
            <v>0</v>
          </cell>
        </row>
      </sheetData>
      <sheetData sheetId="7366">
        <row r="1">
          <cell r="A1">
            <v>0</v>
          </cell>
        </row>
      </sheetData>
      <sheetData sheetId="7367">
        <row r="1">
          <cell r="A1">
            <v>0</v>
          </cell>
        </row>
      </sheetData>
      <sheetData sheetId="7368">
        <row r="1">
          <cell r="A1">
            <v>0</v>
          </cell>
        </row>
      </sheetData>
      <sheetData sheetId="7369">
        <row r="1">
          <cell r="A1">
            <v>0</v>
          </cell>
        </row>
      </sheetData>
      <sheetData sheetId="7370">
        <row r="1">
          <cell r="A1">
            <v>0</v>
          </cell>
        </row>
      </sheetData>
      <sheetData sheetId="7371">
        <row r="1">
          <cell r="A1">
            <v>0</v>
          </cell>
        </row>
      </sheetData>
      <sheetData sheetId="7372">
        <row r="1">
          <cell r="A1">
            <v>0</v>
          </cell>
        </row>
      </sheetData>
      <sheetData sheetId="7373">
        <row r="1">
          <cell r="A1">
            <v>0</v>
          </cell>
        </row>
      </sheetData>
      <sheetData sheetId="7374">
        <row r="1">
          <cell r="A1">
            <v>0</v>
          </cell>
        </row>
      </sheetData>
      <sheetData sheetId="7375">
        <row r="1">
          <cell r="A1">
            <v>0</v>
          </cell>
        </row>
      </sheetData>
      <sheetData sheetId="7376">
        <row r="1">
          <cell r="A1">
            <v>0</v>
          </cell>
        </row>
      </sheetData>
      <sheetData sheetId="7377">
        <row r="1">
          <cell r="A1">
            <v>0</v>
          </cell>
        </row>
      </sheetData>
      <sheetData sheetId="7378">
        <row r="1">
          <cell r="A1">
            <v>0</v>
          </cell>
        </row>
      </sheetData>
      <sheetData sheetId="7379">
        <row r="1">
          <cell r="A1">
            <v>0</v>
          </cell>
        </row>
      </sheetData>
      <sheetData sheetId="7380">
        <row r="1">
          <cell r="A1">
            <v>0</v>
          </cell>
        </row>
      </sheetData>
      <sheetData sheetId="7381">
        <row r="1">
          <cell r="A1">
            <v>0</v>
          </cell>
        </row>
      </sheetData>
      <sheetData sheetId="7382">
        <row r="1">
          <cell r="A1">
            <v>0</v>
          </cell>
        </row>
      </sheetData>
      <sheetData sheetId="7383">
        <row r="1">
          <cell r="A1">
            <v>0</v>
          </cell>
        </row>
      </sheetData>
      <sheetData sheetId="7384">
        <row r="1">
          <cell r="A1">
            <v>0</v>
          </cell>
        </row>
      </sheetData>
      <sheetData sheetId="7385">
        <row r="1">
          <cell r="A1">
            <v>0</v>
          </cell>
        </row>
      </sheetData>
      <sheetData sheetId="7386">
        <row r="1">
          <cell r="A1">
            <v>0</v>
          </cell>
        </row>
      </sheetData>
      <sheetData sheetId="7387">
        <row r="1">
          <cell r="A1">
            <v>0</v>
          </cell>
        </row>
      </sheetData>
      <sheetData sheetId="7388">
        <row r="1">
          <cell r="A1">
            <v>0</v>
          </cell>
        </row>
      </sheetData>
      <sheetData sheetId="7389">
        <row r="1">
          <cell r="A1">
            <v>0</v>
          </cell>
        </row>
      </sheetData>
      <sheetData sheetId="7390">
        <row r="1">
          <cell r="A1">
            <v>0</v>
          </cell>
        </row>
      </sheetData>
      <sheetData sheetId="7391">
        <row r="1">
          <cell r="A1">
            <v>0</v>
          </cell>
        </row>
      </sheetData>
      <sheetData sheetId="7392">
        <row r="1">
          <cell r="A1">
            <v>0</v>
          </cell>
        </row>
      </sheetData>
      <sheetData sheetId="7393">
        <row r="1">
          <cell r="A1">
            <v>0</v>
          </cell>
        </row>
      </sheetData>
      <sheetData sheetId="7394">
        <row r="1">
          <cell r="A1">
            <v>0</v>
          </cell>
        </row>
      </sheetData>
      <sheetData sheetId="7395">
        <row r="1">
          <cell r="A1">
            <v>0</v>
          </cell>
        </row>
      </sheetData>
      <sheetData sheetId="7396">
        <row r="1">
          <cell r="A1">
            <v>0</v>
          </cell>
        </row>
      </sheetData>
      <sheetData sheetId="7397">
        <row r="1">
          <cell r="A1">
            <v>0</v>
          </cell>
        </row>
      </sheetData>
      <sheetData sheetId="7398">
        <row r="1">
          <cell r="A1">
            <v>0</v>
          </cell>
        </row>
      </sheetData>
      <sheetData sheetId="7399">
        <row r="1">
          <cell r="A1">
            <v>0</v>
          </cell>
        </row>
      </sheetData>
      <sheetData sheetId="7400">
        <row r="1">
          <cell r="A1">
            <v>0</v>
          </cell>
        </row>
      </sheetData>
      <sheetData sheetId="7401">
        <row r="1">
          <cell r="A1">
            <v>0</v>
          </cell>
        </row>
      </sheetData>
      <sheetData sheetId="7402">
        <row r="1">
          <cell r="A1">
            <v>0</v>
          </cell>
        </row>
      </sheetData>
      <sheetData sheetId="7403">
        <row r="1">
          <cell r="A1">
            <v>0</v>
          </cell>
        </row>
      </sheetData>
      <sheetData sheetId="7404">
        <row r="1">
          <cell r="A1">
            <v>0</v>
          </cell>
        </row>
      </sheetData>
      <sheetData sheetId="7405">
        <row r="1">
          <cell r="A1">
            <v>0</v>
          </cell>
        </row>
      </sheetData>
      <sheetData sheetId="7406">
        <row r="1">
          <cell r="A1">
            <v>0</v>
          </cell>
        </row>
      </sheetData>
      <sheetData sheetId="7407">
        <row r="1">
          <cell r="A1">
            <v>0</v>
          </cell>
        </row>
      </sheetData>
      <sheetData sheetId="7408">
        <row r="1">
          <cell r="A1">
            <v>0</v>
          </cell>
        </row>
      </sheetData>
      <sheetData sheetId="7409">
        <row r="1">
          <cell r="A1">
            <v>0</v>
          </cell>
        </row>
      </sheetData>
      <sheetData sheetId="7410">
        <row r="1">
          <cell r="A1">
            <v>0</v>
          </cell>
        </row>
      </sheetData>
      <sheetData sheetId="7411">
        <row r="1">
          <cell r="A1">
            <v>0</v>
          </cell>
        </row>
      </sheetData>
      <sheetData sheetId="7412">
        <row r="1">
          <cell r="A1">
            <v>0</v>
          </cell>
        </row>
      </sheetData>
      <sheetData sheetId="7413">
        <row r="1">
          <cell r="A1">
            <v>0</v>
          </cell>
        </row>
      </sheetData>
      <sheetData sheetId="7414">
        <row r="1">
          <cell r="A1">
            <v>0</v>
          </cell>
        </row>
      </sheetData>
      <sheetData sheetId="7415">
        <row r="1">
          <cell r="A1">
            <v>0</v>
          </cell>
        </row>
      </sheetData>
      <sheetData sheetId="7416">
        <row r="1">
          <cell r="A1">
            <v>0</v>
          </cell>
        </row>
      </sheetData>
      <sheetData sheetId="7417">
        <row r="1">
          <cell r="A1">
            <v>0</v>
          </cell>
        </row>
      </sheetData>
      <sheetData sheetId="7418">
        <row r="1">
          <cell r="A1">
            <v>0</v>
          </cell>
        </row>
      </sheetData>
      <sheetData sheetId="7419">
        <row r="1">
          <cell r="A1">
            <v>0</v>
          </cell>
        </row>
      </sheetData>
      <sheetData sheetId="7420">
        <row r="1">
          <cell r="A1">
            <v>0</v>
          </cell>
        </row>
      </sheetData>
      <sheetData sheetId="7421">
        <row r="1">
          <cell r="A1">
            <v>0</v>
          </cell>
        </row>
      </sheetData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>
        <row r="1">
          <cell r="A1">
            <v>0</v>
          </cell>
        </row>
      </sheetData>
      <sheetData sheetId="7446">
        <row r="1">
          <cell r="A1">
            <v>0</v>
          </cell>
        </row>
      </sheetData>
      <sheetData sheetId="7447">
        <row r="1">
          <cell r="A1">
            <v>0</v>
          </cell>
        </row>
      </sheetData>
      <sheetData sheetId="7448">
        <row r="1">
          <cell r="A1">
            <v>0</v>
          </cell>
        </row>
      </sheetData>
      <sheetData sheetId="7449">
        <row r="1">
          <cell r="A1">
            <v>0</v>
          </cell>
        </row>
      </sheetData>
      <sheetData sheetId="7450">
        <row r="1">
          <cell r="A1">
            <v>0</v>
          </cell>
        </row>
      </sheetData>
      <sheetData sheetId="7451">
        <row r="1">
          <cell r="A1">
            <v>0</v>
          </cell>
        </row>
      </sheetData>
      <sheetData sheetId="7452">
        <row r="1">
          <cell r="A1">
            <v>0</v>
          </cell>
        </row>
      </sheetData>
      <sheetData sheetId="7453">
        <row r="1">
          <cell r="A1">
            <v>0</v>
          </cell>
        </row>
      </sheetData>
      <sheetData sheetId="7454">
        <row r="1">
          <cell r="A1">
            <v>0</v>
          </cell>
        </row>
      </sheetData>
      <sheetData sheetId="7455">
        <row r="1">
          <cell r="A1">
            <v>0</v>
          </cell>
        </row>
      </sheetData>
      <sheetData sheetId="7456">
        <row r="1">
          <cell r="A1">
            <v>0</v>
          </cell>
        </row>
      </sheetData>
      <sheetData sheetId="7457">
        <row r="1">
          <cell r="A1">
            <v>0</v>
          </cell>
        </row>
      </sheetData>
      <sheetData sheetId="7458">
        <row r="1">
          <cell r="A1">
            <v>0</v>
          </cell>
        </row>
      </sheetData>
      <sheetData sheetId="7459">
        <row r="1">
          <cell r="A1">
            <v>0</v>
          </cell>
        </row>
      </sheetData>
      <sheetData sheetId="7460">
        <row r="1">
          <cell r="A1">
            <v>0</v>
          </cell>
        </row>
      </sheetData>
      <sheetData sheetId="7461">
        <row r="1">
          <cell r="A1">
            <v>0</v>
          </cell>
        </row>
      </sheetData>
      <sheetData sheetId="7462">
        <row r="1">
          <cell r="A1">
            <v>0</v>
          </cell>
        </row>
      </sheetData>
      <sheetData sheetId="7463">
        <row r="1">
          <cell r="A1">
            <v>0</v>
          </cell>
        </row>
      </sheetData>
      <sheetData sheetId="7464">
        <row r="1">
          <cell r="A1">
            <v>0</v>
          </cell>
        </row>
      </sheetData>
      <sheetData sheetId="7465">
        <row r="1">
          <cell r="A1">
            <v>0</v>
          </cell>
        </row>
      </sheetData>
      <sheetData sheetId="7466">
        <row r="1">
          <cell r="A1">
            <v>0</v>
          </cell>
        </row>
      </sheetData>
      <sheetData sheetId="7467">
        <row r="1">
          <cell r="A1">
            <v>0</v>
          </cell>
        </row>
      </sheetData>
      <sheetData sheetId="7468">
        <row r="1">
          <cell r="A1">
            <v>0</v>
          </cell>
        </row>
      </sheetData>
      <sheetData sheetId="7469">
        <row r="1">
          <cell r="A1">
            <v>0</v>
          </cell>
        </row>
      </sheetData>
      <sheetData sheetId="7470">
        <row r="1">
          <cell r="A1">
            <v>0</v>
          </cell>
        </row>
      </sheetData>
      <sheetData sheetId="7471">
        <row r="1">
          <cell r="A1">
            <v>0</v>
          </cell>
        </row>
      </sheetData>
      <sheetData sheetId="7472">
        <row r="1">
          <cell r="A1">
            <v>0</v>
          </cell>
        </row>
      </sheetData>
      <sheetData sheetId="7473">
        <row r="1">
          <cell r="A1">
            <v>0</v>
          </cell>
        </row>
      </sheetData>
      <sheetData sheetId="7474">
        <row r="1">
          <cell r="A1">
            <v>0</v>
          </cell>
        </row>
      </sheetData>
      <sheetData sheetId="7475">
        <row r="1">
          <cell r="A1">
            <v>0</v>
          </cell>
        </row>
      </sheetData>
      <sheetData sheetId="7476">
        <row r="1">
          <cell r="A1">
            <v>0</v>
          </cell>
        </row>
      </sheetData>
      <sheetData sheetId="7477">
        <row r="1">
          <cell r="A1">
            <v>0</v>
          </cell>
        </row>
      </sheetData>
      <sheetData sheetId="7478">
        <row r="1">
          <cell r="A1">
            <v>0</v>
          </cell>
        </row>
      </sheetData>
      <sheetData sheetId="7479">
        <row r="1">
          <cell r="A1">
            <v>0</v>
          </cell>
        </row>
      </sheetData>
      <sheetData sheetId="7480">
        <row r="1">
          <cell r="A1">
            <v>0</v>
          </cell>
        </row>
      </sheetData>
      <sheetData sheetId="7481">
        <row r="1">
          <cell r="A1">
            <v>0</v>
          </cell>
        </row>
      </sheetData>
      <sheetData sheetId="7482">
        <row r="1">
          <cell r="A1">
            <v>0</v>
          </cell>
        </row>
      </sheetData>
      <sheetData sheetId="7483">
        <row r="1">
          <cell r="A1">
            <v>0</v>
          </cell>
        </row>
      </sheetData>
      <sheetData sheetId="7484">
        <row r="1">
          <cell r="A1">
            <v>0</v>
          </cell>
        </row>
      </sheetData>
      <sheetData sheetId="7485">
        <row r="1">
          <cell r="A1">
            <v>0</v>
          </cell>
        </row>
      </sheetData>
      <sheetData sheetId="7486">
        <row r="1">
          <cell r="A1">
            <v>0</v>
          </cell>
        </row>
      </sheetData>
      <sheetData sheetId="7487">
        <row r="1">
          <cell r="A1">
            <v>0</v>
          </cell>
        </row>
      </sheetData>
      <sheetData sheetId="7488">
        <row r="1">
          <cell r="A1">
            <v>0</v>
          </cell>
        </row>
      </sheetData>
      <sheetData sheetId="7489">
        <row r="1">
          <cell r="A1">
            <v>0</v>
          </cell>
        </row>
      </sheetData>
      <sheetData sheetId="7490">
        <row r="1">
          <cell r="A1">
            <v>0</v>
          </cell>
        </row>
      </sheetData>
      <sheetData sheetId="7491">
        <row r="1">
          <cell r="A1">
            <v>0</v>
          </cell>
        </row>
      </sheetData>
      <sheetData sheetId="7492">
        <row r="1">
          <cell r="A1">
            <v>0</v>
          </cell>
        </row>
      </sheetData>
      <sheetData sheetId="7493">
        <row r="1">
          <cell r="A1">
            <v>0</v>
          </cell>
        </row>
      </sheetData>
      <sheetData sheetId="7494">
        <row r="1">
          <cell r="A1">
            <v>0</v>
          </cell>
        </row>
      </sheetData>
      <sheetData sheetId="7495">
        <row r="1">
          <cell r="A1">
            <v>0</v>
          </cell>
        </row>
      </sheetData>
      <sheetData sheetId="7496" refreshError="1"/>
      <sheetData sheetId="7497" refreshError="1"/>
      <sheetData sheetId="7498" refreshError="1"/>
      <sheetData sheetId="7499">
        <row r="1">
          <cell r="A1">
            <v>0</v>
          </cell>
        </row>
      </sheetData>
      <sheetData sheetId="7500" refreshError="1"/>
      <sheetData sheetId="7501" refreshError="1"/>
      <sheetData sheetId="7502" refreshError="1"/>
      <sheetData sheetId="7503">
        <row r="1">
          <cell r="A1">
            <v>0</v>
          </cell>
        </row>
      </sheetData>
      <sheetData sheetId="7504">
        <row r="1">
          <cell r="A1">
            <v>0</v>
          </cell>
        </row>
      </sheetData>
      <sheetData sheetId="7505">
        <row r="1">
          <cell r="A1">
            <v>0</v>
          </cell>
        </row>
      </sheetData>
      <sheetData sheetId="7506">
        <row r="1">
          <cell r="A1">
            <v>0</v>
          </cell>
        </row>
      </sheetData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>
        <row r="1">
          <cell r="A1">
            <v>0</v>
          </cell>
        </row>
      </sheetData>
      <sheetData sheetId="7555" refreshError="1"/>
      <sheetData sheetId="7556">
        <row r="1">
          <cell r="A1">
            <v>0</v>
          </cell>
        </row>
      </sheetData>
      <sheetData sheetId="7557"/>
      <sheetData sheetId="7558"/>
      <sheetData sheetId="7559">
        <row r="1">
          <cell r="A1">
            <v>0</v>
          </cell>
        </row>
      </sheetData>
      <sheetData sheetId="7560"/>
      <sheetData sheetId="7561">
        <row r="1">
          <cell r="A1">
            <v>0</v>
          </cell>
        </row>
      </sheetData>
      <sheetData sheetId="7562">
        <row r="1">
          <cell r="A1">
            <v>0</v>
          </cell>
        </row>
      </sheetData>
      <sheetData sheetId="7563">
        <row r="1">
          <cell r="A1">
            <v>0</v>
          </cell>
        </row>
      </sheetData>
      <sheetData sheetId="7564">
        <row r="1">
          <cell r="A1">
            <v>0</v>
          </cell>
        </row>
      </sheetData>
      <sheetData sheetId="7565">
        <row r="1">
          <cell r="A1">
            <v>0</v>
          </cell>
        </row>
      </sheetData>
      <sheetData sheetId="7566">
        <row r="1">
          <cell r="A1">
            <v>0</v>
          </cell>
        </row>
      </sheetData>
      <sheetData sheetId="7567">
        <row r="1">
          <cell r="A1">
            <v>0</v>
          </cell>
        </row>
      </sheetData>
      <sheetData sheetId="7568">
        <row r="1">
          <cell r="A1">
            <v>0</v>
          </cell>
        </row>
      </sheetData>
      <sheetData sheetId="7569">
        <row r="1">
          <cell r="A1">
            <v>0</v>
          </cell>
        </row>
      </sheetData>
      <sheetData sheetId="7570">
        <row r="1">
          <cell r="A1">
            <v>0</v>
          </cell>
        </row>
      </sheetData>
      <sheetData sheetId="7571">
        <row r="1">
          <cell r="A1">
            <v>0</v>
          </cell>
        </row>
      </sheetData>
      <sheetData sheetId="7572"/>
      <sheetData sheetId="7573"/>
      <sheetData sheetId="7574">
        <row r="1">
          <cell r="A1">
            <v>0</v>
          </cell>
        </row>
      </sheetData>
      <sheetData sheetId="7575">
        <row r="1">
          <cell r="A1">
            <v>0</v>
          </cell>
        </row>
      </sheetData>
      <sheetData sheetId="7576">
        <row r="1">
          <cell r="A1">
            <v>0</v>
          </cell>
        </row>
      </sheetData>
      <sheetData sheetId="7577">
        <row r="1">
          <cell r="A1">
            <v>0</v>
          </cell>
        </row>
      </sheetData>
      <sheetData sheetId="7578">
        <row r="1">
          <cell r="A1">
            <v>0</v>
          </cell>
        </row>
      </sheetData>
      <sheetData sheetId="7579">
        <row r="1">
          <cell r="A1">
            <v>0</v>
          </cell>
        </row>
      </sheetData>
      <sheetData sheetId="7580">
        <row r="1">
          <cell r="A1">
            <v>0</v>
          </cell>
        </row>
      </sheetData>
      <sheetData sheetId="7581">
        <row r="1">
          <cell r="A1">
            <v>0</v>
          </cell>
        </row>
      </sheetData>
      <sheetData sheetId="7582">
        <row r="1">
          <cell r="A1">
            <v>0</v>
          </cell>
        </row>
      </sheetData>
      <sheetData sheetId="7583">
        <row r="1">
          <cell r="A1">
            <v>0</v>
          </cell>
        </row>
      </sheetData>
      <sheetData sheetId="7584">
        <row r="1">
          <cell r="A1">
            <v>0</v>
          </cell>
        </row>
      </sheetData>
      <sheetData sheetId="7585">
        <row r="1">
          <cell r="A1">
            <v>0</v>
          </cell>
        </row>
      </sheetData>
      <sheetData sheetId="7586">
        <row r="1">
          <cell r="A1">
            <v>0</v>
          </cell>
        </row>
      </sheetData>
      <sheetData sheetId="7587">
        <row r="1">
          <cell r="A1">
            <v>0</v>
          </cell>
        </row>
      </sheetData>
      <sheetData sheetId="7588">
        <row r="1">
          <cell r="A1">
            <v>0</v>
          </cell>
        </row>
      </sheetData>
      <sheetData sheetId="7589">
        <row r="1">
          <cell r="A1">
            <v>0</v>
          </cell>
        </row>
      </sheetData>
      <sheetData sheetId="7590">
        <row r="1">
          <cell r="A1">
            <v>0</v>
          </cell>
        </row>
      </sheetData>
      <sheetData sheetId="7591">
        <row r="1">
          <cell r="A1">
            <v>0</v>
          </cell>
        </row>
      </sheetData>
      <sheetData sheetId="7592">
        <row r="1">
          <cell r="A1">
            <v>0</v>
          </cell>
        </row>
      </sheetData>
      <sheetData sheetId="7593">
        <row r="1">
          <cell r="A1">
            <v>0</v>
          </cell>
        </row>
      </sheetData>
      <sheetData sheetId="7594">
        <row r="1">
          <cell r="A1">
            <v>0</v>
          </cell>
        </row>
      </sheetData>
      <sheetData sheetId="7595">
        <row r="1">
          <cell r="A1">
            <v>0</v>
          </cell>
        </row>
      </sheetData>
      <sheetData sheetId="7596">
        <row r="1">
          <cell r="A1">
            <v>0</v>
          </cell>
        </row>
      </sheetData>
      <sheetData sheetId="7597">
        <row r="1">
          <cell r="A1">
            <v>0</v>
          </cell>
        </row>
      </sheetData>
      <sheetData sheetId="7598">
        <row r="1">
          <cell r="A1">
            <v>0</v>
          </cell>
        </row>
      </sheetData>
      <sheetData sheetId="7599">
        <row r="1">
          <cell r="A1">
            <v>0</v>
          </cell>
        </row>
      </sheetData>
      <sheetData sheetId="7600">
        <row r="1">
          <cell r="A1">
            <v>0</v>
          </cell>
        </row>
      </sheetData>
      <sheetData sheetId="7601">
        <row r="1">
          <cell r="A1">
            <v>0</v>
          </cell>
        </row>
      </sheetData>
      <sheetData sheetId="7602">
        <row r="1">
          <cell r="A1">
            <v>0</v>
          </cell>
        </row>
      </sheetData>
      <sheetData sheetId="7603">
        <row r="1">
          <cell r="A1">
            <v>0</v>
          </cell>
        </row>
      </sheetData>
      <sheetData sheetId="7604">
        <row r="1">
          <cell r="A1">
            <v>0</v>
          </cell>
        </row>
      </sheetData>
      <sheetData sheetId="7605">
        <row r="1">
          <cell r="A1">
            <v>0</v>
          </cell>
        </row>
      </sheetData>
      <sheetData sheetId="7606">
        <row r="1">
          <cell r="A1">
            <v>0</v>
          </cell>
        </row>
      </sheetData>
      <sheetData sheetId="7607">
        <row r="1">
          <cell r="A1">
            <v>0</v>
          </cell>
        </row>
      </sheetData>
      <sheetData sheetId="7608">
        <row r="1">
          <cell r="A1">
            <v>0</v>
          </cell>
        </row>
      </sheetData>
      <sheetData sheetId="7609">
        <row r="1">
          <cell r="A1">
            <v>0</v>
          </cell>
        </row>
      </sheetData>
      <sheetData sheetId="7610">
        <row r="1">
          <cell r="A1">
            <v>0</v>
          </cell>
        </row>
      </sheetData>
      <sheetData sheetId="7611">
        <row r="1">
          <cell r="A1">
            <v>0</v>
          </cell>
        </row>
      </sheetData>
      <sheetData sheetId="7612">
        <row r="1">
          <cell r="A1">
            <v>0</v>
          </cell>
        </row>
      </sheetData>
      <sheetData sheetId="7613">
        <row r="1">
          <cell r="A1">
            <v>0</v>
          </cell>
        </row>
      </sheetData>
      <sheetData sheetId="7614">
        <row r="1">
          <cell r="A1">
            <v>0</v>
          </cell>
        </row>
      </sheetData>
      <sheetData sheetId="7615">
        <row r="1">
          <cell r="A1">
            <v>0</v>
          </cell>
        </row>
      </sheetData>
      <sheetData sheetId="7616">
        <row r="1">
          <cell r="A1">
            <v>0</v>
          </cell>
        </row>
      </sheetData>
      <sheetData sheetId="7617">
        <row r="1">
          <cell r="A1">
            <v>0</v>
          </cell>
        </row>
      </sheetData>
      <sheetData sheetId="7618">
        <row r="1">
          <cell r="A1">
            <v>0</v>
          </cell>
        </row>
      </sheetData>
      <sheetData sheetId="7619">
        <row r="1">
          <cell r="A1">
            <v>0</v>
          </cell>
        </row>
      </sheetData>
      <sheetData sheetId="7620">
        <row r="1">
          <cell r="A1">
            <v>0</v>
          </cell>
        </row>
      </sheetData>
      <sheetData sheetId="7621">
        <row r="1">
          <cell r="A1">
            <v>0</v>
          </cell>
        </row>
      </sheetData>
      <sheetData sheetId="7622">
        <row r="1">
          <cell r="A1">
            <v>0</v>
          </cell>
        </row>
      </sheetData>
      <sheetData sheetId="7623">
        <row r="1">
          <cell r="A1">
            <v>0</v>
          </cell>
        </row>
      </sheetData>
      <sheetData sheetId="7624">
        <row r="1">
          <cell r="A1">
            <v>0</v>
          </cell>
        </row>
      </sheetData>
      <sheetData sheetId="7625">
        <row r="1">
          <cell r="A1">
            <v>0</v>
          </cell>
        </row>
      </sheetData>
      <sheetData sheetId="7626">
        <row r="1">
          <cell r="A1">
            <v>0</v>
          </cell>
        </row>
      </sheetData>
      <sheetData sheetId="7627">
        <row r="1">
          <cell r="A1">
            <v>0</v>
          </cell>
        </row>
      </sheetData>
      <sheetData sheetId="7628">
        <row r="1">
          <cell r="A1">
            <v>0</v>
          </cell>
        </row>
      </sheetData>
      <sheetData sheetId="7629">
        <row r="1">
          <cell r="A1">
            <v>0</v>
          </cell>
        </row>
      </sheetData>
      <sheetData sheetId="7630">
        <row r="1">
          <cell r="A1">
            <v>0</v>
          </cell>
        </row>
      </sheetData>
      <sheetData sheetId="7631">
        <row r="1">
          <cell r="A1">
            <v>0</v>
          </cell>
        </row>
      </sheetData>
      <sheetData sheetId="7632">
        <row r="1">
          <cell r="A1">
            <v>0</v>
          </cell>
        </row>
      </sheetData>
      <sheetData sheetId="7633">
        <row r="1">
          <cell r="A1">
            <v>0</v>
          </cell>
        </row>
      </sheetData>
      <sheetData sheetId="7634">
        <row r="1">
          <cell r="A1">
            <v>0</v>
          </cell>
        </row>
      </sheetData>
      <sheetData sheetId="7635">
        <row r="1">
          <cell r="A1">
            <v>0</v>
          </cell>
        </row>
      </sheetData>
      <sheetData sheetId="7636">
        <row r="1">
          <cell r="A1">
            <v>0</v>
          </cell>
        </row>
      </sheetData>
      <sheetData sheetId="7637">
        <row r="1">
          <cell r="A1">
            <v>0</v>
          </cell>
        </row>
      </sheetData>
      <sheetData sheetId="7638">
        <row r="1">
          <cell r="A1">
            <v>0</v>
          </cell>
        </row>
      </sheetData>
      <sheetData sheetId="7639">
        <row r="1">
          <cell r="A1">
            <v>0</v>
          </cell>
        </row>
      </sheetData>
      <sheetData sheetId="7640">
        <row r="1">
          <cell r="A1">
            <v>0</v>
          </cell>
        </row>
      </sheetData>
      <sheetData sheetId="7641">
        <row r="1">
          <cell r="A1">
            <v>0</v>
          </cell>
        </row>
      </sheetData>
      <sheetData sheetId="7642">
        <row r="1">
          <cell r="A1">
            <v>0</v>
          </cell>
        </row>
      </sheetData>
      <sheetData sheetId="7643">
        <row r="1">
          <cell r="A1">
            <v>0</v>
          </cell>
        </row>
      </sheetData>
      <sheetData sheetId="7644">
        <row r="1">
          <cell r="A1">
            <v>0</v>
          </cell>
        </row>
      </sheetData>
      <sheetData sheetId="7645">
        <row r="1">
          <cell r="A1">
            <v>0</v>
          </cell>
        </row>
      </sheetData>
      <sheetData sheetId="7646">
        <row r="1">
          <cell r="A1">
            <v>0</v>
          </cell>
        </row>
      </sheetData>
      <sheetData sheetId="7647">
        <row r="1">
          <cell r="A1">
            <v>0</v>
          </cell>
        </row>
      </sheetData>
      <sheetData sheetId="7648">
        <row r="1">
          <cell r="A1">
            <v>0</v>
          </cell>
        </row>
      </sheetData>
      <sheetData sheetId="7649">
        <row r="1">
          <cell r="A1">
            <v>0</v>
          </cell>
        </row>
      </sheetData>
      <sheetData sheetId="7650">
        <row r="1">
          <cell r="A1">
            <v>0</v>
          </cell>
        </row>
      </sheetData>
      <sheetData sheetId="7651">
        <row r="1">
          <cell r="A1">
            <v>0</v>
          </cell>
        </row>
      </sheetData>
      <sheetData sheetId="7652">
        <row r="1">
          <cell r="A1">
            <v>0</v>
          </cell>
        </row>
      </sheetData>
      <sheetData sheetId="7653">
        <row r="1">
          <cell r="A1">
            <v>0</v>
          </cell>
        </row>
      </sheetData>
      <sheetData sheetId="7654">
        <row r="1">
          <cell r="A1">
            <v>0</v>
          </cell>
        </row>
      </sheetData>
      <sheetData sheetId="7655">
        <row r="1">
          <cell r="A1">
            <v>0</v>
          </cell>
        </row>
      </sheetData>
      <sheetData sheetId="7656">
        <row r="1">
          <cell r="A1">
            <v>0</v>
          </cell>
        </row>
      </sheetData>
      <sheetData sheetId="7657">
        <row r="1">
          <cell r="A1">
            <v>0</v>
          </cell>
        </row>
      </sheetData>
      <sheetData sheetId="7658">
        <row r="1">
          <cell r="A1">
            <v>0</v>
          </cell>
        </row>
      </sheetData>
      <sheetData sheetId="7659">
        <row r="1">
          <cell r="A1">
            <v>0</v>
          </cell>
        </row>
      </sheetData>
      <sheetData sheetId="7660">
        <row r="1">
          <cell r="A1">
            <v>0</v>
          </cell>
        </row>
      </sheetData>
      <sheetData sheetId="7661">
        <row r="1">
          <cell r="A1">
            <v>0</v>
          </cell>
        </row>
      </sheetData>
      <sheetData sheetId="7662">
        <row r="1">
          <cell r="A1">
            <v>0</v>
          </cell>
        </row>
      </sheetData>
      <sheetData sheetId="7663">
        <row r="1">
          <cell r="A1">
            <v>0</v>
          </cell>
        </row>
      </sheetData>
      <sheetData sheetId="7664">
        <row r="1">
          <cell r="A1">
            <v>0</v>
          </cell>
        </row>
      </sheetData>
      <sheetData sheetId="7665">
        <row r="1">
          <cell r="A1">
            <v>0</v>
          </cell>
        </row>
      </sheetData>
      <sheetData sheetId="7666">
        <row r="1">
          <cell r="A1">
            <v>0</v>
          </cell>
        </row>
      </sheetData>
      <sheetData sheetId="7667">
        <row r="1">
          <cell r="A1">
            <v>0</v>
          </cell>
        </row>
      </sheetData>
      <sheetData sheetId="7668">
        <row r="1">
          <cell r="A1">
            <v>0</v>
          </cell>
        </row>
      </sheetData>
      <sheetData sheetId="7669">
        <row r="1">
          <cell r="A1">
            <v>0</v>
          </cell>
        </row>
      </sheetData>
      <sheetData sheetId="7670">
        <row r="1">
          <cell r="A1">
            <v>0</v>
          </cell>
        </row>
      </sheetData>
      <sheetData sheetId="7671">
        <row r="1">
          <cell r="A1">
            <v>0</v>
          </cell>
        </row>
      </sheetData>
      <sheetData sheetId="7672">
        <row r="1">
          <cell r="A1">
            <v>0</v>
          </cell>
        </row>
      </sheetData>
      <sheetData sheetId="7673">
        <row r="1">
          <cell r="A1">
            <v>0</v>
          </cell>
        </row>
      </sheetData>
      <sheetData sheetId="7674">
        <row r="1">
          <cell r="A1">
            <v>0</v>
          </cell>
        </row>
      </sheetData>
      <sheetData sheetId="7675">
        <row r="1">
          <cell r="A1">
            <v>0</v>
          </cell>
        </row>
      </sheetData>
      <sheetData sheetId="7676">
        <row r="1">
          <cell r="A1">
            <v>0</v>
          </cell>
        </row>
      </sheetData>
      <sheetData sheetId="7677">
        <row r="1">
          <cell r="A1">
            <v>0</v>
          </cell>
        </row>
      </sheetData>
      <sheetData sheetId="7678">
        <row r="1">
          <cell r="A1">
            <v>0</v>
          </cell>
        </row>
      </sheetData>
      <sheetData sheetId="7679">
        <row r="1">
          <cell r="A1">
            <v>0</v>
          </cell>
        </row>
      </sheetData>
      <sheetData sheetId="7680">
        <row r="1">
          <cell r="A1">
            <v>0</v>
          </cell>
        </row>
      </sheetData>
      <sheetData sheetId="7681">
        <row r="1">
          <cell r="A1">
            <v>0</v>
          </cell>
        </row>
      </sheetData>
      <sheetData sheetId="7682">
        <row r="1">
          <cell r="A1">
            <v>0</v>
          </cell>
        </row>
      </sheetData>
      <sheetData sheetId="7683">
        <row r="1">
          <cell r="A1">
            <v>0</v>
          </cell>
        </row>
      </sheetData>
      <sheetData sheetId="7684">
        <row r="1">
          <cell r="A1">
            <v>0</v>
          </cell>
        </row>
      </sheetData>
      <sheetData sheetId="7685">
        <row r="1">
          <cell r="A1">
            <v>0</v>
          </cell>
        </row>
      </sheetData>
      <sheetData sheetId="7686">
        <row r="1">
          <cell r="A1">
            <v>0</v>
          </cell>
        </row>
      </sheetData>
      <sheetData sheetId="7687">
        <row r="1">
          <cell r="A1">
            <v>0</v>
          </cell>
        </row>
      </sheetData>
      <sheetData sheetId="7688">
        <row r="1">
          <cell r="A1">
            <v>0</v>
          </cell>
        </row>
      </sheetData>
      <sheetData sheetId="7689">
        <row r="1">
          <cell r="A1">
            <v>0</v>
          </cell>
        </row>
      </sheetData>
      <sheetData sheetId="7690">
        <row r="1">
          <cell r="A1">
            <v>0</v>
          </cell>
        </row>
      </sheetData>
      <sheetData sheetId="7691">
        <row r="1">
          <cell r="A1">
            <v>0</v>
          </cell>
        </row>
      </sheetData>
      <sheetData sheetId="7692">
        <row r="1">
          <cell r="A1">
            <v>0</v>
          </cell>
        </row>
      </sheetData>
      <sheetData sheetId="7693">
        <row r="1">
          <cell r="A1">
            <v>0</v>
          </cell>
        </row>
      </sheetData>
      <sheetData sheetId="7694">
        <row r="1">
          <cell r="A1">
            <v>0</v>
          </cell>
        </row>
      </sheetData>
      <sheetData sheetId="7695">
        <row r="1">
          <cell r="A1">
            <v>0</v>
          </cell>
        </row>
      </sheetData>
      <sheetData sheetId="7696">
        <row r="1">
          <cell r="A1">
            <v>0</v>
          </cell>
        </row>
      </sheetData>
      <sheetData sheetId="7697">
        <row r="1">
          <cell r="A1">
            <v>0</v>
          </cell>
        </row>
      </sheetData>
      <sheetData sheetId="7698">
        <row r="1">
          <cell r="A1">
            <v>0</v>
          </cell>
        </row>
      </sheetData>
      <sheetData sheetId="7699">
        <row r="1">
          <cell r="A1">
            <v>0</v>
          </cell>
        </row>
      </sheetData>
      <sheetData sheetId="7700">
        <row r="1">
          <cell r="A1">
            <v>0</v>
          </cell>
        </row>
      </sheetData>
      <sheetData sheetId="7701">
        <row r="1">
          <cell r="A1">
            <v>0</v>
          </cell>
        </row>
      </sheetData>
      <sheetData sheetId="7702">
        <row r="1">
          <cell r="A1">
            <v>0</v>
          </cell>
        </row>
      </sheetData>
      <sheetData sheetId="7703">
        <row r="1">
          <cell r="A1">
            <v>0</v>
          </cell>
        </row>
      </sheetData>
      <sheetData sheetId="7704">
        <row r="1">
          <cell r="A1">
            <v>0</v>
          </cell>
        </row>
      </sheetData>
      <sheetData sheetId="7705">
        <row r="1">
          <cell r="A1">
            <v>0</v>
          </cell>
        </row>
      </sheetData>
      <sheetData sheetId="7706">
        <row r="1">
          <cell r="A1">
            <v>0</v>
          </cell>
        </row>
      </sheetData>
      <sheetData sheetId="7707">
        <row r="1">
          <cell r="A1">
            <v>0</v>
          </cell>
        </row>
      </sheetData>
      <sheetData sheetId="7708">
        <row r="1">
          <cell r="A1">
            <v>0</v>
          </cell>
        </row>
      </sheetData>
      <sheetData sheetId="7709">
        <row r="1">
          <cell r="A1">
            <v>0</v>
          </cell>
        </row>
      </sheetData>
      <sheetData sheetId="7710">
        <row r="1">
          <cell r="A1">
            <v>0</v>
          </cell>
        </row>
      </sheetData>
      <sheetData sheetId="7711">
        <row r="1">
          <cell r="A1">
            <v>0</v>
          </cell>
        </row>
      </sheetData>
      <sheetData sheetId="7712">
        <row r="1">
          <cell r="A1">
            <v>0</v>
          </cell>
        </row>
      </sheetData>
      <sheetData sheetId="7713">
        <row r="1">
          <cell r="A1">
            <v>0</v>
          </cell>
        </row>
      </sheetData>
      <sheetData sheetId="7714">
        <row r="1">
          <cell r="A1">
            <v>0</v>
          </cell>
        </row>
      </sheetData>
      <sheetData sheetId="7715">
        <row r="1">
          <cell r="A1">
            <v>0</v>
          </cell>
        </row>
      </sheetData>
      <sheetData sheetId="7716">
        <row r="1">
          <cell r="A1">
            <v>0</v>
          </cell>
        </row>
      </sheetData>
      <sheetData sheetId="7717">
        <row r="1">
          <cell r="A1">
            <v>0</v>
          </cell>
        </row>
      </sheetData>
      <sheetData sheetId="7718">
        <row r="1">
          <cell r="A1">
            <v>0</v>
          </cell>
        </row>
      </sheetData>
      <sheetData sheetId="7719">
        <row r="1">
          <cell r="A1">
            <v>0</v>
          </cell>
        </row>
      </sheetData>
      <sheetData sheetId="7720">
        <row r="1">
          <cell r="A1">
            <v>0</v>
          </cell>
        </row>
      </sheetData>
      <sheetData sheetId="7721">
        <row r="1">
          <cell r="A1">
            <v>0</v>
          </cell>
        </row>
      </sheetData>
      <sheetData sheetId="7722">
        <row r="1">
          <cell r="A1">
            <v>0</v>
          </cell>
        </row>
      </sheetData>
      <sheetData sheetId="7723">
        <row r="1">
          <cell r="A1">
            <v>0</v>
          </cell>
        </row>
      </sheetData>
      <sheetData sheetId="7724">
        <row r="1">
          <cell r="A1">
            <v>0</v>
          </cell>
        </row>
      </sheetData>
      <sheetData sheetId="7725">
        <row r="1">
          <cell r="A1">
            <v>0</v>
          </cell>
        </row>
      </sheetData>
      <sheetData sheetId="7726">
        <row r="1">
          <cell r="A1">
            <v>0</v>
          </cell>
        </row>
      </sheetData>
      <sheetData sheetId="7727">
        <row r="1">
          <cell r="A1">
            <v>0</v>
          </cell>
        </row>
      </sheetData>
      <sheetData sheetId="7728">
        <row r="1">
          <cell r="A1">
            <v>0</v>
          </cell>
        </row>
      </sheetData>
      <sheetData sheetId="7729">
        <row r="1">
          <cell r="A1">
            <v>0</v>
          </cell>
        </row>
      </sheetData>
      <sheetData sheetId="7730">
        <row r="1">
          <cell r="A1">
            <v>0</v>
          </cell>
        </row>
      </sheetData>
      <sheetData sheetId="7731">
        <row r="1">
          <cell r="A1">
            <v>0</v>
          </cell>
        </row>
      </sheetData>
      <sheetData sheetId="7732">
        <row r="1">
          <cell r="A1">
            <v>0</v>
          </cell>
        </row>
      </sheetData>
      <sheetData sheetId="7733">
        <row r="1">
          <cell r="A1">
            <v>0</v>
          </cell>
        </row>
      </sheetData>
      <sheetData sheetId="7734">
        <row r="1">
          <cell r="A1">
            <v>0</v>
          </cell>
        </row>
      </sheetData>
      <sheetData sheetId="7735">
        <row r="1">
          <cell r="A1">
            <v>0</v>
          </cell>
        </row>
      </sheetData>
      <sheetData sheetId="7736">
        <row r="1">
          <cell r="A1">
            <v>0</v>
          </cell>
        </row>
      </sheetData>
      <sheetData sheetId="7737">
        <row r="1">
          <cell r="A1">
            <v>0</v>
          </cell>
        </row>
      </sheetData>
      <sheetData sheetId="7738">
        <row r="1">
          <cell r="A1">
            <v>0</v>
          </cell>
        </row>
      </sheetData>
      <sheetData sheetId="7739">
        <row r="1">
          <cell r="A1">
            <v>0</v>
          </cell>
        </row>
      </sheetData>
      <sheetData sheetId="7740">
        <row r="1">
          <cell r="A1">
            <v>0</v>
          </cell>
        </row>
      </sheetData>
      <sheetData sheetId="7741">
        <row r="1">
          <cell r="A1">
            <v>0</v>
          </cell>
        </row>
      </sheetData>
      <sheetData sheetId="7742">
        <row r="1">
          <cell r="A1">
            <v>0</v>
          </cell>
        </row>
      </sheetData>
      <sheetData sheetId="7743">
        <row r="1">
          <cell r="A1">
            <v>0</v>
          </cell>
        </row>
      </sheetData>
      <sheetData sheetId="7744">
        <row r="1">
          <cell r="A1">
            <v>0</v>
          </cell>
        </row>
      </sheetData>
      <sheetData sheetId="7745">
        <row r="1">
          <cell r="A1">
            <v>0</v>
          </cell>
        </row>
      </sheetData>
      <sheetData sheetId="7746">
        <row r="1">
          <cell r="A1">
            <v>0</v>
          </cell>
        </row>
      </sheetData>
      <sheetData sheetId="7747">
        <row r="1">
          <cell r="A1">
            <v>0</v>
          </cell>
        </row>
      </sheetData>
      <sheetData sheetId="7748">
        <row r="1">
          <cell r="A1">
            <v>0</v>
          </cell>
        </row>
      </sheetData>
      <sheetData sheetId="7749">
        <row r="1">
          <cell r="A1">
            <v>0</v>
          </cell>
        </row>
      </sheetData>
      <sheetData sheetId="7750">
        <row r="1">
          <cell r="A1">
            <v>0</v>
          </cell>
        </row>
      </sheetData>
      <sheetData sheetId="7751">
        <row r="1">
          <cell r="A1">
            <v>0</v>
          </cell>
        </row>
      </sheetData>
      <sheetData sheetId="7752">
        <row r="1">
          <cell r="A1">
            <v>0</v>
          </cell>
        </row>
      </sheetData>
      <sheetData sheetId="7753">
        <row r="1">
          <cell r="A1">
            <v>0</v>
          </cell>
        </row>
      </sheetData>
      <sheetData sheetId="7754">
        <row r="1">
          <cell r="A1">
            <v>0</v>
          </cell>
        </row>
      </sheetData>
      <sheetData sheetId="7755">
        <row r="1">
          <cell r="A1">
            <v>0</v>
          </cell>
        </row>
      </sheetData>
      <sheetData sheetId="7756">
        <row r="1">
          <cell r="A1">
            <v>0</v>
          </cell>
        </row>
      </sheetData>
      <sheetData sheetId="7757">
        <row r="1">
          <cell r="A1">
            <v>0</v>
          </cell>
        </row>
      </sheetData>
      <sheetData sheetId="7758">
        <row r="1">
          <cell r="A1">
            <v>0</v>
          </cell>
        </row>
      </sheetData>
      <sheetData sheetId="7759">
        <row r="1">
          <cell r="A1">
            <v>0</v>
          </cell>
        </row>
      </sheetData>
      <sheetData sheetId="7760">
        <row r="1">
          <cell r="A1">
            <v>0</v>
          </cell>
        </row>
      </sheetData>
      <sheetData sheetId="7761">
        <row r="1">
          <cell r="A1">
            <v>0</v>
          </cell>
        </row>
      </sheetData>
      <sheetData sheetId="7762">
        <row r="1">
          <cell r="A1">
            <v>0</v>
          </cell>
        </row>
      </sheetData>
      <sheetData sheetId="7763">
        <row r="1">
          <cell r="A1">
            <v>0</v>
          </cell>
        </row>
      </sheetData>
      <sheetData sheetId="7764">
        <row r="1">
          <cell r="A1">
            <v>0</v>
          </cell>
        </row>
      </sheetData>
      <sheetData sheetId="7765">
        <row r="1">
          <cell r="A1">
            <v>0</v>
          </cell>
        </row>
      </sheetData>
      <sheetData sheetId="7766">
        <row r="1">
          <cell r="A1">
            <v>0</v>
          </cell>
        </row>
      </sheetData>
      <sheetData sheetId="7767">
        <row r="1">
          <cell r="A1">
            <v>0</v>
          </cell>
        </row>
      </sheetData>
      <sheetData sheetId="7768">
        <row r="1">
          <cell r="A1">
            <v>0</v>
          </cell>
        </row>
      </sheetData>
      <sheetData sheetId="7769">
        <row r="1">
          <cell r="A1">
            <v>0</v>
          </cell>
        </row>
      </sheetData>
      <sheetData sheetId="7770">
        <row r="1">
          <cell r="A1">
            <v>0</v>
          </cell>
        </row>
      </sheetData>
      <sheetData sheetId="7771">
        <row r="1">
          <cell r="A1">
            <v>0</v>
          </cell>
        </row>
      </sheetData>
      <sheetData sheetId="7772">
        <row r="1">
          <cell r="A1">
            <v>0</v>
          </cell>
        </row>
      </sheetData>
      <sheetData sheetId="7773">
        <row r="1">
          <cell r="A1">
            <v>0</v>
          </cell>
        </row>
      </sheetData>
      <sheetData sheetId="7774">
        <row r="1">
          <cell r="A1">
            <v>0</v>
          </cell>
        </row>
      </sheetData>
      <sheetData sheetId="7775">
        <row r="1">
          <cell r="A1">
            <v>0</v>
          </cell>
        </row>
      </sheetData>
      <sheetData sheetId="7776">
        <row r="1">
          <cell r="A1">
            <v>0</v>
          </cell>
        </row>
      </sheetData>
      <sheetData sheetId="7777">
        <row r="1">
          <cell r="A1">
            <v>0</v>
          </cell>
        </row>
      </sheetData>
      <sheetData sheetId="7778">
        <row r="1">
          <cell r="A1">
            <v>0</v>
          </cell>
        </row>
      </sheetData>
      <sheetData sheetId="7779">
        <row r="1">
          <cell r="A1">
            <v>0</v>
          </cell>
        </row>
      </sheetData>
      <sheetData sheetId="7780">
        <row r="1">
          <cell r="A1">
            <v>0</v>
          </cell>
        </row>
      </sheetData>
      <sheetData sheetId="7781">
        <row r="1">
          <cell r="A1">
            <v>0</v>
          </cell>
        </row>
      </sheetData>
      <sheetData sheetId="7782">
        <row r="1">
          <cell r="A1">
            <v>0</v>
          </cell>
        </row>
      </sheetData>
      <sheetData sheetId="7783">
        <row r="1">
          <cell r="A1">
            <v>0</v>
          </cell>
        </row>
      </sheetData>
      <sheetData sheetId="7784">
        <row r="1">
          <cell r="A1">
            <v>0</v>
          </cell>
        </row>
      </sheetData>
      <sheetData sheetId="7785">
        <row r="1">
          <cell r="A1">
            <v>0</v>
          </cell>
        </row>
      </sheetData>
      <sheetData sheetId="7786">
        <row r="1">
          <cell r="A1">
            <v>0</v>
          </cell>
        </row>
      </sheetData>
      <sheetData sheetId="7787">
        <row r="1">
          <cell r="A1">
            <v>0</v>
          </cell>
        </row>
      </sheetData>
      <sheetData sheetId="7788">
        <row r="1">
          <cell r="A1">
            <v>0</v>
          </cell>
        </row>
      </sheetData>
      <sheetData sheetId="7789">
        <row r="1">
          <cell r="A1">
            <v>0</v>
          </cell>
        </row>
      </sheetData>
      <sheetData sheetId="7790">
        <row r="1">
          <cell r="A1">
            <v>0</v>
          </cell>
        </row>
      </sheetData>
      <sheetData sheetId="7791">
        <row r="1">
          <cell r="A1">
            <v>0</v>
          </cell>
        </row>
      </sheetData>
      <sheetData sheetId="7792">
        <row r="1">
          <cell r="A1">
            <v>0</v>
          </cell>
        </row>
      </sheetData>
      <sheetData sheetId="7793">
        <row r="1">
          <cell r="A1">
            <v>0</v>
          </cell>
        </row>
      </sheetData>
      <sheetData sheetId="7794">
        <row r="1">
          <cell r="A1">
            <v>0</v>
          </cell>
        </row>
      </sheetData>
      <sheetData sheetId="7795">
        <row r="1">
          <cell r="A1">
            <v>0</v>
          </cell>
        </row>
      </sheetData>
      <sheetData sheetId="7796">
        <row r="1">
          <cell r="A1">
            <v>0</v>
          </cell>
        </row>
      </sheetData>
      <sheetData sheetId="7797">
        <row r="1">
          <cell r="A1">
            <v>0</v>
          </cell>
        </row>
      </sheetData>
      <sheetData sheetId="7798">
        <row r="1">
          <cell r="A1">
            <v>0</v>
          </cell>
        </row>
      </sheetData>
      <sheetData sheetId="7799">
        <row r="1">
          <cell r="A1">
            <v>0</v>
          </cell>
        </row>
      </sheetData>
      <sheetData sheetId="7800">
        <row r="1">
          <cell r="A1">
            <v>0</v>
          </cell>
        </row>
      </sheetData>
      <sheetData sheetId="7801">
        <row r="1">
          <cell r="A1">
            <v>0</v>
          </cell>
        </row>
      </sheetData>
      <sheetData sheetId="7802">
        <row r="1">
          <cell r="A1">
            <v>0</v>
          </cell>
        </row>
      </sheetData>
      <sheetData sheetId="7803">
        <row r="1">
          <cell r="A1">
            <v>0</v>
          </cell>
        </row>
      </sheetData>
      <sheetData sheetId="7804">
        <row r="1">
          <cell r="A1">
            <v>0</v>
          </cell>
        </row>
      </sheetData>
      <sheetData sheetId="7805">
        <row r="1">
          <cell r="A1">
            <v>0</v>
          </cell>
        </row>
      </sheetData>
      <sheetData sheetId="7806">
        <row r="1">
          <cell r="A1">
            <v>0</v>
          </cell>
        </row>
      </sheetData>
      <sheetData sheetId="7807">
        <row r="1">
          <cell r="A1">
            <v>0</v>
          </cell>
        </row>
      </sheetData>
      <sheetData sheetId="7808">
        <row r="1">
          <cell r="A1">
            <v>0</v>
          </cell>
        </row>
      </sheetData>
      <sheetData sheetId="7809">
        <row r="1">
          <cell r="A1">
            <v>0</v>
          </cell>
        </row>
      </sheetData>
      <sheetData sheetId="7810">
        <row r="1">
          <cell r="A1">
            <v>0</v>
          </cell>
        </row>
      </sheetData>
      <sheetData sheetId="7811">
        <row r="1">
          <cell r="A1">
            <v>0</v>
          </cell>
        </row>
      </sheetData>
      <sheetData sheetId="7812">
        <row r="1">
          <cell r="A1">
            <v>0</v>
          </cell>
        </row>
      </sheetData>
      <sheetData sheetId="7813">
        <row r="1">
          <cell r="A1">
            <v>0</v>
          </cell>
        </row>
      </sheetData>
      <sheetData sheetId="7814">
        <row r="1">
          <cell r="A1">
            <v>0</v>
          </cell>
        </row>
      </sheetData>
      <sheetData sheetId="7815">
        <row r="1">
          <cell r="A1">
            <v>0</v>
          </cell>
        </row>
      </sheetData>
      <sheetData sheetId="7816">
        <row r="1">
          <cell r="A1">
            <v>0</v>
          </cell>
        </row>
      </sheetData>
      <sheetData sheetId="7817">
        <row r="1">
          <cell r="A1">
            <v>0</v>
          </cell>
        </row>
      </sheetData>
      <sheetData sheetId="7818">
        <row r="1">
          <cell r="A1">
            <v>0</v>
          </cell>
        </row>
      </sheetData>
      <sheetData sheetId="7819">
        <row r="1">
          <cell r="A1">
            <v>0</v>
          </cell>
        </row>
      </sheetData>
      <sheetData sheetId="7820">
        <row r="1">
          <cell r="A1">
            <v>0</v>
          </cell>
        </row>
      </sheetData>
      <sheetData sheetId="7821">
        <row r="1">
          <cell r="A1">
            <v>0</v>
          </cell>
        </row>
      </sheetData>
      <sheetData sheetId="7822">
        <row r="1">
          <cell r="A1">
            <v>0</v>
          </cell>
        </row>
      </sheetData>
      <sheetData sheetId="7823">
        <row r="1">
          <cell r="A1">
            <v>0</v>
          </cell>
        </row>
      </sheetData>
      <sheetData sheetId="7824">
        <row r="1">
          <cell r="A1">
            <v>0</v>
          </cell>
        </row>
      </sheetData>
      <sheetData sheetId="7825">
        <row r="1">
          <cell r="A1">
            <v>0</v>
          </cell>
        </row>
      </sheetData>
      <sheetData sheetId="7826">
        <row r="1">
          <cell r="A1">
            <v>0</v>
          </cell>
        </row>
      </sheetData>
      <sheetData sheetId="7827"/>
      <sheetData sheetId="7828"/>
      <sheetData sheetId="7829"/>
      <sheetData sheetId="7830"/>
      <sheetData sheetId="7831"/>
      <sheetData sheetId="7832">
        <row r="1">
          <cell r="A1">
            <v>0</v>
          </cell>
        </row>
      </sheetData>
      <sheetData sheetId="7833">
        <row r="1">
          <cell r="A1">
            <v>0</v>
          </cell>
        </row>
      </sheetData>
      <sheetData sheetId="7834"/>
      <sheetData sheetId="7835"/>
      <sheetData sheetId="7836">
        <row r="1">
          <cell r="A1">
            <v>0</v>
          </cell>
        </row>
      </sheetData>
      <sheetData sheetId="7837">
        <row r="1">
          <cell r="A1">
            <v>0</v>
          </cell>
        </row>
      </sheetData>
      <sheetData sheetId="7838"/>
      <sheetData sheetId="7839"/>
      <sheetData sheetId="7840">
        <row r="1">
          <cell r="A1">
            <v>0</v>
          </cell>
        </row>
      </sheetData>
      <sheetData sheetId="7841"/>
      <sheetData sheetId="7842"/>
      <sheetData sheetId="7843"/>
      <sheetData sheetId="7844"/>
      <sheetData sheetId="7845">
        <row r="1">
          <cell r="A1">
            <v>0</v>
          </cell>
        </row>
      </sheetData>
      <sheetData sheetId="7846">
        <row r="1">
          <cell r="A1">
            <v>0</v>
          </cell>
        </row>
      </sheetData>
      <sheetData sheetId="7847">
        <row r="1">
          <cell r="A1">
            <v>0</v>
          </cell>
        </row>
      </sheetData>
      <sheetData sheetId="7848">
        <row r="1">
          <cell r="A1">
            <v>0</v>
          </cell>
        </row>
      </sheetData>
      <sheetData sheetId="7849">
        <row r="1">
          <cell r="A1">
            <v>0</v>
          </cell>
        </row>
      </sheetData>
      <sheetData sheetId="7850"/>
      <sheetData sheetId="7851">
        <row r="1">
          <cell r="A1">
            <v>0</v>
          </cell>
        </row>
      </sheetData>
      <sheetData sheetId="7852">
        <row r="1">
          <cell r="A1">
            <v>0</v>
          </cell>
        </row>
      </sheetData>
      <sheetData sheetId="7853">
        <row r="1">
          <cell r="A1">
            <v>0</v>
          </cell>
        </row>
      </sheetData>
      <sheetData sheetId="7854">
        <row r="1">
          <cell r="A1">
            <v>0</v>
          </cell>
        </row>
      </sheetData>
      <sheetData sheetId="7855">
        <row r="1">
          <cell r="A1">
            <v>0</v>
          </cell>
        </row>
      </sheetData>
      <sheetData sheetId="7856">
        <row r="1">
          <cell r="A1">
            <v>0</v>
          </cell>
        </row>
      </sheetData>
      <sheetData sheetId="7857">
        <row r="1">
          <cell r="A1">
            <v>0</v>
          </cell>
        </row>
      </sheetData>
      <sheetData sheetId="7858">
        <row r="1">
          <cell r="A1">
            <v>0</v>
          </cell>
        </row>
      </sheetData>
      <sheetData sheetId="7859"/>
      <sheetData sheetId="7860"/>
      <sheetData sheetId="7861">
        <row r="1">
          <cell r="A1">
            <v>0</v>
          </cell>
        </row>
      </sheetData>
      <sheetData sheetId="7862"/>
      <sheetData sheetId="7863"/>
      <sheetData sheetId="7864"/>
      <sheetData sheetId="7865">
        <row r="1">
          <cell r="A1">
            <v>0</v>
          </cell>
        </row>
      </sheetData>
      <sheetData sheetId="7866"/>
      <sheetData sheetId="7867"/>
      <sheetData sheetId="7868"/>
      <sheetData sheetId="7869"/>
      <sheetData sheetId="7870">
        <row r="1">
          <cell r="A1">
            <v>0</v>
          </cell>
        </row>
      </sheetData>
      <sheetData sheetId="7871">
        <row r="1">
          <cell r="A1">
            <v>0</v>
          </cell>
        </row>
      </sheetData>
      <sheetData sheetId="7872">
        <row r="1">
          <cell r="A1">
            <v>0</v>
          </cell>
        </row>
      </sheetData>
      <sheetData sheetId="7873">
        <row r="1">
          <cell r="A1">
            <v>0</v>
          </cell>
        </row>
      </sheetData>
      <sheetData sheetId="7874">
        <row r="1">
          <cell r="A1">
            <v>0</v>
          </cell>
        </row>
      </sheetData>
      <sheetData sheetId="7875">
        <row r="1">
          <cell r="A1">
            <v>0</v>
          </cell>
        </row>
      </sheetData>
      <sheetData sheetId="7876">
        <row r="1">
          <cell r="A1">
            <v>0</v>
          </cell>
        </row>
      </sheetData>
      <sheetData sheetId="7877">
        <row r="1">
          <cell r="A1">
            <v>0</v>
          </cell>
        </row>
      </sheetData>
      <sheetData sheetId="7878">
        <row r="1">
          <cell r="A1">
            <v>0</v>
          </cell>
        </row>
      </sheetData>
      <sheetData sheetId="7879">
        <row r="1">
          <cell r="A1">
            <v>0</v>
          </cell>
        </row>
      </sheetData>
      <sheetData sheetId="7880"/>
      <sheetData sheetId="7881">
        <row r="1">
          <cell r="A1">
            <v>0</v>
          </cell>
        </row>
      </sheetData>
      <sheetData sheetId="7882">
        <row r="1">
          <cell r="A1">
            <v>0</v>
          </cell>
        </row>
      </sheetData>
      <sheetData sheetId="7883">
        <row r="1">
          <cell r="A1">
            <v>0</v>
          </cell>
        </row>
      </sheetData>
      <sheetData sheetId="7884">
        <row r="1">
          <cell r="A1">
            <v>0</v>
          </cell>
        </row>
      </sheetData>
      <sheetData sheetId="7885">
        <row r="1">
          <cell r="A1">
            <v>0</v>
          </cell>
        </row>
      </sheetData>
      <sheetData sheetId="7886"/>
      <sheetData sheetId="7887">
        <row r="1">
          <cell r="A1">
            <v>0</v>
          </cell>
        </row>
      </sheetData>
      <sheetData sheetId="7888">
        <row r="1">
          <cell r="A1">
            <v>0</v>
          </cell>
        </row>
      </sheetData>
      <sheetData sheetId="7889">
        <row r="1">
          <cell r="A1">
            <v>0</v>
          </cell>
        </row>
      </sheetData>
      <sheetData sheetId="7890">
        <row r="1">
          <cell r="A1">
            <v>0</v>
          </cell>
        </row>
      </sheetData>
      <sheetData sheetId="7891">
        <row r="1">
          <cell r="A1">
            <v>0</v>
          </cell>
        </row>
      </sheetData>
      <sheetData sheetId="7892">
        <row r="1">
          <cell r="A1">
            <v>0</v>
          </cell>
        </row>
      </sheetData>
      <sheetData sheetId="7893">
        <row r="1">
          <cell r="A1">
            <v>0</v>
          </cell>
        </row>
      </sheetData>
      <sheetData sheetId="7894">
        <row r="1">
          <cell r="A1">
            <v>0</v>
          </cell>
        </row>
      </sheetData>
      <sheetData sheetId="7895">
        <row r="1">
          <cell r="A1">
            <v>0</v>
          </cell>
        </row>
      </sheetData>
      <sheetData sheetId="7896">
        <row r="1">
          <cell r="A1">
            <v>0</v>
          </cell>
        </row>
      </sheetData>
      <sheetData sheetId="7897">
        <row r="1">
          <cell r="A1">
            <v>0</v>
          </cell>
        </row>
      </sheetData>
      <sheetData sheetId="7898"/>
      <sheetData sheetId="7899">
        <row r="1">
          <cell r="A1">
            <v>0</v>
          </cell>
        </row>
      </sheetData>
      <sheetData sheetId="7900">
        <row r="1">
          <cell r="A1">
            <v>0</v>
          </cell>
        </row>
      </sheetData>
      <sheetData sheetId="7901">
        <row r="1">
          <cell r="A1">
            <v>0</v>
          </cell>
        </row>
      </sheetData>
      <sheetData sheetId="7902">
        <row r="1">
          <cell r="A1">
            <v>0</v>
          </cell>
        </row>
      </sheetData>
      <sheetData sheetId="7903">
        <row r="1">
          <cell r="A1">
            <v>0</v>
          </cell>
        </row>
      </sheetData>
      <sheetData sheetId="7904">
        <row r="1">
          <cell r="A1">
            <v>0</v>
          </cell>
        </row>
      </sheetData>
      <sheetData sheetId="7905">
        <row r="1">
          <cell r="A1">
            <v>0</v>
          </cell>
        </row>
      </sheetData>
      <sheetData sheetId="7906">
        <row r="1">
          <cell r="A1">
            <v>0</v>
          </cell>
        </row>
      </sheetData>
      <sheetData sheetId="7907">
        <row r="1">
          <cell r="A1">
            <v>0</v>
          </cell>
        </row>
      </sheetData>
      <sheetData sheetId="7908">
        <row r="1">
          <cell r="A1">
            <v>0</v>
          </cell>
        </row>
      </sheetData>
      <sheetData sheetId="7909">
        <row r="1">
          <cell r="A1">
            <v>0</v>
          </cell>
        </row>
      </sheetData>
      <sheetData sheetId="7910">
        <row r="1">
          <cell r="A1">
            <v>0</v>
          </cell>
        </row>
      </sheetData>
      <sheetData sheetId="7911">
        <row r="1">
          <cell r="A1">
            <v>0</v>
          </cell>
        </row>
      </sheetData>
      <sheetData sheetId="7912">
        <row r="1">
          <cell r="A1">
            <v>0</v>
          </cell>
        </row>
      </sheetData>
      <sheetData sheetId="7913">
        <row r="1">
          <cell r="A1">
            <v>0</v>
          </cell>
        </row>
      </sheetData>
      <sheetData sheetId="7914">
        <row r="1">
          <cell r="A1">
            <v>0</v>
          </cell>
        </row>
      </sheetData>
      <sheetData sheetId="7915">
        <row r="1">
          <cell r="A1">
            <v>0</v>
          </cell>
        </row>
      </sheetData>
      <sheetData sheetId="7916">
        <row r="1">
          <cell r="A1">
            <v>0</v>
          </cell>
        </row>
      </sheetData>
      <sheetData sheetId="7917">
        <row r="1">
          <cell r="A1">
            <v>0</v>
          </cell>
        </row>
      </sheetData>
      <sheetData sheetId="7918">
        <row r="1">
          <cell r="A1">
            <v>0</v>
          </cell>
        </row>
      </sheetData>
      <sheetData sheetId="7919"/>
      <sheetData sheetId="7920">
        <row r="1">
          <cell r="A1">
            <v>0</v>
          </cell>
        </row>
      </sheetData>
      <sheetData sheetId="7921"/>
      <sheetData sheetId="7922">
        <row r="1">
          <cell r="A1">
            <v>0</v>
          </cell>
        </row>
      </sheetData>
      <sheetData sheetId="7923">
        <row r="1">
          <cell r="A1">
            <v>0</v>
          </cell>
        </row>
      </sheetData>
      <sheetData sheetId="7924">
        <row r="1">
          <cell r="A1">
            <v>0</v>
          </cell>
        </row>
      </sheetData>
      <sheetData sheetId="7925"/>
      <sheetData sheetId="7926">
        <row r="1">
          <cell r="A1">
            <v>0</v>
          </cell>
        </row>
      </sheetData>
      <sheetData sheetId="7927">
        <row r="1">
          <cell r="A1">
            <v>0</v>
          </cell>
        </row>
      </sheetData>
      <sheetData sheetId="7928">
        <row r="1">
          <cell r="A1">
            <v>0</v>
          </cell>
        </row>
      </sheetData>
      <sheetData sheetId="7929">
        <row r="1">
          <cell r="A1">
            <v>0</v>
          </cell>
        </row>
      </sheetData>
      <sheetData sheetId="7930">
        <row r="1">
          <cell r="A1">
            <v>0</v>
          </cell>
        </row>
      </sheetData>
      <sheetData sheetId="7931">
        <row r="1">
          <cell r="A1">
            <v>0</v>
          </cell>
        </row>
      </sheetData>
      <sheetData sheetId="7932">
        <row r="1">
          <cell r="A1">
            <v>0</v>
          </cell>
        </row>
      </sheetData>
      <sheetData sheetId="7933">
        <row r="1">
          <cell r="A1">
            <v>0</v>
          </cell>
        </row>
      </sheetData>
      <sheetData sheetId="7934">
        <row r="1">
          <cell r="A1">
            <v>0</v>
          </cell>
        </row>
      </sheetData>
      <sheetData sheetId="7935">
        <row r="1">
          <cell r="A1">
            <v>0</v>
          </cell>
        </row>
      </sheetData>
      <sheetData sheetId="7936">
        <row r="1">
          <cell r="A1">
            <v>0</v>
          </cell>
        </row>
      </sheetData>
      <sheetData sheetId="7937">
        <row r="1">
          <cell r="A1">
            <v>0</v>
          </cell>
        </row>
      </sheetData>
      <sheetData sheetId="7938">
        <row r="1">
          <cell r="A1">
            <v>0</v>
          </cell>
        </row>
      </sheetData>
      <sheetData sheetId="7939">
        <row r="1">
          <cell r="A1">
            <v>0</v>
          </cell>
        </row>
      </sheetData>
      <sheetData sheetId="7940">
        <row r="1">
          <cell r="A1">
            <v>0</v>
          </cell>
        </row>
      </sheetData>
      <sheetData sheetId="7941">
        <row r="1">
          <cell r="A1">
            <v>0</v>
          </cell>
        </row>
      </sheetData>
      <sheetData sheetId="7942">
        <row r="1">
          <cell r="A1">
            <v>0</v>
          </cell>
        </row>
      </sheetData>
      <sheetData sheetId="7943">
        <row r="1">
          <cell r="A1">
            <v>0</v>
          </cell>
        </row>
      </sheetData>
      <sheetData sheetId="7944">
        <row r="1">
          <cell r="A1">
            <v>0</v>
          </cell>
        </row>
      </sheetData>
      <sheetData sheetId="7945">
        <row r="1">
          <cell r="A1">
            <v>0</v>
          </cell>
        </row>
      </sheetData>
      <sheetData sheetId="7946">
        <row r="1">
          <cell r="A1">
            <v>0</v>
          </cell>
        </row>
      </sheetData>
      <sheetData sheetId="7947">
        <row r="1">
          <cell r="A1">
            <v>0</v>
          </cell>
        </row>
      </sheetData>
      <sheetData sheetId="7948">
        <row r="1">
          <cell r="A1">
            <v>0</v>
          </cell>
        </row>
      </sheetData>
      <sheetData sheetId="7949">
        <row r="1">
          <cell r="A1">
            <v>0</v>
          </cell>
        </row>
      </sheetData>
      <sheetData sheetId="7950">
        <row r="1">
          <cell r="A1">
            <v>0</v>
          </cell>
        </row>
      </sheetData>
      <sheetData sheetId="7951">
        <row r="1">
          <cell r="A1">
            <v>0</v>
          </cell>
        </row>
      </sheetData>
      <sheetData sheetId="7952">
        <row r="1">
          <cell r="A1">
            <v>0</v>
          </cell>
        </row>
      </sheetData>
      <sheetData sheetId="7953">
        <row r="1">
          <cell r="A1">
            <v>0</v>
          </cell>
        </row>
      </sheetData>
      <sheetData sheetId="7954">
        <row r="1">
          <cell r="A1">
            <v>0</v>
          </cell>
        </row>
      </sheetData>
      <sheetData sheetId="7955">
        <row r="1">
          <cell r="A1">
            <v>0</v>
          </cell>
        </row>
      </sheetData>
      <sheetData sheetId="7956">
        <row r="1">
          <cell r="A1">
            <v>0</v>
          </cell>
        </row>
      </sheetData>
      <sheetData sheetId="7957">
        <row r="1">
          <cell r="A1">
            <v>0</v>
          </cell>
        </row>
      </sheetData>
      <sheetData sheetId="7958">
        <row r="1">
          <cell r="A1">
            <v>0</v>
          </cell>
        </row>
      </sheetData>
      <sheetData sheetId="7959">
        <row r="1">
          <cell r="A1">
            <v>0</v>
          </cell>
        </row>
      </sheetData>
      <sheetData sheetId="7960">
        <row r="1">
          <cell r="A1">
            <v>0</v>
          </cell>
        </row>
      </sheetData>
      <sheetData sheetId="7961">
        <row r="1">
          <cell r="A1">
            <v>0</v>
          </cell>
        </row>
      </sheetData>
      <sheetData sheetId="7962">
        <row r="1">
          <cell r="A1">
            <v>0</v>
          </cell>
        </row>
      </sheetData>
      <sheetData sheetId="7963">
        <row r="1">
          <cell r="A1">
            <v>0</v>
          </cell>
        </row>
      </sheetData>
      <sheetData sheetId="7964">
        <row r="1">
          <cell r="A1">
            <v>0</v>
          </cell>
        </row>
      </sheetData>
      <sheetData sheetId="7965">
        <row r="1">
          <cell r="A1">
            <v>0</v>
          </cell>
        </row>
      </sheetData>
      <sheetData sheetId="7966">
        <row r="1">
          <cell r="A1">
            <v>0</v>
          </cell>
        </row>
      </sheetData>
      <sheetData sheetId="7967">
        <row r="1">
          <cell r="A1">
            <v>0</v>
          </cell>
        </row>
      </sheetData>
      <sheetData sheetId="7968">
        <row r="1">
          <cell r="A1">
            <v>0</v>
          </cell>
        </row>
      </sheetData>
      <sheetData sheetId="7969">
        <row r="1">
          <cell r="A1">
            <v>0</v>
          </cell>
        </row>
      </sheetData>
      <sheetData sheetId="7970">
        <row r="1">
          <cell r="A1">
            <v>0</v>
          </cell>
        </row>
      </sheetData>
      <sheetData sheetId="7971">
        <row r="1">
          <cell r="A1">
            <v>0</v>
          </cell>
        </row>
      </sheetData>
      <sheetData sheetId="7972">
        <row r="1">
          <cell r="A1">
            <v>0</v>
          </cell>
        </row>
      </sheetData>
      <sheetData sheetId="7973">
        <row r="1">
          <cell r="A1">
            <v>0</v>
          </cell>
        </row>
      </sheetData>
      <sheetData sheetId="7974">
        <row r="1">
          <cell r="A1">
            <v>0</v>
          </cell>
        </row>
      </sheetData>
      <sheetData sheetId="7975">
        <row r="1">
          <cell r="A1">
            <v>0</v>
          </cell>
        </row>
      </sheetData>
      <sheetData sheetId="7976"/>
      <sheetData sheetId="7977">
        <row r="1">
          <cell r="A1">
            <v>0</v>
          </cell>
        </row>
      </sheetData>
      <sheetData sheetId="7978">
        <row r="1">
          <cell r="A1">
            <v>0</v>
          </cell>
        </row>
      </sheetData>
      <sheetData sheetId="7979">
        <row r="1">
          <cell r="A1">
            <v>0</v>
          </cell>
        </row>
      </sheetData>
      <sheetData sheetId="7980"/>
      <sheetData sheetId="7981">
        <row r="1">
          <cell r="A1">
            <v>0</v>
          </cell>
        </row>
      </sheetData>
      <sheetData sheetId="7982"/>
      <sheetData sheetId="7983">
        <row r="1">
          <cell r="A1">
            <v>0</v>
          </cell>
        </row>
      </sheetData>
      <sheetData sheetId="7984">
        <row r="1">
          <cell r="A1">
            <v>0</v>
          </cell>
        </row>
      </sheetData>
      <sheetData sheetId="7985">
        <row r="1">
          <cell r="A1">
            <v>0</v>
          </cell>
        </row>
      </sheetData>
      <sheetData sheetId="7986"/>
      <sheetData sheetId="7987">
        <row r="1">
          <cell r="A1">
            <v>0</v>
          </cell>
        </row>
      </sheetData>
      <sheetData sheetId="7988">
        <row r="1">
          <cell r="A1">
            <v>0</v>
          </cell>
        </row>
      </sheetData>
      <sheetData sheetId="7989">
        <row r="1">
          <cell r="A1">
            <v>0</v>
          </cell>
        </row>
      </sheetData>
      <sheetData sheetId="7990">
        <row r="1">
          <cell r="A1">
            <v>0</v>
          </cell>
        </row>
      </sheetData>
      <sheetData sheetId="7991">
        <row r="1">
          <cell r="A1">
            <v>0</v>
          </cell>
        </row>
      </sheetData>
      <sheetData sheetId="7992">
        <row r="1">
          <cell r="A1">
            <v>0</v>
          </cell>
        </row>
      </sheetData>
      <sheetData sheetId="7993">
        <row r="1">
          <cell r="A1">
            <v>0</v>
          </cell>
        </row>
      </sheetData>
      <sheetData sheetId="7994">
        <row r="1">
          <cell r="A1">
            <v>0</v>
          </cell>
        </row>
      </sheetData>
      <sheetData sheetId="7995">
        <row r="1">
          <cell r="A1">
            <v>0</v>
          </cell>
        </row>
      </sheetData>
      <sheetData sheetId="7996">
        <row r="1">
          <cell r="A1">
            <v>0</v>
          </cell>
        </row>
      </sheetData>
      <sheetData sheetId="7997">
        <row r="1">
          <cell r="A1">
            <v>0</v>
          </cell>
        </row>
      </sheetData>
      <sheetData sheetId="7998">
        <row r="1">
          <cell r="A1">
            <v>0</v>
          </cell>
        </row>
      </sheetData>
      <sheetData sheetId="7999">
        <row r="1">
          <cell r="A1">
            <v>0</v>
          </cell>
        </row>
      </sheetData>
      <sheetData sheetId="8000">
        <row r="1">
          <cell r="A1">
            <v>0</v>
          </cell>
        </row>
      </sheetData>
      <sheetData sheetId="8001">
        <row r="1">
          <cell r="A1">
            <v>0</v>
          </cell>
        </row>
      </sheetData>
      <sheetData sheetId="8002">
        <row r="1">
          <cell r="A1">
            <v>0</v>
          </cell>
        </row>
      </sheetData>
      <sheetData sheetId="8003">
        <row r="1">
          <cell r="A1">
            <v>0</v>
          </cell>
        </row>
      </sheetData>
      <sheetData sheetId="8004">
        <row r="1">
          <cell r="A1">
            <v>0</v>
          </cell>
        </row>
      </sheetData>
      <sheetData sheetId="8005">
        <row r="1">
          <cell r="A1">
            <v>0</v>
          </cell>
        </row>
      </sheetData>
      <sheetData sheetId="8006">
        <row r="1">
          <cell r="A1">
            <v>0</v>
          </cell>
        </row>
      </sheetData>
      <sheetData sheetId="8007">
        <row r="1">
          <cell r="A1">
            <v>0</v>
          </cell>
        </row>
      </sheetData>
      <sheetData sheetId="8008">
        <row r="1">
          <cell r="A1">
            <v>0</v>
          </cell>
        </row>
      </sheetData>
      <sheetData sheetId="8009">
        <row r="1">
          <cell r="A1">
            <v>0</v>
          </cell>
        </row>
      </sheetData>
      <sheetData sheetId="8010">
        <row r="1">
          <cell r="A1">
            <v>0</v>
          </cell>
        </row>
      </sheetData>
      <sheetData sheetId="8011">
        <row r="1">
          <cell r="A1">
            <v>0</v>
          </cell>
        </row>
      </sheetData>
      <sheetData sheetId="8012">
        <row r="1">
          <cell r="A1">
            <v>0</v>
          </cell>
        </row>
      </sheetData>
      <sheetData sheetId="8013">
        <row r="1">
          <cell r="A1">
            <v>0</v>
          </cell>
        </row>
      </sheetData>
      <sheetData sheetId="8014">
        <row r="1">
          <cell r="A1">
            <v>0</v>
          </cell>
        </row>
      </sheetData>
      <sheetData sheetId="8015">
        <row r="1">
          <cell r="A1">
            <v>0</v>
          </cell>
        </row>
      </sheetData>
      <sheetData sheetId="8016">
        <row r="1">
          <cell r="A1">
            <v>0</v>
          </cell>
        </row>
      </sheetData>
      <sheetData sheetId="8017">
        <row r="1">
          <cell r="A1">
            <v>0</v>
          </cell>
        </row>
      </sheetData>
      <sheetData sheetId="8018">
        <row r="1">
          <cell r="A1">
            <v>0</v>
          </cell>
        </row>
      </sheetData>
      <sheetData sheetId="8019">
        <row r="1">
          <cell r="A1">
            <v>0</v>
          </cell>
        </row>
      </sheetData>
      <sheetData sheetId="8020">
        <row r="1">
          <cell r="A1">
            <v>0</v>
          </cell>
        </row>
      </sheetData>
      <sheetData sheetId="8021">
        <row r="1">
          <cell r="A1">
            <v>0</v>
          </cell>
        </row>
      </sheetData>
      <sheetData sheetId="8022">
        <row r="1">
          <cell r="A1">
            <v>0</v>
          </cell>
        </row>
      </sheetData>
      <sheetData sheetId="8023">
        <row r="1">
          <cell r="A1">
            <v>0</v>
          </cell>
        </row>
      </sheetData>
      <sheetData sheetId="8024">
        <row r="1">
          <cell r="A1">
            <v>0</v>
          </cell>
        </row>
      </sheetData>
      <sheetData sheetId="8025">
        <row r="1">
          <cell r="A1">
            <v>0</v>
          </cell>
        </row>
      </sheetData>
      <sheetData sheetId="8026">
        <row r="1">
          <cell r="A1">
            <v>0</v>
          </cell>
        </row>
      </sheetData>
      <sheetData sheetId="8027">
        <row r="1">
          <cell r="A1">
            <v>0</v>
          </cell>
        </row>
      </sheetData>
      <sheetData sheetId="8028">
        <row r="1">
          <cell r="A1">
            <v>0</v>
          </cell>
        </row>
      </sheetData>
      <sheetData sheetId="8029">
        <row r="1">
          <cell r="A1">
            <v>0</v>
          </cell>
        </row>
      </sheetData>
      <sheetData sheetId="8030">
        <row r="1">
          <cell r="A1">
            <v>0</v>
          </cell>
        </row>
      </sheetData>
      <sheetData sheetId="8031">
        <row r="1">
          <cell r="A1">
            <v>0</v>
          </cell>
        </row>
      </sheetData>
      <sheetData sheetId="8032">
        <row r="1">
          <cell r="A1">
            <v>0</v>
          </cell>
        </row>
      </sheetData>
      <sheetData sheetId="8033">
        <row r="1">
          <cell r="A1">
            <v>0</v>
          </cell>
        </row>
      </sheetData>
      <sheetData sheetId="8034">
        <row r="1">
          <cell r="A1">
            <v>0</v>
          </cell>
        </row>
      </sheetData>
      <sheetData sheetId="8035">
        <row r="1">
          <cell r="A1">
            <v>0</v>
          </cell>
        </row>
      </sheetData>
      <sheetData sheetId="8036">
        <row r="1">
          <cell r="A1">
            <v>0</v>
          </cell>
        </row>
      </sheetData>
      <sheetData sheetId="8037">
        <row r="1">
          <cell r="A1">
            <v>0</v>
          </cell>
        </row>
      </sheetData>
      <sheetData sheetId="8038">
        <row r="1">
          <cell r="A1">
            <v>0</v>
          </cell>
        </row>
      </sheetData>
      <sheetData sheetId="8039">
        <row r="1">
          <cell r="A1">
            <v>0</v>
          </cell>
        </row>
      </sheetData>
      <sheetData sheetId="8040">
        <row r="1">
          <cell r="A1">
            <v>0</v>
          </cell>
        </row>
      </sheetData>
      <sheetData sheetId="8041"/>
      <sheetData sheetId="8042">
        <row r="1">
          <cell r="A1">
            <v>0</v>
          </cell>
        </row>
      </sheetData>
      <sheetData sheetId="8043">
        <row r="1">
          <cell r="A1">
            <v>0</v>
          </cell>
        </row>
      </sheetData>
      <sheetData sheetId="8044">
        <row r="1">
          <cell r="A1">
            <v>0</v>
          </cell>
        </row>
      </sheetData>
      <sheetData sheetId="8045">
        <row r="1">
          <cell r="A1">
            <v>0</v>
          </cell>
        </row>
      </sheetData>
      <sheetData sheetId="8046">
        <row r="1">
          <cell r="A1">
            <v>0</v>
          </cell>
        </row>
      </sheetData>
      <sheetData sheetId="8047">
        <row r="1">
          <cell r="A1">
            <v>0</v>
          </cell>
        </row>
      </sheetData>
      <sheetData sheetId="8048">
        <row r="1">
          <cell r="A1">
            <v>0</v>
          </cell>
        </row>
      </sheetData>
      <sheetData sheetId="8049">
        <row r="1">
          <cell r="A1">
            <v>0</v>
          </cell>
        </row>
      </sheetData>
      <sheetData sheetId="8050">
        <row r="1">
          <cell r="A1">
            <v>0</v>
          </cell>
        </row>
      </sheetData>
      <sheetData sheetId="8051">
        <row r="1">
          <cell r="A1">
            <v>0</v>
          </cell>
        </row>
      </sheetData>
      <sheetData sheetId="8052">
        <row r="1">
          <cell r="A1">
            <v>0</v>
          </cell>
        </row>
      </sheetData>
      <sheetData sheetId="8053">
        <row r="1">
          <cell r="A1">
            <v>0</v>
          </cell>
        </row>
      </sheetData>
      <sheetData sheetId="8054">
        <row r="1">
          <cell r="A1">
            <v>0</v>
          </cell>
        </row>
      </sheetData>
      <sheetData sheetId="8055">
        <row r="1">
          <cell r="A1">
            <v>0</v>
          </cell>
        </row>
      </sheetData>
      <sheetData sheetId="8056">
        <row r="1">
          <cell r="A1">
            <v>0</v>
          </cell>
        </row>
      </sheetData>
      <sheetData sheetId="8057">
        <row r="1">
          <cell r="A1">
            <v>0</v>
          </cell>
        </row>
      </sheetData>
      <sheetData sheetId="8058">
        <row r="1">
          <cell r="A1">
            <v>0</v>
          </cell>
        </row>
      </sheetData>
      <sheetData sheetId="8059">
        <row r="1">
          <cell r="A1">
            <v>0</v>
          </cell>
        </row>
      </sheetData>
      <sheetData sheetId="8060">
        <row r="1">
          <cell r="A1">
            <v>0</v>
          </cell>
        </row>
      </sheetData>
      <sheetData sheetId="8061">
        <row r="1">
          <cell r="A1">
            <v>0</v>
          </cell>
        </row>
      </sheetData>
      <sheetData sheetId="8062">
        <row r="1">
          <cell r="A1">
            <v>0</v>
          </cell>
        </row>
      </sheetData>
      <sheetData sheetId="8063">
        <row r="1">
          <cell r="A1">
            <v>0</v>
          </cell>
        </row>
      </sheetData>
      <sheetData sheetId="8064">
        <row r="1">
          <cell r="A1">
            <v>0</v>
          </cell>
        </row>
      </sheetData>
      <sheetData sheetId="8065">
        <row r="1">
          <cell r="A1">
            <v>0</v>
          </cell>
        </row>
      </sheetData>
      <sheetData sheetId="8066">
        <row r="1">
          <cell r="A1">
            <v>0</v>
          </cell>
        </row>
      </sheetData>
      <sheetData sheetId="8067">
        <row r="1">
          <cell r="A1">
            <v>0</v>
          </cell>
        </row>
      </sheetData>
      <sheetData sheetId="8068">
        <row r="1">
          <cell r="A1">
            <v>0</v>
          </cell>
        </row>
      </sheetData>
      <sheetData sheetId="8069">
        <row r="1">
          <cell r="A1">
            <v>0</v>
          </cell>
        </row>
      </sheetData>
      <sheetData sheetId="8070">
        <row r="1">
          <cell r="A1">
            <v>0</v>
          </cell>
        </row>
      </sheetData>
      <sheetData sheetId="8071">
        <row r="1">
          <cell r="A1">
            <v>0</v>
          </cell>
        </row>
      </sheetData>
      <sheetData sheetId="8072">
        <row r="1">
          <cell r="A1">
            <v>0</v>
          </cell>
        </row>
      </sheetData>
      <sheetData sheetId="8073">
        <row r="1">
          <cell r="A1">
            <v>0</v>
          </cell>
        </row>
      </sheetData>
      <sheetData sheetId="8074">
        <row r="1">
          <cell r="A1">
            <v>0</v>
          </cell>
        </row>
      </sheetData>
      <sheetData sheetId="8075">
        <row r="1">
          <cell r="A1">
            <v>0</v>
          </cell>
        </row>
      </sheetData>
      <sheetData sheetId="8076">
        <row r="1">
          <cell r="A1">
            <v>0</v>
          </cell>
        </row>
      </sheetData>
      <sheetData sheetId="8077">
        <row r="1">
          <cell r="A1">
            <v>0</v>
          </cell>
        </row>
      </sheetData>
      <sheetData sheetId="8078">
        <row r="1">
          <cell r="A1">
            <v>0</v>
          </cell>
        </row>
      </sheetData>
      <sheetData sheetId="8079">
        <row r="1">
          <cell r="A1">
            <v>0</v>
          </cell>
        </row>
      </sheetData>
      <sheetData sheetId="8080">
        <row r="1">
          <cell r="A1">
            <v>0</v>
          </cell>
        </row>
      </sheetData>
      <sheetData sheetId="8081">
        <row r="1">
          <cell r="A1">
            <v>0</v>
          </cell>
        </row>
      </sheetData>
      <sheetData sheetId="8082">
        <row r="1">
          <cell r="A1">
            <v>0</v>
          </cell>
        </row>
      </sheetData>
      <sheetData sheetId="8083">
        <row r="1">
          <cell r="A1">
            <v>0</v>
          </cell>
        </row>
      </sheetData>
      <sheetData sheetId="8084">
        <row r="1">
          <cell r="A1">
            <v>0</v>
          </cell>
        </row>
      </sheetData>
      <sheetData sheetId="8085">
        <row r="1">
          <cell r="A1">
            <v>0</v>
          </cell>
        </row>
      </sheetData>
      <sheetData sheetId="8086">
        <row r="1">
          <cell r="A1">
            <v>0</v>
          </cell>
        </row>
      </sheetData>
      <sheetData sheetId="8087">
        <row r="1">
          <cell r="A1">
            <v>0</v>
          </cell>
        </row>
      </sheetData>
      <sheetData sheetId="8088">
        <row r="1">
          <cell r="A1">
            <v>0</v>
          </cell>
        </row>
      </sheetData>
      <sheetData sheetId="8089">
        <row r="1">
          <cell r="A1">
            <v>0</v>
          </cell>
        </row>
      </sheetData>
      <sheetData sheetId="8090">
        <row r="1">
          <cell r="A1">
            <v>0</v>
          </cell>
        </row>
      </sheetData>
      <sheetData sheetId="8091">
        <row r="1">
          <cell r="A1">
            <v>0</v>
          </cell>
        </row>
      </sheetData>
      <sheetData sheetId="8092">
        <row r="1">
          <cell r="A1">
            <v>0</v>
          </cell>
        </row>
      </sheetData>
      <sheetData sheetId="8093">
        <row r="1">
          <cell r="A1">
            <v>0</v>
          </cell>
        </row>
      </sheetData>
      <sheetData sheetId="8094">
        <row r="1">
          <cell r="A1">
            <v>0</v>
          </cell>
        </row>
      </sheetData>
      <sheetData sheetId="8095">
        <row r="1">
          <cell r="A1">
            <v>0</v>
          </cell>
        </row>
      </sheetData>
      <sheetData sheetId="8096">
        <row r="1">
          <cell r="A1">
            <v>0</v>
          </cell>
        </row>
      </sheetData>
      <sheetData sheetId="8097">
        <row r="1">
          <cell r="A1">
            <v>0</v>
          </cell>
        </row>
      </sheetData>
      <sheetData sheetId="8098">
        <row r="1">
          <cell r="A1">
            <v>0</v>
          </cell>
        </row>
      </sheetData>
      <sheetData sheetId="8099">
        <row r="1">
          <cell r="A1">
            <v>0</v>
          </cell>
        </row>
      </sheetData>
      <sheetData sheetId="8100">
        <row r="1">
          <cell r="A1">
            <v>0</v>
          </cell>
        </row>
      </sheetData>
      <sheetData sheetId="8101">
        <row r="1">
          <cell r="A1">
            <v>0</v>
          </cell>
        </row>
      </sheetData>
      <sheetData sheetId="8102">
        <row r="1">
          <cell r="A1">
            <v>0</v>
          </cell>
        </row>
      </sheetData>
      <sheetData sheetId="8103">
        <row r="1">
          <cell r="A1">
            <v>0</v>
          </cell>
        </row>
      </sheetData>
      <sheetData sheetId="8104">
        <row r="1">
          <cell r="A1">
            <v>0</v>
          </cell>
        </row>
      </sheetData>
      <sheetData sheetId="8105">
        <row r="1">
          <cell r="A1">
            <v>0</v>
          </cell>
        </row>
      </sheetData>
      <sheetData sheetId="8106">
        <row r="1">
          <cell r="A1">
            <v>0</v>
          </cell>
        </row>
      </sheetData>
      <sheetData sheetId="8107">
        <row r="1">
          <cell r="A1">
            <v>0</v>
          </cell>
        </row>
      </sheetData>
      <sheetData sheetId="8108">
        <row r="1">
          <cell r="A1">
            <v>0</v>
          </cell>
        </row>
      </sheetData>
      <sheetData sheetId="8109">
        <row r="1">
          <cell r="A1">
            <v>0</v>
          </cell>
        </row>
      </sheetData>
      <sheetData sheetId="8110">
        <row r="1">
          <cell r="A1">
            <v>0</v>
          </cell>
        </row>
      </sheetData>
      <sheetData sheetId="8111">
        <row r="1">
          <cell r="A1">
            <v>0</v>
          </cell>
        </row>
      </sheetData>
      <sheetData sheetId="8112">
        <row r="1">
          <cell r="A1">
            <v>0</v>
          </cell>
        </row>
      </sheetData>
      <sheetData sheetId="8113">
        <row r="1">
          <cell r="A1">
            <v>0</v>
          </cell>
        </row>
      </sheetData>
      <sheetData sheetId="8114">
        <row r="1">
          <cell r="A1">
            <v>0</v>
          </cell>
        </row>
      </sheetData>
      <sheetData sheetId="8115">
        <row r="1">
          <cell r="A1">
            <v>0</v>
          </cell>
        </row>
      </sheetData>
      <sheetData sheetId="8116">
        <row r="1">
          <cell r="A1">
            <v>0</v>
          </cell>
        </row>
      </sheetData>
      <sheetData sheetId="8117">
        <row r="1">
          <cell r="A1">
            <v>0</v>
          </cell>
        </row>
      </sheetData>
      <sheetData sheetId="8118">
        <row r="1">
          <cell r="A1">
            <v>0</v>
          </cell>
        </row>
      </sheetData>
      <sheetData sheetId="8119">
        <row r="1">
          <cell r="A1">
            <v>0</v>
          </cell>
        </row>
      </sheetData>
      <sheetData sheetId="8120">
        <row r="1">
          <cell r="A1">
            <v>0</v>
          </cell>
        </row>
      </sheetData>
      <sheetData sheetId="8121">
        <row r="1">
          <cell r="A1">
            <v>0</v>
          </cell>
        </row>
      </sheetData>
      <sheetData sheetId="8122">
        <row r="1">
          <cell r="A1">
            <v>0</v>
          </cell>
        </row>
      </sheetData>
      <sheetData sheetId="8123">
        <row r="1">
          <cell r="A1">
            <v>0</v>
          </cell>
        </row>
      </sheetData>
      <sheetData sheetId="8124">
        <row r="1">
          <cell r="A1">
            <v>0</v>
          </cell>
        </row>
      </sheetData>
      <sheetData sheetId="8125">
        <row r="1">
          <cell r="A1">
            <v>0</v>
          </cell>
        </row>
      </sheetData>
      <sheetData sheetId="8126">
        <row r="1">
          <cell r="A1">
            <v>0</v>
          </cell>
        </row>
      </sheetData>
      <sheetData sheetId="8127">
        <row r="1">
          <cell r="A1">
            <v>0</v>
          </cell>
        </row>
      </sheetData>
      <sheetData sheetId="8128">
        <row r="1">
          <cell r="A1">
            <v>0</v>
          </cell>
        </row>
      </sheetData>
      <sheetData sheetId="8129">
        <row r="1">
          <cell r="A1">
            <v>0</v>
          </cell>
        </row>
      </sheetData>
      <sheetData sheetId="8130">
        <row r="1">
          <cell r="A1">
            <v>0</v>
          </cell>
        </row>
      </sheetData>
      <sheetData sheetId="8131">
        <row r="1">
          <cell r="A1">
            <v>0</v>
          </cell>
        </row>
      </sheetData>
      <sheetData sheetId="8132">
        <row r="1">
          <cell r="A1">
            <v>0</v>
          </cell>
        </row>
      </sheetData>
      <sheetData sheetId="8133">
        <row r="1">
          <cell r="A1">
            <v>0</v>
          </cell>
        </row>
      </sheetData>
      <sheetData sheetId="8134">
        <row r="1">
          <cell r="A1">
            <v>0</v>
          </cell>
        </row>
      </sheetData>
      <sheetData sheetId="8135">
        <row r="1">
          <cell r="A1">
            <v>0</v>
          </cell>
        </row>
      </sheetData>
      <sheetData sheetId="8136">
        <row r="1">
          <cell r="A1">
            <v>0</v>
          </cell>
        </row>
      </sheetData>
      <sheetData sheetId="8137">
        <row r="1">
          <cell r="A1">
            <v>0</v>
          </cell>
        </row>
      </sheetData>
      <sheetData sheetId="8138">
        <row r="1">
          <cell r="A1">
            <v>0</v>
          </cell>
        </row>
      </sheetData>
      <sheetData sheetId="8139">
        <row r="1">
          <cell r="A1">
            <v>0</v>
          </cell>
        </row>
      </sheetData>
      <sheetData sheetId="8140">
        <row r="1">
          <cell r="A1">
            <v>0</v>
          </cell>
        </row>
      </sheetData>
      <sheetData sheetId="8141">
        <row r="1">
          <cell r="A1">
            <v>0</v>
          </cell>
        </row>
      </sheetData>
      <sheetData sheetId="8142">
        <row r="1">
          <cell r="A1">
            <v>0</v>
          </cell>
        </row>
      </sheetData>
      <sheetData sheetId="8143">
        <row r="1">
          <cell r="A1">
            <v>0</v>
          </cell>
        </row>
      </sheetData>
      <sheetData sheetId="8144">
        <row r="1">
          <cell r="A1">
            <v>0</v>
          </cell>
        </row>
      </sheetData>
      <sheetData sheetId="8145">
        <row r="1">
          <cell r="A1">
            <v>0</v>
          </cell>
        </row>
      </sheetData>
      <sheetData sheetId="8146">
        <row r="1">
          <cell r="A1">
            <v>0</v>
          </cell>
        </row>
      </sheetData>
      <sheetData sheetId="8147">
        <row r="1">
          <cell r="A1">
            <v>0</v>
          </cell>
        </row>
      </sheetData>
      <sheetData sheetId="8148">
        <row r="1">
          <cell r="A1">
            <v>0</v>
          </cell>
        </row>
      </sheetData>
      <sheetData sheetId="8149">
        <row r="1">
          <cell r="A1">
            <v>0</v>
          </cell>
        </row>
      </sheetData>
      <sheetData sheetId="8150">
        <row r="1">
          <cell r="A1">
            <v>0</v>
          </cell>
        </row>
      </sheetData>
      <sheetData sheetId="8151">
        <row r="1">
          <cell r="A1">
            <v>0</v>
          </cell>
        </row>
      </sheetData>
      <sheetData sheetId="8152">
        <row r="1">
          <cell r="A1">
            <v>0</v>
          </cell>
        </row>
      </sheetData>
      <sheetData sheetId="8153">
        <row r="1">
          <cell r="A1">
            <v>0</v>
          </cell>
        </row>
      </sheetData>
      <sheetData sheetId="8154">
        <row r="1">
          <cell r="A1">
            <v>0</v>
          </cell>
        </row>
      </sheetData>
      <sheetData sheetId="8155">
        <row r="1">
          <cell r="A1">
            <v>0</v>
          </cell>
        </row>
      </sheetData>
      <sheetData sheetId="8156">
        <row r="1">
          <cell r="A1">
            <v>0</v>
          </cell>
        </row>
      </sheetData>
      <sheetData sheetId="8157">
        <row r="1">
          <cell r="A1">
            <v>0</v>
          </cell>
        </row>
      </sheetData>
      <sheetData sheetId="8158">
        <row r="1">
          <cell r="A1">
            <v>0</v>
          </cell>
        </row>
      </sheetData>
      <sheetData sheetId="8159"/>
      <sheetData sheetId="8160">
        <row r="1">
          <cell r="A1">
            <v>0</v>
          </cell>
        </row>
      </sheetData>
      <sheetData sheetId="8161"/>
      <sheetData sheetId="8162">
        <row r="1">
          <cell r="A1">
            <v>0</v>
          </cell>
        </row>
      </sheetData>
      <sheetData sheetId="8163"/>
      <sheetData sheetId="8164">
        <row r="1">
          <cell r="A1">
            <v>0</v>
          </cell>
        </row>
      </sheetData>
      <sheetData sheetId="8165">
        <row r="1">
          <cell r="A1">
            <v>0</v>
          </cell>
        </row>
      </sheetData>
      <sheetData sheetId="8166">
        <row r="1">
          <cell r="A1">
            <v>0</v>
          </cell>
        </row>
      </sheetData>
      <sheetData sheetId="8167">
        <row r="1">
          <cell r="A1">
            <v>0</v>
          </cell>
        </row>
      </sheetData>
      <sheetData sheetId="8168">
        <row r="1">
          <cell r="A1">
            <v>0</v>
          </cell>
        </row>
      </sheetData>
      <sheetData sheetId="8169">
        <row r="1">
          <cell r="A1">
            <v>0</v>
          </cell>
        </row>
      </sheetData>
      <sheetData sheetId="8170">
        <row r="1">
          <cell r="A1">
            <v>0</v>
          </cell>
        </row>
      </sheetData>
      <sheetData sheetId="8171">
        <row r="1">
          <cell r="B1" t="str">
            <v>Client Name</v>
          </cell>
        </row>
      </sheetData>
      <sheetData sheetId="8172"/>
      <sheetData sheetId="8173">
        <row r="1">
          <cell r="A1">
            <v>0</v>
          </cell>
        </row>
      </sheetData>
      <sheetData sheetId="8174">
        <row r="1">
          <cell r="A1">
            <v>0</v>
          </cell>
        </row>
      </sheetData>
      <sheetData sheetId="8175">
        <row r="1">
          <cell r="A1">
            <v>0</v>
          </cell>
        </row>
      </sheetData>
      <sheetData sheetId="8176">
        <row r="1">
          <cell r="A1">
            <v>0</v>
          </cell>
        </row>
      </sheetData>
      <sheetData sheetId="8177">
        <row r="1">
          <cell r="A1">
            <v>0</v>
          </cell>
        </row>
      </sheetData>
      <sheetData sheetId="8178">
        <row r="1">
          <cell r="A1">
            <v>0</v>
          </cell>
        </row>
      </sheetData>
      <sheetData sheetId="8179">
        <row r="1">
          <cell r="A1">
            <v>0</v>
          </cell>
        </row>
      </sheetData>
      <sheetData sheetId="8180">
        <row r="1">
          <cell r="A1">
            <v>0</v>
          </cell>
        </row>
      </sheetData>
      <sheetData sheetId="8181">
        <row r="1">
          <cell r="A1">
            <v>0</v>
          </cell>
        </row>
      </sheetData>
      <sheetData sheetId="8182">
        <row r="1">
          <cell r="A1">
            <v>0</v>
          </cell>
        </row>
      </sheetData>
      <sheetData sheetId="8183">
        <row r="1">
          <cell r="A1">
            <v>0</v>
          </cell>
        </row>
      </sheetData>
      <sheetData sheetId="8184">
        <row r="1">
          <cell r="A1">
            <v>0</v>
          </cell>
        </row>
      </sheetData>
      <sheetData sheetId="8185">
        <row r="1">
          <cell r="A1">
            <v>0</v>
          </cell>
        </row>
      </sheetData>
      <sheetData sheetId="8186">
        <row r="1">
          <cell r="A1">
            <v>0</v>
          </cell>
        </row>
      </sheetData>
      <sheetData sheetId="8187">
        <row r="1">
          <cell r="A1">
            <v>0</v>
          </cell>
        </row>
      </sheetData>
      <sheetData sheetId="8188">
        <row r="1">
          <cell r="A1">
            <v>0</v>
          </cell>
        </row>
      </sheetData>
      <sheetData sheetId="8189">
        <row r="1">
          <cell r="A1">
            <v>0</v>
          </cell>
        </row>
      </sheetData>
      <sheetData sheetId="8190">
        <row r="1">
          <cell r="A1">
            <v>0</v>
          </cell>
        </row>
      </sheetData>
      <sheetData sheetId="8191">
        <row r="1">
          <cell r="A1">
            <v>0</v>
          </cell>
        </row>
      </sheetData>
      <sheetData sheetId="8192">
        <row r="1">
          <cell r="A1">
            <v>0</v>
          </cell>
        </row>
      </sheetData>
      <sheetData sheetId="8193">
        <row r="1">
          <cell r="A1">
            <v>0</v>
          </cell>
        </row>
      </sheetData>
      <sheetData sheetId="8194">
        <row r="1">
          <cell r="A1">
            <v>0</v>
          </cell>
        </row>
      </sheetData>
      <sheetData sheetId="8195">
        <row r="1">
          <cell r="A1">
            <v>0</v>
          </cell>
        </row>
      </sheetData>
      <sheetData sheetId="8196">
        <row r="1">
          <cell r="A1">
            <v>0</v>
          </cell>
        </row>
      </sheetData>
      <sheetData sheetId="8197">
        <row r="1">
          <cell r="A1">
            <v>0</v>
          </cell>
        </row>
      </sheetData>
      <sheetData sheetId="8198">
        <row r="1">
          <cell r="A1">
            <v>0</v>
          </cell>
        </row>
      </sheetData>
      <sheetData sheetId="8199">
        <row r="1">
          <cell r="A1">
            <v>0</v>
          </cell>
        </row>
      </sheetData>
      <sheetData sheetId="8200">
        <row r="1">
          <cell r="A1">
            <v>0</v>
          </cell>
        </row>
      </sheetData>
      <sheetData sheetId="8201">
        <row r="1">
          <cell r="A1">
            <v>0</v>
          </cell>
        </row>
      </sheetData>
      <sheetData sheetId="8202">
        <row r="1">
          <cell r="A1">
            <v>0</v>
          </cell>
        </row>
      </sheetData>
      <sheetData sheetId="8203">
        <row r="1">
          <cell r="A1">
            <v>0</v>
          </cell>
        </row>
      </sheetData>
      <sheetData sheetId="8204">
        <row r="1">
          <cell r="A1">
            <v>0</v>
          </cell>
        </row>
      </sheetData>
      <sheetData sheetId="8205">
        <row r="1">
          <cell r="A1">
            <v>0</v>
          </cell>
        </row>
      </sheetData>
      <sheetData sheetId="8206">
        <row r="1">
          <cell r="A1">
            <v>0</v>
          </cell>
        </row>
      </sheetData>
      <sheetData sheetId="8207">
        <row r="1">
          <cell r="A1">
            <v>0</v>
          </cell>
        </row>
      </sheetData>
      <sheetData sheetId="8208">
        <row r="1">
          <cell r="A1">
            <v>0</v>
          </cell>
        </row>
      </sheetData>
      <sheetData sheetId="8209">
        <row r="1">
          <cell r="A1">
            <v>0</v>
          </cell>
        </row>
      </sheetData>
      <sheetData sheetId="8210">
        <row r="1">
          <cell r="A1">
            <v>0</v>
          </cell>
        </row>
      </sheetData>
      <sheetData sheetId="8211">
        <row r="1">
          <cell r="A1">
            <v>0</v>
          </cell>
        </row>
      </sheetData>
      <sheetData sheetId="8212">
        <row r="1">
          <cell r="A1">
            <v>0</v>
          </cell>
        </row>
      </sheetData>
      <sheetData sheetId="8213">
        <row r="1">
          <cell r="A1">
            <v>0</v>
          </cell>
        </row>
      </sheetData>
      <sheetData sheetId="8214">
        <row r="1">
          <cell r="A1">
            <v>0</v>
          </cell>
        </row>
      </sheetData>
      <sheetData sheetId="8215">
        <row r="1">
          <cell r="A1">
            <v>0</v>
          </cell>
        </row>
      </sheetData>
      <sheetData sheetId="8216">
        <row r="1">
          <cell r="A1">
            <v>0</v>
          </cell>
        </row>
      </sheetData>
      <sheetData sheetId="8217">
        <row r="1">
          <cell r="A1">
            <v>0</v>
          </cell>
        </row>
      </sheetData>
      <sheetData sheetId="8218">
        <row r="1">
          <cell r="A1">
            <v>0</v>
          </cell>
        </row>
      </sheetData>
      <sheetData sheetId="8219">
        <row r="1">
          <cell r="A1">
            <v>0</v>
          </cell>
        </row>
      </sheetData>
      <sheetData sheetId="8220">
        <row r="1">
          <cell r="A1">
            <v>0</v>
          </cell>
        </row>
      </sheetData>
      <sheetData sheetId="8221">
        <row r="1">
          <cell r="A1">
            <v>0</v>
          </cell>
        </row>
      </sheetData>
      <sheetData sheetId="8222">
        <row r="1">
          <cell r="A1">
            <v>0</v>
          </cell>
        </row>
      </sheetData>
      <sheetData sheetId="8223">
        <row r="1">
          <cell r="A1">
            <v>0</v>
          </cell>
        </row>
      </sheetData>
      <sheetData sheetId="8224">
        <row r="1">
          <cell r="A1">
            <v>0</v>
          </cell>
        </row>
      </sheetData>
      <sheetData sheetId="8225">
        <row r="1">
          <cell r="A1">
            <v>0</v>
          </cell>
        </row>
      </sheetData>
      <sheetData sheetId="8226">
        <row r="1">
          <cell r="A1">
            <v>0</v>
          </cell>
        </row>
      </sheetData>
      <sheetData sheetId="8227">
        <row r="1">
          <cell r="A1">
            <v>0</v>
          </cell>
        </row>
      </sheetData>
      <sheetData sheetId="8228">
        <row r="1">
          <cell r="A1">
            <v>0</v>
          </cell>
        </row>
      </sheetData>
      <sheetData sheetId="8229">
        <row r="1">
          <cell r="A1">
            <v>0</v>
          </cell>
        </row>
      </sheetData>
      <sheetData sheetId="8230">
        <row r="1">
          <cell r="A1">
            <v>0</v>
          </cell>
        </row>
      </sheetData>
      <sheetData sheetId="8231">
        <row r="1">
          <cell r="A1">
            <v>0</v>
          </cell>
        </row>
      </sheetData>
      <sheetData sheetId="8232">
        <row r="1">
          <cell r="A1">
            <v>0</v>
          </cell>
        </row>
      </sheetData>
      <sheetData sheetId="8233">
        <row r="1">
          <cell r="A1">
            <v>0</v>
          </cell>
        </row>
      </sheetData>
      <sheetData sheetId="8234">
        <row r="1">
          <cell r="A1">
            <v>0</v>
          </cell>
        </row>
      </sheetData>
      <sheetData sheetId="8235">
        <row r="1">
          <cell r="A1">
            <v>0</v>
          </cell>
        </row>
      </sheetData>
      <sheetData sheetId="8236">
        <row r="1">
          <cell r="A1">
            <v>0</v>
          </cell>
        </row>
      </sheetData>
      <sheetData sheetId="8237">
        <row r="1">
          <cell r="A1">
            <v>0</v>
          </cell>
        </row>
      </sheetData>
      <sheetData sheetId="8238">
        <row r="1">
          <cell r="A1">
            <v>0</v>
          </cell>
        </row>
      </sheetData>
      <sheetData sheetId="8239">
        <row r="1">
          <cell r="A1">
            <v>0</v>
          </cell>
        </row>
      </sheetData>
      <sheetData sheetId="8240">
        <row r="1">
          <cell r="A1">
            <v>0</v>
          </cell>
        </row>
      </sheetData>
      <sheetData sheetId="8241">
        <row r="1">
          <cell r="A1">
            <v>0</v>
          </cell>
        </row>
      </sheetData>
      <sheetData sheetId="8242">
        <row r="1">
          <cell r="A1">
            <v>0</v>
          </cell>
        </row>
      </sheetData>
      <sheetData sheetId="8243">
        <row r="1">
          <cell r="A1">
            <v>0</v>
          </cell>
        </row>
      </sheetData>
      <sheetData sheetId="8244">
        <row r="1">
          <cell r="A1">
            <v>0</v>
          </cell>
        </row>
      </sheetData>
      <sheetData sheetId="8245">
        <row r="1">
          <cell r="A1">
            <v>0</v>
          </cell>
        </row>
      </sheetData>
      <sheetData sheetId="8246">
        <row r="1">
          <cell r="A1">
            <v>0</v>
          </cell>
        </row>
      </sheetData>
      <sheetData sheetId="8247">
        <row r="1">
          <cell r="A1">
            <v>0</v>
          </cell>
        </row>
      </sheetData>
      <sheetData sheetId="8248">
        <row r="1">
          <cell r="A1">
            <v>0</v>
          </cell>
        </row>
      </sheetData>
      <sheetData sheetId="8249">
        <row r="1">
          <cell r="A1">
            <v>0</v>
          </cell>
        </row>
      </sheetData>
      <sheetData sheetId="8250">
        <row r="1">
          <cell r="A1">
            <v>0</v>
          </cell>
        </row>
      </sheetData>
      <sheetData sheetId="8251">
        <row r="1">
          <cell r="A1">
            <v>0</v>
          </cell>
        </row>
      </sheetData>
      <sheetData sheetId="8252">
        <row r="1">
          <cell r="A1">
            <v>0</v>
          </cell>
        </row>
      </sheetData>
      <sheetData sheetId="8253">
        <row r="1">
          <cell r="A1">
            <v>0</v>
          </cell>
        </row>
      </sheetData>
      <sheetData sheetId="8254">
        <row r="1">
          <cell r="A1">
            <v>0</v>
          </cell>
        </row>
      </sheetData>
      <sheetData sheetId="8255">
        <row r="1">
          <cell r="A1">
            <v>0</v>
          </cell>
        </row>
      </sheetData>
      <sheetData sheetId="8256">
        <row r="1">
          <cell r="A1">
            <v>0</v>
          </cell>
        </row>
      </sheetData>
      <sheetData sheetId="8257">
        <row r="1">
          <cell r="A1">
            <v>0</v>
          </cell>
        </row>
      </sheetData>
      <sheetData sheetId="8258">
        <row r="1">
          <cell r="A1">
            <v>0</v>
          </cell>
        </row>
      </sheetData>
      <sheetData sheetId="8259">
        <row r="1">
          <cell r="A1">
            <v>0</v>
          </cell>
        </row>
      </sheetData>
      <sheetData sheetId="8260">
        <row r="1">
          <cell r="A1">
            <v>0</v>
          </cell>
        </row>
      </sheetData>
      <sheetData sheetId="8261">
        <row r="1">
          <cell r="A1">
            <v>0</v>
          </cell>
        </row>
      </sheetData>
      <sheetData sheetId="8262">
        <row r="1">
          <cell r="A1">
            <v>0</v>
          </cell>
        </row>
      </sheetData>
      <sheetData sheetId="8263">
        <row r="1">
          <cell r="A1">
            <v>0</v>
          </cell>
        </row>
      </sheetData>
      <sheetData sheetId="8264">
        <row r="1">
          <cell r="A1">
            <v>0</v>
          </cell>
        </row>
      </sheetData>
      <sheetData sheetId="8265">
        <row r="1">
          <cell r="A1">
            <v>0</v>
          </cell>
        </row>
      </sheetData>
      <sheetData sheetId="8266">
        <row r="1">
          <cell r="A1">
            <v>0</v>
          </cell>
        </row>
      </sheetData>
      <sheetData sheetId="8267">
        <row r="1">
          <cell r="A1">
            <v>0</v>
          </cell>
        </row>
      </sheetData>
      <sheetData sheetId="8268">
        <row r="1">
          <cell r="A1">
            <v>0</v>
          </cell>
        </row>
      </sheetData>
      <sheetData sheetId="8269"/>
      <sheetData sheetId="8270">
        <row r="1">
          <cell r="A1">
            <v>0</v>
          </cell>
        </row>
      </sheetData>
      <sheetData sheetId="8271">
        <row r="1">
          <cell r="A1">
            <v>0</v>
          </cell>
        </row>
      </sheetData>
      <sheetData sheetId="8272">
        <row r="1">
          <cell r="A1">
            <v>0</v>
          </cell>
        </row>
      </sheetData>
      <sheetData sheetId="8273">
        <row r="1">
          <cell r="A1">
            <v>0</v>
          </cell>
        </row>
      </sheetData>
      <sheetData sheetId="8274">
        <row r="1">
          <cell r="A1">
            <v>0</v>
          </cell>
        </row>
      </sheetData>
      <sheetData sheetId="8275">
        <row r="1">
          <cell r="A1">
            <v>0</v>
          </cell>
        </row>
      </sheetData>
      <sheetData sheetId="8276">
        <row r="1">
          <cell r="A1">
            <v>0</v>
          </cell>
        </row>
      </sheetData>
      <sheetData sheetId="8277">
        <row r="1">
          <cell r="A1">
            <v>0</v>
          </cell>
        </row>
      </sheetData>
      <sheetData sheetId="8278">
        <row r="1">
          <cell r="A1">
            <v>0</v>
          </cell>
        </row>
      </sheetData>
      <sheetData sheetId="8279"/>
      <sheetData sheetId="8280">
        <row r="1">
          <cell r="A1">
            <v>0</v>
          </cell>
        </row>
      </sheetData>
      <sheetData sheetId="8281">
        <row r="1">
          <cell r="A1">
            <v>0</v>
          </cell>
        </row>
      </sheetData>
      <sheetData sheetId="8282">
        <row r="1">
          <cell r="A1">
            <v>0</v>
          </cell>
        </row>
      </sheetData>
      <sheetData sheetId="8283">
        <row r="1">
          <cell r="A1">
            <v>0</v>
          </cell>
        </row>
      </sheetData>
      <sheetData sheetId="8284">
        <row r="1">
          <cell r="A1">
            <v>0</v>
          </cell>
        </row>
      </sheetData>
      <sheetData sheetId="8285">
        <row r="1">
          <cell r="A1">
            <v>0</v>
          </cell>
        </row>
      </sheetData>
      <sheetData sheetId="8286">
        <row r="1">
          <cell r="A1">
            <v>0</v>
          </cell>
        </row>
      </sheetData>
      <sheetData sheetId="8287">
        <row r="1">
          <cell r="A1">
            <v>0</v>
          </cell>
        </row>
      </sheetData>
      <sheetData sheetId="8288">
        <row r="1">
          <cell r="A1">
            <v>0</v>
          </cell>
        </row>
      </sheetData>
      <sheetData sheetId="8289">
        <row r="1">
          <cell r="A1">
            <v>0</v>
          </cell>
        </row>
      </sheetData>
      <sheetData sheetId="8290">
        <row r="1">
          <cell r="A1">
            <v>0</v>
          </cell>
        </row>
      </sheetData>
      <sheetData sheetId="8291">
        <row r="1">
          <cell r="A1">
            <v>0</v>
          </cell>
        </row>
      </sheetData>
      <sheetData sheetId="8292">
        <row r="1">
          <cell r="A1">
            <v>0</v>
          </cell>
        </row>
      </sheetData>
      <sheetData sheetId="8293">
        <row r="1">
          <cell r="A1">
            <v>0</v>
          </cell>
        </row>
      </sheetData>
      <sheetData sheetId="8294">
        <row r="1">
          <cell r="A1">
            <v>0</v>
          </cell>
        </row>
      </sheetData>
      <sheetData sheetId="8295"/>
      <sheetData sheetId="8296"/>
      <sheetData sheetId="8297"/>
      <sheetData sheetId="8298"/>
      <sheetData sheetId="8299"/>
      <sheetData sheetId="8300"/>
      <sheetData sheetId="8301">
        <row r="1">
          <cell r="A1">
            <v>0</v>
          </cell>
        </row>
      </sheetData>
      <sheetData sheetId="8302"/>
      <sheetData sheetId="8303"/>
      <sheetData sheetId="8304"/>
      <sheetData sheetId="8305">
        <row r="1">
          <cell r="A1">
            <v>0</v>
          </cell>
        </row>
      </sheetData>
      <sheetData sheetId="8306">
        <row r="1">
          <cell r="A1">
            <v>0</v>
          </cell>
        </row>
      </sheetData>
      <sheetData sheetId="8307"/>
      <sheetData sheetId="8308">
        <row r="1">
          <cell r="A1">
            <v>0</v>
          </cell>
        </row>
      </sheetData>
      <sheetData sheetId="8309">
        <row r="1">
          <cell r="A1">
            <v>0</v>
          </cell>
        </row>
      </sheetData>
      <sheetData sheetId="8310">
        <row r="1">
          <cell r="A1">
            <v>0</v>
          </cell>
        </row>
      </sheetData>
      <sheetData sheetId="8311">
        <row r="1">
          <cell r="A1">
            <v>0</v>
          </cell>
        </row>
      </sheetData>
      <sheetData sheetId="8312">
        <row r="1">
          <cell r="A1">
            <v>0</v>
          </cell>
        </row>
      </sheetData>
      <sheetData sheetId="8313">
        <row r="1">
          <cell r="A1">
            <v>0</v>
          </cell>
        </row>
      </sheetData>
      <sheetData sheetId="8314">
        <row r="1">
          <cell r="A1">
            <v>0</v>
          </cell>
        </row>
      </sheetData>
      <sheetData sheetId="8315">
        <row r="1">
          <cell r="A1">
            <v>0</v>
          </cell>
        </row>
      </sheetData>
      <sheetData sheetId="8316">
        <row r="1">
          <cell r="A1">
            <v>0</v>
          </cell>
        </row>
      </sheetData>
      <sheetData sheetId="8317">
        <row r="1">
          <cell r="A1">
            <v>0</v>
          </cell>
        </row>
      </sheetData>
      <sheetData sheetId="8318">
        <row r="1">
          <cell r="A1">
            <v>0</v>
          </cell>
        </row>
      </sheetData>
      <sheetData sheetId="8319">
        <row r="1">
          <cell r="A1">
            <v>0</v>
          </cell>
        </row>
      </sheetData>
      <sheetData sheetId="8320">
        <row r="1">
          <cell r="A1">
            <v>0</v>
          </cell>
        </row>
      </sheetData>
      <sheetData sheetId="8321">
        <row r="1">
          <cell r="A1">
            <v>0</v>
          </cell>
        </row>
      </sheetData>
      <sheetData sheetId="8322">
        <row r="1">
          <cell r="A1">
            <v>0</v>
          </cell>
        </row>
      </sheetData>
      <sheetData sheetId="8323">
        <row r="1">
          <cell r="A1">
            <v>0</v>
          </cell>
        </row>
      </sheetData>
      <sheetData sheetId="8324">
        <row r="1">
          <cell r="A1">
            <v>0</v>
          </cell>
        </row>
      </sheetData>
      <sheetData sheetId="8325">
        <row r="1">
          <cell r="A1">
            <v>0</v>
          </cell>
        </row>
      </sheetData>
      <sheetData sheetId="8326">
        <row r="1">
          <cell r="A1">
            <v>0</v>
          </cell>
        </row>
      </sheetData>
      <sheetData sheetId="8327">
        <row r="1">
          <cell r="A1">
            <v>0</v>
          </cell>
        </row>
      </sheetData>
      <sheetData sheetId="8328">
        <row r="1">
          <cell r="A1">
            <v>0</v>
          </cell>
        </row>
      </sheetData>
      <sheetData sheetId="8329">
        <row r="1">
          <cell r="A1">
            <v>0</v>
          </cell>
        </row>
      </sheetData>
      <sheetData sheetId="8330">
        <row r="1">
          <cell r="A1">
            <v>0</v>
          </cell>
        </row>
      </sheetData>
      <sheetData sheetId="8331">
        <row r="1">
          <cell r="A1">
            <v>0</v>
          </cell>
        </row>
      </sheetData>
      <sheetData sheetId="8332">
        <row r="1">
          <cell r="A1">
            <v>0</v>
          </cell>
        </row>
      </sheetData>
      <sheetData sheetId="8333">
        <row r="1">
          <cell r="A1">
            <v>0</v>
          </cell>
        </row>
      </sheetData>
      <sheetData sheetId="8334">
        <row r="1">
          <cell r="A1">
            <v>0</v>
          </cell>
        </row>
      </sheetData>
      <sheetData sheetId="8335">
        <row r="1">
          <cell r="A1">
            <v>0</v>
          </cell>
        </row>
      </sheetData>
      <sheetData sheetId="8336">
        <row r="1">
          <cell r="A1">
            <v>0</v>
          </cell>
        </row>
      </sheetData>
      <sheetData sheetId="8337">
        <row r="1">
          <cell r="A1">
            <v>0</v>
          </cell>
        </row>
      </sheetData>
      <sheetData sheetId="8338">
        <row r="1">
          <cell r="A1">
            <v>0</v>
          </cell>
        </row>
      </sheetData>
      <sheetData sheetId="8339">
        <row r="1">
          <cell r="A1">
            <v>0</v>
          </cell>
        </row>
      </sheetData>
      <sheetData sheetId="8340">
        <row r="1">
          <cell r="A1">
            <v>0</v>
          </cell>
        </row>
      </sheetData>
      <sheetData sheetId="8341">
        <row r="1">
          <cell r="A1">
            <v>0</v>
          </cell>
        </row>
      </sheetData>
      <sheetData sheetId="8342">
        <row r="1">
          <cell r="A1">
            <v>0</v>
          </cell>
        </row>
      </sheetData>
      <sheetData sheetId="8343">
        <row r="1">
          <cell r="A1">
            <v>0</v>
          </cell>
        </row>
      </sheetData>
      <sheetData sheetId="8344">
        <row r="1">
          <cell r="A1">
            <v>0</v>
          </cell>
        </row>
      </sheetData>
      <sheetData sheetId="8345">
        <row r="1">
          <cell r="A1">
            <v>0</v>
          </cell>
        </row>
      </sheetData>
      <sheetData sheetId="8346">
        <row r="1">
          <cell r="A1">
            <v>0</v>
          </cell>
        </row>
      </sheetData>
      <sheetData sheetId="8347">
        <row r="1">
          <cell r="A1">
            <v>0</v>
          </cell>
        </row>
      </sheetData>
      <sheetData sheetId="8348">
        <row r="1">
          <cell r="A1">
            <v>0</v>
          </cell>
        </row>
      </sheetData>
      <sheetData sheetId="8349">
        <row r="1">
          <cell r="A1">
            <v>0</v>
          </cell>
        </row>
      </sheetData>
      <sheetData sheetId="8350">
        <row r="1">
          <cell r="A1">
            <v>0</v>
          </cell>
        </row>
      </sheetData>
      <sheetData sheetId="8351">
        <row r="1">
          <cell r="A1">
            <v>0</v>
          </cell>
        </row>
      </sheetData>
      <sheetData sheetId="8352">
        <row r="1">
          <cell r="A1">
            <v>0</v>
          </cell>
        </row>
      </sheetData>
      <sheetData sheetId="8353">
        <row r="1">
          <cell r="A1">
            <v>0</v>
          </cell>
        </row>
      </sheetData>
      <sheetData sheetId="8354">
        <row r="1">
          <cell r="A1">
            <v>0</v>
          </cell>
        </row>
      </sheetData>
      <sheetData sheetId="8355">
        <row r="1">
          <cell r="A1">
            <v>0</v>
          </cell>
        </row>
      </sheetData>
      <sheetData sheetId="8356">
        <row r="1">
          <cell r="A1">
            <v>0</v>
          </cell>
        </row>
      </sheetData>
      <sheetData sheetId="8357">
        <row r="1">
          <cell r="A1">
            <v>0</v>
          </cell>
        </row>
      </sheetData>
      <sheetData sheetId="8358">
        <row r="1">
          <cell r="A1">
            <v>0</v>
          </cell>
        </row>
      </sheetData>
      <sheetData sheetId="8359">
        <row r="1">
          <cell r="A1">
            <v>0</v>
          </cell>
        </row>
      </sheetData>
      <sheetData sheetId="8360">
        <row r="1">
          <cell r="A1">
            <v>0</v>
          </cell>
        </row>
      </sheetData>
      <sheetData sheetId="8361">
        <row r="1">
          <cell r="A1">
            <v>0</v>
          </cell>
        </row>
      </sheetData>
      <sheetData sheetId="8362">
        <row r="1">
          <cell r="A1">
            <v>0</v>
          </cell>
        </row>
      </sheetData>
      <sheetData sheetId="8363">
        <row r="1">
          <cell r="A1">
            <v>0</v>
          </cell>
        </row>
      </sheetData>
      <sheetData sheetId="8364">
        <row r="1">
          <cell r="A1">
            <v>0</v>
          </cell>
        </row>
      </sheetData>
      <sheetData sheetId="8365">
        <row r="1">
          <cell r="A1">
            <v>0</v>
          </cell>
        </row>
      </sheetData>
      <sheetData sheetId="8366">
        <row r="1">
          <cell r="A1">
            <v>0</v>
          </cell>
        </row>
      </sheetData>
      <sheetData sheetId="8367">
        <row r="1">
          <cell r="A1">
            <v>0</v>
          </cell>
        </row>
      </sheetData>
      <sheetData sheetId="8368">
        <row r="1">
          <cell r="A1">
            <v>0</v>
          </cell>
        </row>
      </sheetData>
      <sheetData sheetId="8369">
        <row r="1">
          <cell r="A1">
            <v>0</v>
          </cell>
        </row>
      </sheetData>
      <sheetData sheetId="8370">
        <row r="1">
          <cell r="A1">
            <v>0</v>
          </cell>
        </row>
      </sheetData>
      <sheetData sheetId="8371">
        <row r="1">
          <cell r="A1">
            <v>0</v>
          </cell>
        </row>
      </sheetData>
      <sheetData sheetId="8372">
        <row r="1">
          <cell r="A1">
            <v>0</v>
          </cell>
        </row>
      </sheetData>
      <sheetData sheetId="8373">
        <row r="1">
          <cell r="A1">
            <v>0</v>
          </cell>
        </row>
      </sheetData>
      <sheetData sheetId="8374">
        <row r="1">
          <cell r="A1">
            <v>0</v>
          </cell>
        </row>
      </sheetData>
      <sheetData sheetId="8375">
        <row r="1">
          <cell r="A1">
            <v>0</v>
          </cell>
        </row>
      </sheetData>
      <sheetData sheetId="8376">
        <row r="1">
          <cell r="A1">
            <v>0</v>
          </cell>
        </row>
      </sheetData>
      <sheetData sheetId="8377">
        <row r="1">
          <cell r="A1">
            <v>0</v>
          </cell>
        </row>
      </sheetData>
      <sheetData sheetId="8378">
        <row r="1">
          <cell r="A1">
            <v>0</v>
          </cell>
        </row>
      </sheetData>
      <sheetData sheetId="8379">
        <row r="1">
          <cell r="A1">
            <v>0</v>
          </cell>
        </row>
      </sheetData>
      <sheetData sheetId="8380">
        <row r="1">
          <cell r="A1">
            <v>0</v>
          </cell>
        </row>
      </sheetData>
      <sheetData sheetId="8381">
        <row r="1">
          <cell r="A1">
            <v>0</v>
          </cell>
        </row>
      </sheetData>
      <sheetData sheetId="8382">
        <row r="1">
          <cell r="A1">
            <v>0</v>
          </cell>
        </row>
      </sheetData>
      <sheetData sheetId="8383">
        <row r="1">
          <cell r="A1">
            <v>0</v>
          </cell>
        </row>
      </sheetData>
      <sheetData sheetId="8384">
        <row r="1">
          <cell r="A1">
            <v>0</v>
          </cell>
        </row>
      </sheetData>
      <sheetData sheetId="8385">
        <row r="1">
          <cell r="A1">
            <v>0</v>
          </cell>
        </row>
      </sheetData>
      <sheetData sheetId="8386">
        <row r="1">
          <cell r="A1">
            <v>0</v>
          </cell>
        </row>
      </sheetData>
      <sheetData sheetId="8387">
        <row r="1">
          <cell r="A1">
            <v>0</v>
          </cell>
        </row>
      </sheetData>
      <sheetData sheetId="8388">
        <row r="1">
          <cell r="A1">
            <v>0</v>
          </cell>
        </row>
      </sheetData>
      <sheetData sheetId="8389">
        <row r="1">
          <cell r="A1">
            <v>0</v>
          </cell>
        </row>
      </sheetData>
      <sheetData sheetId="8390">
        <row r="1">
          <cell r="A1">
            <v>0</v>
          </cell>
        </row>
      </sheetData>
      <sheetData sheetId="8391">
        <row r="1">
          <cell r="A1">
            <v>0</v>
          </cell>
        </row>
      </sheetData>
      <sheetData sheetId="8392">
        <row r="1">
          <cell r="A1">
            <v>0</v>
          </cell>
        </row>
      </sheetData>
      <sheetData sheetId="8393">
        <row r="1">
          <cell r="A1">
            <v>0</v>
          </cell>
        </row>
      </sheetData>
      <sheetData sheetId="8394">
        <row r="1">
          <cell r="A1">
            <v>0</v>
          </cell>
        </row>
      </sheetData>
      <sheetData sheetId="8395">
        <row r="1">
          <cell r="A1">
            <v>0</v>
          </cell>
        </row>
      </sheetData>
      <sheetData sheetId="8396">
        <row r="1">
          <cell r="A1">
            <v>0</v>
          </cell>
        </row>
      </sheetData>
      <sheetData sheetId="8397">
        <row r="1">
          <cell r="A1">
            <v>0</v>
          </cell>
        </row>
      </sheetData>
      <sheetData sheetId="8398">
        <row r="1">
          <cell r="A1">
            <v>0</v>
          </cell>
        </row>
      </sheetData>
      <sheetData sheetId="8399">
        <row r="1">
          <cell r="A1">
            <v>0</v>
          </cell>
        </row>
      </sheetData>
      <sheetData sheetId="8400">
        <row r="1">
          <cell r="A1">
            <v>0</v>
          </cell>
        </row>
      </sheetData>
      <sheetData sheetId="8401">
        <row r="1">
          <cell r="A1">
            <v>0</v>
          </cell>
        </row>
      </sheetData>
      <sheetData sheetId="8402">
        <row r="1">
          <cell r="A1">
            <v>0</v>
          </cell>
        </row>
      </sheetData>
      <sheetData sheetId="8403">
        <row r="1">
          <cell r="A1">
            <v>0</v>
          </cell>
        </row>
      </sheetData>
      <sheetData sheetId="8404">
        <row r="1">
          <cell r="A1">
            <v>0</v>
          </cell>
        </row>
      </sheetData>
      <sheetData sheetId="8405">
        <row r="1">
          <cell r="A1">
            <v>0</v>
          </cell>
        </row>
      </sheetData>
      <sheetData sheetId="8406">
        <row r="1">
          <cell r="A1">
            <v>0</v>
          </cell>
        </row>
      </sheetData>
      <sheetData sheetId="8407">
        <row r="1">
          <cell r="A1">
            <v>0</v>
          </cell>
        </row>
      </sheetData>
      <sheetData sheetId="8408">
        <row r="1">
          <cell r="A1">
            <v>0</v>
          </cell>
        </row>
      </sheetData>
      <sheetData sheetId="8409">
        <row r="1">
          <cell r="A1">
            <v>0</v>
          </cell>
        </row>
      </sheetData>
      <sheetData sheetId="8410">
        <row r="1">
          <cell r="A1">
            <v>0</v>
          </cell>
        </row>
      </sheetData>
      <sheetData sheetId="8411">
        <row r="1">
          <cell r="A1">
            <v>0</v>
          </cell>
        </row>
      </sheetData>
      <sheetData sheetId="8412">
        <row r="1">
          <cell r="A1">
            <v>0</v>
          </cell>
        </row>
      </sheetData>
      <sheetData sheetId="8413">
        <row r="1">
          <cell r="A1">
            <v>0</v>
          </cell>
        </row>
      </sheetData>
      <sheetData sheetId="8414">
        <row r="1">
          <cell r="A1">
            <v>0</v>
          </cell>
        </row>
      </sheetData>
      <sheetData sheetId="8415">
        <row r="1">
          <cell r="A1">
            <v>0</v>
          </cell>
        </row>
      </sheetData>
      <sheetData sheetId="8416">
        <row r="1">
          <cell r="A1">
            <v>0</v>
          </cell>
        </row>
      </sheetData>
      <sheetData sheetId="8417">
        <row r="1">
          <cell r="A1">
            <v>0</v>
          </cell>
        </row>
      </sheetData>
      <sheetData sheetId="8418">
        <row r="1">
          <cell r="A1">
            <v>0</v>
          </cell>
        </row>
      </sheetData>
      <sheetData sheetId="8419">
        <row r="1">
          <cell r="A1">
            <v>0</v>
          </cell>
        </row>
      </sheetData>
      <sheetData sheetId="8420">
        <row r="1">
          <cell r="A1">
            <v>0</v>
          </cell>
        </row>
      </sheetData>
      <sheetData sheetId="8421">
        <row r="1">
          <cell r="A1">
            <v>0</v>
          </cell>
        </row>
      </sheetData>
      <sheetData sheetId="8422">
        <row r="1">
          <cell r="A1">
            <v>0</v>
          </cell>
        </row>
      </sheetData>
      <sheetData sheetId="8423">
        <row r="1">
          <cell r="A1">
            <v>0</v>
          </cell>
        </row>
      </sheetData>
      <sheetData sheetId="8424">
        <row r="1">
          <cell r="A1">
            <v>0</v>
          </cell>
        </row>
      </sheetData>
      <sheetData sheetId="8425">
        <row r="1">
          <cell r="A1">
            <v>0</v>
          </cell>
        </row>
      </sheetData>
      <sheetData sheetId="8426">
        <row r="1">
          <cell r="A1">
            <v>0</v>
          </cell>
        </row>
      </sheetData>
      <sheetData sheetId="8427">
        <row r="1">
          <cell r="A1">
            <v>0</v>
          </cell>
        </row>
      </sheetData>
      <sheetData sheetId="8428">
        <row r="1">
          <cell r="A1">
            <v>0</v>
          </cell>
        </row>
      </sheetData>
      <sheetData sheetId="8429">
        <row r="1">
          <cell r="A1">
            <v>0</v>
          </cell>
        </row>
      </sheetData>
      <sheetData sheetId="8430">
        <row r="1">
          <cell r="A1">
            <v>0</v>
          </cell>
        </row>
      </sheetData>
      <sheetData sheetId="8431">
        <row r="1">
          <cell r="A1">
            <v>0</v>
          </cell>
        </row>
      </sheetData>
      <sheetData sheetId="8432">
        <row r="1">
          <cell r="A1">
            <v>0</v>
          </cell>
        </row>
      </sheetData>
      <sheetData sheetId="8433">
        <row r="1">
          <cell r="A1">
            <v>0</v>
          </cell>
        </row>
      </sheetData>
      <sheetData sheetId="8434">
        <row r="1">
          <cell r="A1">
            <v>0</v>
          </cell>
        </row>
      </sheetData>
      <sheetData sheetId="8435">
        <row r="1">
          <cell r="A1">
            <v>0</v>
          </cell>
        </row>
      </sheetData>
      <sheetData sheetId="8436">
        <row r="1">
          <cell r="A1">
            <v>0</v>
          </cell>
        </row>
      </sheetData>
      <sheetData sheetId="8437">
        <row r="1">
          <cell r="A1">
            <v>0</v>
          </cell>
        </row>
      </sheetData>
      <sheetData sheetId="8438">
        <row r="1">
          <cell r="A1">
            <v>0</v>
          </cell>
        </row>
      </sheetData>
      <sheetData sheetId="8439">
        <row r="1">
          <cell r="A1">
            <v>0</v>
          </cell>
        </row>
      </sheetData>
      <sheetData sheetId="8440">
        <row r="1">
          <cell r="A1">
            <v>0</v>
          </cell>
        </row>
      </sheetData>
      <sheetData sheetId="8441">
        <row r="1">
          <cell r="A1">
            <v>0</v>
          </cell>
        </row>
      </sheetData>
      <sheetData sheetId="8442">
        <row r="1">
          <cell r="A1">
            <v>0</v>
          </cell>
        </row>
      </sheetData>
      <sheetData sheetId="8443">
        <row r="1">
          <cell r="A1">
            <v>0</v>
          </cell>
        </row>
      </sheetData>
      <sheetData sheetId="8444">
        <row r="1">
          <cell r="A1">
            <v>0</v>
          </cell>
        </row>
      </sheetData>
      <sheetData sheetId="8445">
        <row r="1">
          <cell r="A1">
            <v>0</v>
          </cell>
        </row>
      </sheetData>
      <sheetData sheetId="8446">
        <row r="1">
          <cell r="A1">
            <v>0</v>
          </cell>
        </row>
      </sheetData>
      <sheetData sheetId="8447">
        <row r="1">
          <cell r="A1">
            <v>0</v>
          </cell>
        </row>
      </sheetData>
      <sheetData sheetId="8448">
        <row r="1">
          <cell r="A1">
            <v>0</v>
          </cell>
        </row>
      </sheetData>
      <sheetData sheetId="8449">
        <row r="1">
          <cell r="A1">
            <v>0</v>
          </cell>
        </row>
      </sheetData>
      <sheetData sheetId="8450">
        <row r="1">
          <cell r="A1">
            <v>0</v>
          </cell>
        </row>
      </sheetData>
      <sheetData sheetId="8451">
        <row r="1">
          <cell r="A1">
            <v>0</v>
          </cell>
        </row>
      </sheetData>
      <sheetData sheetId="8452">
        <row r="1">
          <cell r="A1">
            <v>0</v>
          </cell>
        </row>
      </sheetData>
      <sheetData sheetId="8453">
        <row r="1">
          <cell r="A1">
            <v>0</v>
          </cell>
        </row>
      </sheetData>
      <sheetData sheetId="8454">
        <row r="1">
          <cell r="A1">
            <v>0</v>
          </cell>
        </row>
      </sheetData>
      <sheetData sheetId="8455">
        <row r="1">
          <cell r="A1">
            <v>0</v>
          </cell>
        </row>
      </sheetData>
      <sheetData sheetId="8456">
        <row r="1">
          <cell r="A1">
            <v>0</v>
          </cell>
        </row>
      </sheetData>
      <sheetData sheetId="8457">
        <row r="1">
          <cell r="A1">
            <v>0</v>
          </cell>
        </row>
      </sheetData>
      <sheetData sheetId="8458">
        <row r="1">
          <cell r="A1">
            <v>0</v>
          </cell>
        </row>
      </sheetData>
      <sheetData sheetId="8459">
        <row r="1">
          <cell r="A1">
            <v>0</v>
          </cell>
        </row>
      </sheetData>
      <sheetData sheetId="8460">
        <row r="1">
          <cell r="A1">
            <v>0</v>
          </cell>
        </row>
      </sheetData>
      <sheetData sheetId="8461">
        <row r="1">
          <cell r="A1">
            <v>0</v>
          </cell>
        </row>
      </sheetData>
      <sheetData sheetId="8462">
        <row r="1">
          <cell r="A1">
            <v>0</v>
          </cell>
        </row>
      </sheetData>
      <sheetData sheetId="8463">
        <row r="1">
          <cell r="A1">
            <v>0</v>
          </cell>
        </row>
      </sheetData>
      <sheetData sheetId="8464">
        <row r="1">
          <cell r="A1">
            <v>0</v>
          </cell>
        </row>
      </sheetData>
      <sheetData sheetId="8465">
        <row r="1">
          <cell r="A1">
            <v>0</v>
          </cell>
        </row>
      </sheetData>
      <sheetData sheetId="8466">
        <row r="1">
          <cell r="A1">
            <v>0</v>
          </cell>
        </row>
      </sheetData>
      <sheetData sheetId="8467">
        <row r="1">
          <cell r="A1">
            <v>0</v>
          </cell>
        </row>
      </sheetData>
      <sheetData sheetId="8468">
        <row r="1">
          <cell r="A1">
            <v>0</v>
          </cell>
        </row>
      </sheetData>
      <sheetData sheetId="8469">
        <row r="1">
          <cell r="A1">
            <v>0</v>
          </cell>
        </row>
      </sheetData>
      <sheetData sheetId="8470">
        <row r="1">
          <cell r="A1">
            <v>0</v>
          </cell>
        </row>
      </sheetData>
      <sheetData sheetId="8471">
        <row r="1">
          <cell r="A1">
            <v>0</v>
          </cell>
        </row>
      </sheetData>
      <sheetData sheetId="8472">
        <row r="1">
          <cell r="A1">
            <v>0</v>
          </cell>
        </row>
      </sheetData>
      <sheetData sheetId="8473">
        <row r="1">
          <cell r="A1">
            <v>0</v>
          </cell>
        </row>
      </sheetData>
      <sheetData sheetId="8474">
        <row r="1">
          <cell r="A1">
            <v>0</v>
          </cell>
        </row>
      </sheetData>
      <sheetData sheetId="8475">
        <row r="1">
          <cell r="A1">
            <v>0</v>
          </cell>
        </row>
      </sheetData>
      <sheetData sheetId="8476">
        <row r="1">
          <cell r="A1">
            <v>0</v>
          </cell>
        </row>
      </sheetData>
      <sheetData sheetId="8477">
        <row r="1">
          <cell r="A1">
            <v>0</v>
          </cell>
        </row>
      </sheetData>
      <sheetData sheetId="8478">
        <row r="1">
          <cell r="A1">
            <v>0</v>
          </cell>
        </row>
      </sheetData>
      <sheetData sheetId="8479">
        <row r="1">
          <cell r="A1">
            <v>0</v>
          </cell>
        </row>
      </sheetData>
      <sheetData sheetId="8480">
        <row r="1">
          <cell r="A1">
            <v>0</v>
          </cell>
        </row>
      </sheetData>
      <sheetData sheetId="8481">
        <row r="1">
          <cell r="A1">
            <v>0</v>
          </cell>
        </row>
      </sheetData>
      <sheetData sheetId="8482">
        <row r="1">
          <cell r="A1">
            <v>0</v>
          </cell>
        </row>
      </sheetData>
      <sheetData sheetId="8483">
        <row r="1">
          <cell r="A1">
            <v>0</v>
          </cell>
        </row>
      </sheetData>
      <sheetData sheetId="8484">
        <row r="1">
          <cell r="A1">
            <v>0</v>
          </cell>
        </row>
      </sheetData>
      <sheetData sheetId="8485">
        <row r="1">
          <cell r="A1">
            <v>0</v>
          </cell>
        </row>
      </sheetData>
      <sheetData sheetId="8486">
        <row r="1">
          <cell r="A1">
            <v>0</v>
          </cell>
        </row>
      </sheetData>
      <sheetData sheetId="8487">
        <row r="1">
          <cell r="A1">
            <v>0</v>
          </cell>
        </row>
      </sheetData>
      <sheetData sheetId="8488">
        <row r="1">
          <cell r="A1">
            <v>0</v>
          </cell>
        </row>
      </sheetData>
      <sheetData sheetId="8489">
        <row r="1">
          <cell r="A1">
            <v>0</v>
          </cell>
        </row>
      </sheetData>
      <sheetData sheetId="8490">
        <row r="1">
          <cell r="A1">
            <v>0</v>
          </cell>
        </row>
      </sheetData>
      <sheetData sheetId="8491">
        <row r="1">
          <cell r="A1">
            <v>0</v>
          </cell>
        </row>
      </sheetData>
      <sheetData sheetId="8492">
        <row r="1">
          <cell r="A1">
            <v>0</v>
          </cell>
        </row>
      </sheetData>
      <sheetData sheetId="8493">
        <row r="1">
          <cell r="A1">
            <v>0</v>
          </cell>
        </row>
      </sheetData>
      <sheetData sheetId="8494">
        <row r="1">
          <cell r="A1">
            <v>0</v>
          </cell>
        </row>
      </sheetData>
      <sheetData sheetId="8495">
        <row r="1">
          <cell r="A1">
            <v>0</v>
          </cell>
        </row>
      </sheetData>
      <sheetData sheetId="8496">
        <row r="1">
          <cell r="A1">
            <v>0</v>
          </cell>
        </row>
      </sheetData>
      <sheetData sheetId="8497">
        <row r="1">
          <cell r="A1">
            <v>0</v>
          </cell>
        </row>
      </sheetData>
      <sheetData sheetId="8498">
        <row r="1">
          <cell r="A1">
            <v>0</v>
          </cell>
        </row>
      </sheetData>
      <sheetData sheetId="8499">
        <row r="1">
          <cell r="A1">
            <v>0</v>
          </cell>
        </row>
      </sheetData>
      <sheetData sheetId="8500">
        <row r="1">
          <cell r="A1">
            <v>0</v>
          </cell>
        </row>
      </sheetData>
      <sheetData sheetId="8501">
        <row r="1">
          <cell r="A1">
            <v>0</v>
          </cell>
        </row>
      </sheetData>
      <sheetData sheetId="8502">
        <row r="1">
          <cell r="A1">
            <v>0</v>
          </cell>
        </row>
      </sheetData>
      <sheetData sheetId="8503">
        <row r="1">
          <cell r="A1">
            <v>0</v>
          </cell>
        </row>
      </sheetData>
      <sheetData sheetId="8504">
        <row r="1">
          <cell r="A1">
            <v>0</v>
          </cell>
        </row>
      </sheetData>
      <sheetData sheetId="8505"/>
      <sheetData sheetId="8506"/>
      <sheetData sheetId="8507"/>
      <sheetData sheetId="8508"/>
      <sheetData sheetId="8509">
        <row r="1">
          <cell r="A1">
            <v>0</v>
          </cell>
        </row>
      </sheetData>
      <sheetData sheetId="8510">
        <row r="1">
          <cell r="A1">
            <v>0</v>
          </cell>
        </row>
      </sheetData>
      <sheetData sheetId="8511"/>
      <sheetData sheetId="8512">
        <row r="1">
          <cell r="A1">
            <v>0</v>
          </cell>
        </row>
      </sheetData>
      <sheetData sheetId="8513"/>
      <sheetData sheetId="8514"/>
      <sheetData sheetId="8515">
        <row r="1">
          <cell r="A1">
            <v>0</v>
          </cell>
        </row>
      </sheetData>
      <sheetData sheetId="8516"/>
      <sheetData sheetId="8517">
        <row r="1">
          <cell r="A1">
            <v>0</v>
          </cell>
        </row>
      </sheetData>
      <sheetData sheetId="8518"/>
      <sheetData sheetId="8519">
        <row r="1">
          <cell r="A1">
            <v>0</v>
          </cell>
        </row>
      </sheetData>
      <sheetData sheetId="8520">
        <row r="1">
          <cell r="A1">
            <v>0</v>
          </cell>
        </row>
      </sheetData>
      <sheetData sheetId="8521">
        <row r="1">
          <cell r="A1">
            <v>0</v>
          </cell>
        </row>
      </sheetData>
      <sheetData sheetId="8522">
        <row r="1">
          <cell r="A1">
            <v>0</v>
          </cell>
        </row>
      </sheetData>
      <sheetData sheetId="8523">
        <row r="1">
          <cell r="A1">
            <v>0</v>
          </cell>
        </row>
      </sheetData>
      <sheetData sheetId="8524">
        <row r="1">
          <cell r="A1">
            <v>0</v>
          </cell>
        </row>
      </sheetData>
      <sheetData sheetId="8525">
        <row r="1">
          <cell r="A1">
            <v>0</v>
          </cell>
        </row>
      </sheetData>
      <sheetData sheetId="8526">
        <row r="1">
          <cell r="A1">
            <v>0</v>
          </cell>
        </row>
      </sheetData>
      <sheetData sheetId="8527">
        <row r="1">
          <cell r="A1">
            <v>0</v>
          </cell>
        </row>
      </sheetData>
      <sheetData sheetId="8528">
        <row r="1">
          <cell r="A1">
            <v>0</v>
          </cell>
        </row>
      </sheetData>
      <sheetData sheetId="8529">
        <row r="1">
          <cell r="A1">
            <v>0</v>
          </cell>
        </row>
      </sheetData>
      <sheetData sheetId="8530">
        <row r="1">
          <cell r="A1">
            <v>0</v>
          </cell>
        </row>
      </sheetData>
      <sheetData sheetId="8531">
        <row r="1">
          <cell r="A1">
            <v>0</v>
          </cell>
        </row>
      </sheetData>
      <sheetData sheetId="8532">
        <row r="1">
          <cell r="A1">
            <v>0</v>
          </cell>
        </row>
      </sheetData>
      <sheetData sheetId="8533">
        <row r="1">
          <cell r="A1">
            <v>0</v>
          </cell>
        </row>
      </sheetData>
      <sheetData sheetId="8534">
        <row r="1">
          <cell r="A1">
            <v>0</v>
          </cell>
        </row>
      </sheetData>
      <sheetData sheetId="8535">
        <row r="1">
          <cell r="A1">
            <v>0</v>
          </cell>
        </row>
      </sheetData>
      <sheetData sheetId="8536">
        <row r="1">
          <cell r="A1">
            <v>0</v>
          </cell>
        </row>
      </sheetData>
      <sheetData sheetId="8537">
        <row r="1">
          <cell r="A1">
            <v>0</v>
          </cell>
        </row>
      </sheetData>
      <sheetData sheetId="8538">
        <row r="1">
          <cell r="A1">
            <v>0</v>
          </cell>
        </row>
      </sheetData>
      <sheetData sheetId="8539">
        <row r="1">
          <cell r="A1">
            <v>0</v>
          </cell>
        </row>
      </sheetData>
      <sheetData sheetId="8540">
        <row r="1">
          <cell r="A1">
            <v>0</v>
          </cell>
        </row>
      </sheetData>
      <sheetData sheetId="8541">
        <row r="1">
          <cell r="A1">
            <v>0</v>
          </cell>
        </row>
      </sheetData>
      <sheetData sheetId="8542">
        <row r="1">
          <cell r="A1">
            <v>0</v>
          </cell>
        </row>
      </sheetData>
      <sheetData sheetId="8543">
        <row r="1">
          <cell r="A1">
            <v>0</v>
          </cell>
        </row>
      </sheetData>
      <sheetData sheetId="8544">
        <row r="1">
          <cell r="A1">
            <v>0</v>
          </cell>
        </row>
      </sheetData>
      <sheetData sheetId="8545">
        <row r="1">
          <cell r="A1">
            <v>0</v>
          </cell>
        </row>
      </sheetData>
      <sheetData sheetId="8546">
        <row r="1">
          <cell r="A1">
            <v>0</v>
          </cell>
        </row>
      </sheetData>
      <sheetData sheetId="8547">
        <row r="1">
          <cell r="A1">
            <v>0</v>
          </cell>
        </row>
      </sheetData>
      <sheetData sheetId="8548">
        <row r="1">
          <cell r="A1">
            <v>0</v>
          </cell>
        </row>
      </sheetData>
      <sheetData sheetId="8549">
        <row r="1">
          <cell r="A1">
            <v>0</v>
          </cell>
        </row>
      </sheetData>
      <sheetData sheetId="8550">
        <row r="1">
          <cell r="A1">
            <v>0</v>
          </cell>
        </row>
      </sheetData>
      <sheetData sheetId="8551">
        <row r="1">
          <cell r="A1">
            <v>0</v>
          </cell>
        </row>
      </sheetData>
      <sheetData sheetId="8552">
        <row r="1">
          <cell r="A1">
            <v>0</v>
          </cell>
        </row>
      </sheetData>
      <sheetData sheetId="8553">
        <row r="1">
          <cell r="A1">
            <v>0</v>
          </cell>
        </row>
      </sheetData>
      <sheetData sheetId="8554">
        <row r="1">
          <cell r="A1">
            <v>0</v>
          </cell>
        </row>
      </sheetData>
      <sheetData sheetId="8555">
        <row r="1">
          <cell r="A1">
            <v>0</v>
          </cell>
        </row>
      </sheetData>
      <sheetData sheetId="8556">
        <row r="1">
          <cell r="A1">
            <v>0</v>
          </cell>
        </row>
      </sheetData>
      <sheetData sheetId="8557">
        <row r="1">
          <cell r="A1">
            <v>0</v>
          </cell>
        </row>
      </sheetData>
      <sheetData sheetId="8558">
        <row r="1">
          <cell r="A1">
            <v>0</v>
          </cell>
        </row>
      </sheetData>
      <sheetData sheetId="8559">
        <row r="1">
          <cell r="A1">
            <v>0</v>
          </cell>
        </row>
      </sheetData>
      <sheetData sheetId="8560">
        <row r="1">
          <cell r="A1">
            <v>0</v>
          </cell>
        </row>
      </sheetData>
      <sheetData sheetId="8561">
        <row r="1">
          <cell r="A1">
            <v>0</v>
          </cell>
        </row>
      </sheetData>
      <sheetData sheetId="8562"/>
      <sheetData sheetId="8563">
        <row r="1">
          <cell r="A1">
            <v>0</v>
          </cell>
        </row>
      </sheetData>
      <sheetData sheetId="8564">
        <row r="1">
          <cell r="A1">
            <v>0</v>
          </cell>
        </row>
      </sheetData>
      <sheetData sheetId="8565"/>
      <sheetData sheetId="8566"/>
      <sheetData sheetId="8567"/>
      <sheetData sheetId="8568">
        <row r="1">
          <cell r="A1">
            <v>0</v>
          </cell>
        </row>
      </sheetData>
      <sheetData sheetId="8569"/>
      <sheetData sheetId="8570">
        <row r="1">
          <cell r="A1">
            <v>0</v>
          </cell>
        </row>
      </sheetData>
      <sheetData sheetId="8571">
        <row r="1">
          <cell r="A1">
            <v>0</v>
          </cell>
        </row>
      </sheetData>
      <sheetData sheetId="8572">
        <row r="1">
          <cell r="A1">
            <v>0</v>
          </cell>
        </row>
      </sheetData>
      <sheetData sheetId="8573">
        <row r="1">
          <cell r="A1">
            <v>0</v>
          </cell>
        </row>
      </sheetData>
      <sheetData sheetId="8574">
        <row r="1">
          <cell r="A1">
            <v>0</v>
          </cell>
        </row>
      </sheetData>
      <sheetData sheetId="8575">
        <row r="1">
          <cell r="A1">
            <v>0</v>
          </cell>
        </row>
      </sheetData>
      <sheetData sheetId="8576">
        <row r="1">
          <cell r="A1">
            <v>0</v>
          </cell>
        </row>
      </sheetData>
      <sheetData sheetId="8577">
        <row r="1">
          <cell r="A1">
            <v>0</v>
          </cell>
        </row>
      </sheetData>
      <sheetData sheetId="8578">
        <row r="1">
          <cell r="A1">
            <v>0</v>
          </cell>
        </row>
      </sheetData>
      <sheetData sheetId="8579">
        <row r="1">
          <cell r="A1">
            <v>0</v>
          </cell>
        </row>
      </sheetData>
      <sheetData sheetId="8580">
        <row r="1">
          <cell r="A1">
            <v>0</v>
          </cell>
        </row>
      </sheetData>
      <sheetData sheetId="8581">
        <row r="1">
          <cell r="A1">
            <v>0</v>
          </cell>
        </row>
      </sheetData>
      <sheetData sheetId="8582">
        <row r="1">
          <cell r="A1">
            <v>0</v>
          </cell>
        </row>
      </sheetData>
      <sheetData sheetId="8583"/>
      <sheetData sheetId="8584">
        <row r="1">
          <cell r="A1">
            <v>0</v>
          </cell>
        </row>
      </sheetData>
      <sheetData sheetId="8585"/>
      <sheetData sheetId="8586">
        <row r="1">
          <cell r="A1">
            <v>0</v>
          </cell>
        </row>
      </sheetData>
      <sheetData sheetId="8587">
        <row r="1">
          <cell r="A1">
            <v>0</v>
          </cell>
        </row>
      </sheetData>
      <sheetData sheetId="8588">
        <row r="1">
          <cell r="A1">
            <v>0</v>
          </cell>
        </row>
      </sheetData>
      <sheetData sheetId="8589">
        <row r="1">
          <cell r="A1">
            <v>0</v>
          </cell>
        </row>
      </sheetData>
      <sheetData sheetId="8590">
        <row r="1">
          <cell r="A1">
            <v>0</v>
          </cell>
        </row>
      </sheetData>
      <sheetData sheetId="8591">
        <row r="1">
          <cell r="A1">
            <v>0</v>
          </cell>
        </row>
      </sheetData>
      <sheetData sheetId="8592">
        <row r="1">
          <cell r="A1">
            <v>0</v>
          </cell>
        </row>
      </sheetData>
      <sheetData sheetId="8593">
        <row r="1">
          <cell r="A1">
            <v>0</v>
          </cell>
        </row>
      </sheetData>
      <sheetData sheetId="8594">
        <row r="1">
          <cell r="A1">
            <v>0</v>
          </cell>
        </row>
      </sheetData>
      <sheetData sheetId="8595">
        <row r="1">
          <cell r="A1">
            <v>0</v>
          </cell>
        </row>
      </sheetData>
      <sheetData sheetId="8596">
        <row r="1">
          <cell r="A1">
            <v>0</v>
          </cell>
        </row>
      </sheetData>
      <sheetData sheetId="8597">
        <row r="1">
          <cell r="A1">
            <v>0</v>
          </cell>
        </row>
      </sheetData>
      <sheetData sheetId="8598">
        <row r="1">
          <cell r="A1">
            <v>0</v>
          </cell>
        </row>
      </sheetData>
      <sheetData sheetId="8599">
        <row r="1">
          <cell r="A1">
            <v>0</v>
          </cell>
        </row>
      </sheetData>
      <sheetData sheetId="8600">
        <row r="1">
          <cell r="A1">
            <v>0</v>
          </cell>
        </row>
      </sheetData>
      <sheetData sheetId="8601">
        <row r="1">
          <cell r="A1">
            <v>0</v>
          </cell>
        </row>
      </sheetData>
      <sheetData sheetId="8602">
        <row r="1">
          <cell r="A1">
            <v>0</v>
          </cell>
        </row>
      </sheetData>
      <sheetData sheetId="8603">
        <row r="1">
          <cell r="A1">
            <v>0</v>
          </cell>
        </row>
      </sheetData>
      <sheetData sheetId="8604">
        <row r="1">
          <cell r="A1">
            <v>0</v>
          </cell>
        </row>
      </sheetData>
      <sheetData sheetId="8605">
        <row r="1">
          <cell r="A1">
            <v>0</v>
          </cell>
        </row>
      </sheetData>
      <sheetData sheetId="8606">
        <row r="1">
          <cell r="A1">
            <v>0</v>
          </cell>
        </row>
      </sheetData>
      <sheetData sheetId="8607">
        <row r="1">
          <cell r="A1">
            <v>0</v>
          </cell>
        </row>
      </sheetData>
      <sheetData sheetId="8608">
        <row r="1">
          <cell r="A1">
            <v>0</v>
          </cell>
        </row>
      </sheetData>
      <sheetData sheetId="8609">
        <row r="1">
          <cell r="A1">
            <v>0</v>
          </cell>
        </row>
      </sheetData>
      <sheetData sheetId="8610">
        <row r="1">
          <cell r="A1">
            <v>0</v>
          </cell>
        </row>
      </sheetData>
      <sheetData sheetId="8611">
        <row r="1">
          <cell r="A1">
            <v>0</v>
          </cell>
        </row>
      </sheetData>
      <sheetData sheetId="8612">
        <row r="1">
          <cell r="A1">
            <v>0</v>
          </cell>
        </row>
      </sheetData>
      <sheetData sheetId="8613">
        <row r="1">
          <cell r="A1">
            <v>0</v>
          </cell>
        </row>
      </sheetData>
      <sheetData sheetId="8614">
        <row r="1">
          <cell r="A1">
            <v>0</v>
          </cell>
        </row>
      </sheetData>
      <sheetData sheetId="8615">
        <row r="1">
          <cell r="A1">
            <v>0</v>
          </cell>
        </row>
      </sheetData>
      <sheetData sheetId="8616">
        <row r="1">
          <cell r="A1">
            <v>0</v>
          </cell>
        </row>
      </sheetData>
      <sheetData sheetId="8617">
        <row r="1">
          <cell r="A1">
            <v>0</v>
          </cell>
        </row>
      </sheetData>
      <sheetData sheetId="8618">
        <row r="1">
          <cell r="A1">
            <v>0</v>
          </cell>
        </row>
      </sheetData>
      <sheetData sheetId="8619">
        <row r="1">
          <cell r="A1">
            <v>0</v>
          </cell>
        </row>
      </sheetData>
      <sheetData sheetId="8620">
        <row r="1">
          <cell r="A1">
            <v>0</v>
          </cell>
        </row>
      </sheetData>
      <sheetData sheetId="8621">
        <row r="1">
          <cell r="A1">
            <v>0</v>
          </cell>
        </row>
      </sheetData>
      <sheetData sheetId="8622">
        <row r="1">
          <cell r="A1">
            <v>0</v>
          </cell>
        </row>
      </sheetData>
      <sheetData sheetId="8623"/>
      <sheetData sheetId="8624"/>
      <sheetData sheetId="8625">
        <row r="1">
          <cell r="A1">
            <v>0</v>
          </cell>
        </row>
      </sheetData>
      <sheetData sheetId="8626"/>
      <sheetData sheetId="8627">
        <row r="1">
          <cell r="A1">
            <v>0</v>
          </cell>
        </row>
      </sheetData>
      <sheetData sheetId="8628"/>
      <sheetData sheetId="8629">
        <row r="1">
          <cell r="A1">
            <v>0</v>
          </cell>
        </row>
      </sheetData>
      <sheetData sheetId="8630">
        <row r="1">
          <cell r="A1">
            <v>0</v>
          </cell>
        </row>
      </sheetData>
      <sheetData sheetId="8631">
        <row r="1">
          <cell r="A1">
            <v>0</v>
          </cell>
        </row>
      </sheetData>
      <sheetData sheetId="8632">
        <row r="1">
          <cell r="A1">
            <v>0</v>
          </cell>
        </row>
      </sheetData>
      <sheetData sheetId="8633">
        <row r="1">
          <cell r="A1">
            <v>0</v>
          </cell>
        </row>
      </sheetData>
      <sheetData sheetId="8634">
        <row r="1">
          <cell r="A1">
            <v>0</v>
          </cell>
        </row>
      </sheetData>
      <sheetData sheetId="8635">
        <row r="1">
          <cell r="A1">
            <v>0</v>
          </cell>
        </row>
      </sheetData>
      <sheetData sheetId="8636">
        <row r="1">
          <cell r="A1">
            <v>0</v>
          </cell>
        </row>
      </sheetData>
      <sheetData sheetId="8637">
        <row r="1">
          <cell r="A1">
            <v>0</v>
          </cell>
        </row>
      </sheetData>
      <sheetData sheetId="8638">
        <row r="1">
          <cell r="A1">
            <v>0</v>
          </cell>
        </row>
      </sheetData>
      <sheetData sheetId="8639">
        <row r="1">
          <cell r="A1">
            <v>0</v>
          </cell>
        </row>
      </sheetData>
      <sheetData sheetId="8640">
        <row r="1">
          <cell r="A1">
            <v>0</v>
          </cell>
        </row>
      </sheetData>
      <sheetData sheetId="8641">
        <row r="1">
          <cell r="A1">
            <v>0</v>
          </cell>
        </row>
      </sheetData>
      <sheetData sheetId="8642">
        <row r="1">
          <cell r="A1">
            <v>0</v>
          </cell>
        </row>
      </sheetData>
      <sheetData sheetId="8643">
        <row r="1">
          <cell r="A1">
            <v>0</v>
          </cell>
        </row>
      </sheetData>
      <sheetData sheetId="8644">
        <row r="1">
          <cell r="A1">
            <v>0</v>
          </cell>
        </row>
      </sheetData>
      <sheetData sheetId="8645">
        <row r="1">
          <cell r="A1">
            <v>0</v>
          </cell>
        </row>
      </sheetData>
      <sheetData sheetId="8646">
        <row r="1">
          <cell r="A1">
            <v>0</v>
          </cell>
        </row>
      </sheetData>
      <sheetData sheetId="8647">
        <row r="1">
          <cell r="A1">
            <v>0</v>
          </cell>
        </row>
      </sheetData>
      <sheetData sheetId="8648">
        <row r="1">
          <cell r="A1">
            <v>0</v>
          </cell>
        </row>
      </sheetData>
      <sheetData sheetId="8649">
        <row r="1">
          <cell r="A1">
            <v>0</v>
          </cell>
        </row>
      </sheetData>
      <sheetData sheetId="8650">
        <row r="1">
          <cell r="A1">
            <v>0</v>
          </cell>
        </row>
      </sheetData>
      <sheetData sheetId="8651">
        <row r="1">
          <cell r="A1">
            <v>0</v>
          </cell>
        </row>
      </sheetData>
      <sheetData sheetId="8652">
        <row r="1">
          <cell r="A1">
            <v>0</v>
          </cell>
        </row>
      </sheetData>
      <sheetData sheetId="8653">
        <row r="1">
          <cell r="A1">
            <v>0</v>
          </cell>
        </row>
      </sheetData>
      <sheetData sheetId="8654">
        <row r="1">
          <cell r="A1">
            <v>0</v>
          </cell>
        </row>
      </sheetData>
      <sheetData sheetId="8655">
        <row r="1">
          <cell r="A1">
            <v>0</v>
          </cell>
        </row>
      </sheetData>
      <sheetData sheetId="8656">
        <row r="1">
          <cell r="A1">
            <v>0</v>
          </cell>
        </row>
      </sheetData>
      <sheetData sheetId="8657">
        <row r="1">
          <cell r="A1">
            <v>0</v>
          </cell>
        </row>
      </sheetData>
      <sheetData sheetId="8658">
        <row r="1">
          <cell r="A1">
            <v>0</v>
          </cell>
        </row>
      </sheetData>
      <sheetData sheetId="8659">
        <row r="1">
          <cell r="A1">
            <v>0</v>
          </cell>
        </row>
      </sheetData>
      <sheetData sheetId="8660">
        <row r="1">
          <cell r="A1">
            <v>0</v>
          </cell>
        </row>
      </sheetData>
      <sheetData sheetId="8661">
        <row r="1">
          <cell r="A1">
            <v>0</v>
          </cell>
        </row>
      </sheetData>
      <sheetData sheetId="8662">
        <row r="1">
          <cell r="A1">
            <v>0</v>
          </cell>
        </row>
      </sheetData>
      <sheetData sheetId="8663">
        <row r="1">
          <cell r="A1">
            <v>0</v>
          </cell>
        </row>
      </sheetData>
      <sheetData sheetId="8664">
        <row r="1">
          <cell r="A1">
            <v>0</v>
          </cell>
        </row>
      </sheetData>
      <sheetData sheetId="8665">
        <row r="1">
          <cell r="A1">
            <v>0</v>
          </cell>
        </row>
      </sheetData>
      <sheetData sheetId="8666">
        <row r="1">
          <cell r="A1">
            <v>0</v>
          </cell>
        </row>
      </sheetData>
      <sheetData sheetId="8667">
        <row r="1">
          <cell r="A1">
            <v>0</v>
          </cell>
        </row>
      </sheetData>
      <sheetData sheetId="8668">
        <row r="1">
          <cell r="A1">
            <v>0</v>
          </cell>
        </row>
      </sheetData>
      <sheetData sheetId="8669">
        <row r="1">
          <cell r="A1">
            <v>0</v>
          </cell>
        </row>
      </sheetData>
      <sheetData sheetId="8670">
        <row r="1">
          <cell r="A1">
            <v>0</v>
          </cell>
        </row>
      </sheetData>
      <sheetData sheetId="8671">
        <row r="1">
          <cell r="A1">
            <v>0</v>
          </cell>
        </row>
      </sheetData>
      <sheetData sheetId="8672">
        <row r="1">
          <cell r="A1">
            <v>0</v>
          </cell>
        </row>
      </sheetData>
      <sheetData sheetId="8673">
        <row r="1">
          <cell r="A1">
            <v>0</v>
          </cell>
        </row>
      </sheetData>
      <sheetData sheetId="8674">
        <row r="1">
          <cell r="A1">
            <v>0</v>
          </cell>
        </row>
      </sheetData>
      <sheetData sheetId="8675">
        <row r="1">
          <cell r="A1">
            <v>0</v>
          </cell>
        </row>
      </sheetData>
      <sheetData sheetId="8676">
        <row r="1">
          <cell r="A1">
            <v>0</v>
          </cell>
        </row>
      </sheetData>
      <sheetData sheetId="8677">
        <row r="1">
          <cell r="A1">
            <v>0</v>
          </cell>
        </row>
      </sheetData>
      <sheetData sheetId="8678">
        <row r="1">
          <cell r="A1">
            <v>0</v>
          </cell>
        </row>
      </sheetData>
      <sheetData sheetId="8679">
        <row r="1">
          <cell r="A1">
            <v>0</v>
          </cell>
        </row>
      </sheetData>
      <sheetData sheetId="8680">
        <row r="1">
          <cell r="A1">
            <v>0</v>
          </cell>
        </row>
      </sheetData>
      <sheetData sheetId="8681">
        <row r="1">
          <cell r="A1">
            <v>0</v>
          </cell>
        </row>
      </sheetData>
      <sheetData sheetId="8682">
        <row r="1">
          <cell r="A1">
            <v>0</v>
          </cell>
        </row>
      </sheetData>
      <sheetData sheetId="8683">
        <row r="1">
          <cell r="A1">
            <v>0</v>
          </cell>
        </row>
      </sheetData>
      <sheetData sheetId="8684">
        <row r="1">
          <cell r="A1">
            <v>0</v>
          </cell>
        </row>
      </sheetData>
      <sheetData sheetId="8685">
        <row r="1">
          <cell r="A1">
            <v>0</v>
          </cell>
        </row>
      </sheetData>
      <sheetData sheetId="8686">
        <row r="1">
          <cell r="A1">
            <v>0</v>
          </cell>
        </row>
      </sheetData>
      <sheetData sheetId="8687">
        <row r="1">
          <cell r="A1">
            <v>0</v>
          </cell>
        </row>
      </sheetData>
      <sheetData sheetId="8688">
        <row r="1">
          <cell r="A1">
            <v>0</v>
          </cell>
        </row>
      </sheetData>
      <sheetData sheetId="8689">
        <row r="1">
          <cell r="A1">
            <v>0</v>
          </cell>
        </row>
      </sheetData>
      <sheetData sheetId="8690">
        <row r="1">
          <cell r="A1">
            <v>0</v>
          </cell>
        </row>
      </sheetData>
      <sheetData sheetId="8691">
        <row r="1">
          <cell r="A1">
            <v>0</v>
          </cell>
        </row>
      </sheetData>
      <sheetData sheetId="8692">
        <row r="1">
          <cell r="A1">
            <v>0</v>
          </cell>
        </row>
      </sheetData>
      <sheetData sheetId="8693">
        <row r="1">
          <cell r="A1">
            <v>0</v>
          </cell>
        </row>
      </sheetData>
      <sheetData sheetId="8694">
        <row r="1">
          <cell r="A1">
            <v>0</v>
          </cell>
        </row>
      </sheetData>
      <sheetData sheetId="8695">
        <row r="1">
          <cell r="A1">
            <v>0</v>
          </cell>
        </row>
      </sheetData>
      <sheetData sheetId="8696">
        <row r="1">
          <cell r="A1">
            <v>0</v>
          </cell>
        </row>
      </sheetData>
      <sheetData sheetId="8697">
        <row r="1">
          <cell r="A1">
            <v>0</v>
          </cell>
        </row>
      </sheetData>
      <sheetData sheetId="8698">
        <row r="1">
          <cell r="A1">
            <v>0</v>
          </cell>
        </row>
      </sheetData>
      <sheetData sheetId="8699">
        <row r="1">
          <cell r="A1">
            <v>0</v>
          </cell>
        </row>
      </sheetData>
      <sheetData sheetId="8700">
        <row r="1">
          <cell r="A1">
            <v>0</v>
          </cell>
        </row>
      </sheetData>
      <sheetData sheetId="8701">
        <row r="1">
          <cell r="A1">
            <v>0</v>
          </cell>
        </row>
      </sheetData>
      <sheetData sheetId="8702">
        <row r="1">
          <cell r="A1">
            <v>0</v>
          </cell>
        </row>
      </sheetData>
      <sheetData sheetId="8703">
        <row r="1">
          <cell r="A1">
            <v>0</v>
          </cell>
        </row>
      </sheetData>
      <sheetData sheetId="8704">
        <row r="1">
          <cell r="A1">
            <v>0</v>
          </cell>
        </row>
      </sheetData>
      <sheetData sheetId="8705">
        <row r="1">
          <cell r="A1">
            <v>0</v>
          </cell>
        </row>
      </sheetData>
      <sheetData sheetId="8706">
        <row r="1">
          <cell r="A1">
            <v>0</v>
          </cell>
        </row>
      </sheetData>
      <sheetData sheetId="8707">
        <row r="1">
          <cell r="A1">
            <v>0</v>
          </cell>
        </row>
      </sheetData>
      <sheetData sheetId="8708">
        <row r="1">
          <cell r="A1">
            <v>0</v>
          </cell>
        </row>
      </sheetData>
      <sheetData sheetId="8709">
        <row r="1">
          <cell r="A1">
            <v>0</v>
          </cell>
        </row>
      </sheetData>
      <sheetData sheetId="8710">
        <row r="1">
          <cell r="A1">
            <v>0</v>
          </cell>
        </row>
      </sheetData>
      <sheetData sheetId="8711">
        <row r="1">
          <cell r="A1">
            <v>0</v>
          </cell>
        </row>
      </sheetData>
      <sheetData sheetId="8712">
        <row r="1">
          <cell r="A1">
            <v>0</v>
          </cell>
        </row>
      </sheetData>
      <sheetData sheetId="8713">
        <row r="1">
          <cell r="A1">
            <v>0</v>
          </cell>
        </row>
      </sheetData>
      <sheetData sheetId="8714">
        <row r="1">
          <cell r="A1">
            <v>0</v>
          </cell>
        </row>
      </sheetData>
      <sheetData sheetId="8715">
        <row r="1">
          <cell r="A1">
            <v>0</v>
          </cell>
        </row>
      </sheetData>
      <sheetData sheetId="8716">
        <row r="1">
          <cell r="A1">
            <v>0</v>
          </cell>
        </row>
      </sheetData>
      <sheetData sheetId="8717">
        <row r="1">
          <cell r="A1">
            <v>0</v>
          </cell>
        </row>
      </sheetData>
      <sheetData sheetId="8718">
        <row r="1">
          <cell r="A1">
            <v>0</v>
          </cell>
        </row>
      </sheetData>
      <sheetData sheetId="8719">
        <row r="1">
          <cell r="A1">
            <v>0</v>
          </cell>
        </row>
      </sheetData>
      <sheetData sheetId="8720">
        <row r="1">
          <cell r="A1">
            <v>0</v>
          </cell>
        </row>
      </sheetData>
      <sheetData sheetId="8721">
        <row r="1">
          <cell r="A1">
            <v>0</v>
          </cell>
        </row>
      </sheetData>
      <sheetData sheetId="8722">
        <row r="1">
          <cell r="A1">
            <v>0</v>
          </cell>
        </row>
      </sheetData>
      <sheetData sheetId="8723">
        <row r="1">
          <cell r="A1">
            <v>0</v>
          </cell>
        </row>
      </sheetData>
      <sheetData sheetId="8724">
        <row r="1">
          <cell r="A1">
            <v>0</v>
          </cell>
        </row>
      </sheetData>
      <sheetData sheetId="8725">
        <row r="1">
          <cell r="A1">
            <v>0</v>
          </cell>
        </row>
      </sheetData>
      <sheetData sheetId="8726">
        <row r="1">
          <cell r="A1">
            <v>0</v>
          </cell>
        </row>
      </sheetData>
      <sheetData sheetId="8727">
        <row r="1">
          <cell r="A1">
            <v>0</v>
          </cell>
        </row>
      </sheetData>
      <sheetData sheetId="8728">
        <row r="1">
          <cell r="A1">
            <v>0</v>
          </cell>
        </row>
      </sheetData>
      <sheetData sheetId="8729">
        <row r="1">
          <cell r="A1">
            <v>0</v>
          </cell>
        </row>
      </sheetData>
      <sheetData sheetId="8730">
        <row r="1">
          <cell r="A1">
            <v>0</v>
          </cell>
        </row>
      </sheetData>
      <sheetData sheetId="8731">
        <row r="1">
          <cell r="A1">
            <v>0</v>
          </cell>
        </row>
      </sheetData>
      <sheetData sheetId="8732">
        <row r="1">
          <cell r="A1">
            <v>0</v>
          </cell>
        </row>
      </sheetData>
      <sheetData sheetId="8733">
        <row r="1">
          <cell r="A1">
            <v>0</v>
          </cell>
        </row>
      </sheetData>
      <sheetData sheetId="8734">
        <row r="1">
          <cell r="A1">
            <v>0</v>
          </cell>
        </row>
      </sheetData>
      <sheetData sheetId="8735">
        <row r="1">
          <cell r="A1">
            <v>0</v>
          </cell>
        </row>
      </sheetData>
      <sheetData sheetId="8736">
        <row r="1">
          <cell r="A1">
            <v>0</v>
          </cell>
        </row>
      </sheetData>
      <sheetData sheetId="8737">
        <row r="1">
          <cell r="A1">
            <v>0</v>
          </cell>
        </row>
      </sheetData>
      <sheetData sheetId="8738">
        <row r="1">
          <cell r="A1">
            <v>0</v>
          </cell>
        </row>
      </sheetData>
      <sheetData sheetId="8739">
        <row r="1">
          <cell r="A1">
            <v>0</v>
          </cell>
        </row>
      </sheetData>
      <sheetData sheetId="8740">
        <row r="1">
          <cell r="A1">
            <v>0</v>
          </cell>
        </row>
      </sheetData>
      <sheetData sheetId="8741">
        <row r="1">
          <cell r="A1">
            <v>0</v>
          </cell>
        </row>
      </sheetData>
      <sheetData sheetId="8742">
        <row r="1">
          <cell r="A1">
            <v>0</v>
          </cell>
        </row>
      </sheetData>
      <sheetData sheetId="8743">
        <row r="1">
          <cell r="A1">
            <v>0</v>
          </cell>
        </row>
      </sheetData>
      <sheetData sheetId="8744">
        <row r="1">
          <cell r="A1">
            <v>0</v>
          </cell>
        </row>
      </sheetData>
      <sheetData sheetId="8745">
        <row r="1">
          <cell r="A1">
            <v>0</v>
          </cell>
        </row>
      </sheetData>
      <sheetData sheetId="8746">
        <row r="1">
          <cell r="A1">
            <v>0</v>
          </cell>
        </row>
      </sheetData>
      <sheetData sheetId="8747">
        <row r="1">
          <cell r="A1">
            <v>0</v>
          </cell>
        </row>
      </sheetData>
      <sheetData sheetId="8748">
        <row r="1">
          <cell r="A1">
            <v>0</v>
          </cell>
        </row>
      </sheetData>
      <sheetData sheetId="8749">
        <row r="1">
          <cell r="A1">
            <v>0</v>
          </cell>
        </row>
      </sheetData>
      <sheetData sheetId="8750">
        <row r="1">
          <cell r="A1">
            <v>0</v>
          </cell>
        </row>
      </sheetData>
      <sheetData sheetId="8751">
        <row r="1">
          <cell r="A1">
            <v>0</v>
          </cell>
        </row>
      </sheetData>
      <sheetData sheetId="8752">
        <row r="1">
          <cell r="A1">
            <v>0</v>
          </cell>
        </row>
      </sheetData>
      <sheetData sheetId="8753">
        <row r="1">
          <cell r="A1">
            <v>0</v>
          </cell>
        </row>
      </sheetData>
      <sheetData sheetId="8754">
        <row r="1">
          <cell r="A1">
            <v>0</v>
          </cell>
        </row>
      </sheetData>
      <sheetData sheetId="8755">
        <row r="1">
          <cell r="A1">
            <v>0</v>
          </cell>
        </row>
      </sheetData>
      <sheetData sheetId="8756">
        <row r="1">
          <cell r="A1">
            <v>0</v>
          </cell>
        </row>
      </sheetData>
      <sheetData sheetId="8757">
        <row r="1">
          <cell r="A1">
            <v>0</v>
          </cell>
        </row>
      </sheetData>
      <sheetData sheetId="8758">
        <row r="1">
          <cell r="A1">
            <v>0</v>
          </cell>
        </row>
      </sheetData>
      <sheetData sheetId="8759">
        <row r="1">
          <cell r="A1">
            <v>0</v>
          </cell>
        </row>
      </sheetData>
      <sheetData sheetId="8760">
        <row r="1">
          <cell r="A1">
            <v>0</v>
          </cell>
        </row>
      </sheetData>
      <sheetData sheetId="8761">
        <row r="1">
          <cell r="A1">
            <v>0</v>
          </cell>
        </row>
      </sheetData>
      <sheetData sheetId="8762">
        <row r="1">
          <cell r="A1">
            <v>0</v>
          </cell>
        </row>
      </sheetData>
      <sheetData sheetId="8763">
        <row r="1">
          <cell r="A1">
            <v>0</v>
          </cell>
        </row>
      </sheetData>
      <sheetData sheetId="8764">
        <row r="1">
          <cell r="A1">
            <v>0</v>
          </cell>
        </row>
      </sheetData>
      <sheetData sheetId="8765">
        <row r="1">
          <cell r="A1">
            <v>0</v>
          </cell>
        </row>
      </sheetData>
      <sheetData sheetId="8766">
        <row r="1">
          <cell r="A1">
            <v>0</v>
          </cell>
        </row>
      </sheetData>
      <sheetData sheetId="8767">
        <row r="1">
          <cell r="A1">
            <v>0</v>
          </cell>
        </row>
      </sheetData>
      <sheetData sheetId="8768">
        <row r="1">
          <cell r="A1">
            <v>0</v>
          </cell>
        </row>
      </sheetData>
      <sheetData sheetId="8769"/>
      <sheetData sheetId="8770">
        <row r="1">
          <cell r="A1">
            <v>0</v>
          </cell>
        </row>
      </sheetData>
      <sheetData sheetId="8771">
        <row r="1">
          <cell r="A1">
            <v>0</v>
          </cell>
        </row>
      </sheetData>
      <sheetData sheetId="8772">
        <row r="1">
          <cell r="A1">
            <v>0</v>
          </cell>
        </row>
      </sheetData>
      <sheetData sheetId="8773">
        <row r="1">
          <cell r="A1">
            <v>0</v>
          </cell>
        </row>
      </sheetData>
      <sheetData sheetId="8774">
        <row r="1">
          <cell r="A1">
            <v>0</v>
          </cell>
        </row>
      </sheetData>
      <sheetData sheetId="8775">
        <row r="1">
          <cell r="A1">
            <v>0</v>
          </cell>
        </row>
      </sheetData>
      <sheetData sheetId="8776">
        <row r="1">
          <cell r="A1">
            <v>0</v>
          </cell>
        </row>
      </sheetData>
      <sheetData sheetId="8777">
        <row r="1">
          <cell r="A1">
            <v>0</v>
          </cell>
        </row>
      </sheetData>
      <sheetData sheetId="8778">
        <row r="1">
          <cell r="A1">
            <v>0</v>
          </cell>
        </row>
      </sheetData>
      <sheetData sheetId="8779">
        <row r="1">
          <cell r="A1">
            <v>0</v>
          </cell>
        </row>
      </sheetData>
      <sheetData sheetId="8780">
        <row r="1">
          <cell r="A1">
            <v>0</v>
          </cell>
        </row>
      </sheetData>
      <sheetData sheetId="8781">
        <row r="1">
          <cell r="A1">
            <v>0</v>
          </cell>
        </row>
      </sheetData>
      <sheetData sheetId="8782">
        <row r="1">
          <cell r="A1">
            <v>0</v>
          </cell>
        </row>
      </sheetData>
      <sheetData sheetId="8783">
        <row r="1">
          <cell r="A1">
            <v>0</v>
          </cell>
        </row>
      </sheetData>
      <sheetData sheetId="8784">
        <row r="1">
          <cell r="A1">
            <v>0</v>
          </cell>
        </row>
      </sheetData>
      <sheetData sheetId="8785">
        <row r="1">
          <cell r="A1">
            <v>0</v>
          </cell>
        </row>
      </sheetData>
      <sheetData sheetId="8786">
        <row r="1">
          <cell r="A1">
            <v>0</v>
          </cell>
        </row>
      </sheetData>
      <sheetData sheetId="8787">
        <row r="1">
          <cell r="A1">
            <v>0</v>
          </cell>
        </row>
      </sheetData>
      <sheetData sheetId="8788">
        <row r="1">
          <cell r="A1">
            <v>0</v>
          </cell>
        </row>
      </sheetData>
      <sheetData sheetId="8789">
        <row r="1">
          <cell r="A1">
            <v>0</v>
          </cell>
        </row>
      </sheetData>
      <sheetData sheetId="8790">
        <row r="1">
          <cell r="A1">
            <v>0</v>
          </cell>
        </row>
      </sheetData>
      <sheetData sheetId="8791">
        <row r="1">
          <cell r="A1">
            <v>0</v>
          </cell>
        </row>
      </sheetData>
      <sheetData sheetId="8792">
        <row r="1">
          <cell r="A1">
            <v>0</v>
          </cell>
        </row>
      </sheetData>
      <sheetData sheetId="8793">
        <row r="1">
          <cell r="A1">
            <v>0</v>
          </cell>
        </row>
      </sheetData>
      <sheetData sheetId="8794">
        <row r="1">
          <cell r="A1">
            <v>0</v>
          </cell>
        </row>
      </sheetData>
      <sheetData sheetId="8795">
        <row r="1">
          <cell r="A1">
            <v>0</v>
          </cell>
        </row>
      </sheetData>
      <sheetData sheetId="8796">
        <row r="1">
          <cell r="A1">
            <v>0</v>
          </cell>
        </row>
      </sheetData>
      <sheetData sheetId="8797">
        <row r="1">
          <cell r="A1">
            <v>0</v>
          </cell>
        </row>
      </sheetData>
      <sheetData sheetId="8798">
        <row r="1">
          <cell r="A1">
            <v>0</v>
          </cell>
        </row>
      </sheetData>
      <sheetData sheetId="8799">
        <row r="1">
          <cell r="A1">
            <v>0</v>
          </cell>
        </row>
      </sheetData>
      <sheetData sheetId="8800">
        <row r="1">
          <cell r="A1">
            <v>0</v>
          </cell>
        </row>
      </sheetData>
      <sheetData sheetId="8801">
        <row r="1">
          <cell r="A1">
            <v>0</v>
          </cell>
        </row>
      </sheetData>
      <sheetData sheetId="8802">
        <row r="1">
          <cell r="A1">
            <v>0</v>
          </cell>
        </row>
      </sheetData>
      <sheetData sheetId="8803">
        <row r="1">
          <cell r="A1">
            <v>0</v>
          </cell>
        </row>
      </sheetData>
      <sheetData sheetId="8804">
        <row r="1">
          <cell r="A1">
            <v>0</v>
          </cell>
        </row>
      </sheetData>
      <sheetData sheetId="8805">
        <row r="1">
          <cell r="A1">
            <v>0</v>
          </cell>
        </row>
      </sheetData>
      <sheetData sheetId="8806">
        <row r="1">
          <cell r="A1">
            <v>0</v>
          </cell>
        </row>
      </sheetData>
      <sheetData sheetId="8807">
        <row r="1">
          <cell r="A1">
            <v>0</v>
          </cell>
        </row>
      </sheetData>
      <sheetData sheetId="8808">
        <row r="1">
          <cell r="A1">
            <v>0</v>
          </cell>
        </row>
      </sheetData>
      <sheetData sheetId="8809">
        <row r="1">
          <cell r="A1">
            <v>0</v>
          </cell>
        </row>
      </sheetData>
      <sheetData sheetId="8810">
        <row r="1">
          <cell r="A1">
            <v>0</v>
          </cell>
        </row>
      </sheetData>
      <sheetData sheetId="8811">
        <row r="1">
          <cell r="A1">
            <v>0</v>
          </cell>
        </row>
      </sheetData>
      <sheetData sheetId="8812">
        <row r="1">
          <cell r="A1">
            <v>0</v>
          </cell>
        </row>
      </sheetData>
      <sheetData sheetId="8813">
        <row r="1">
          <cell r="A1">
            <v>0</v>
          </cell>
        </row>
      </sheetData>
      <sheetData sheetId="8814">
        <row r="1">
          <cell r="A1">
            <v>0</v>
          </cell>
        </row>
      </sheetData>
      <sheetData sheetId="8815">
        <row r="1">
          <cell r="A1">
            <v>0</v>
          </cell>
        </row>
      </sheetData>
      <sheetData sheetId="8816">
        <row r="1">
          <cell r="A1">
            <v>0</v>
          </cell>
        </row>
      </sheetData>
      <sheetData sheetId="8817">
        <row r="1">
          <cell r="A1">
            <v>0</v>
          </cell>
        </row>
      </sheetData>
      <sheetData sheetId="8818">
        <row r="1">
          <cell r="A1">
            <v>0</v>
          </cell>
        </row>
      </sheetData>
      <sheetData sheetId="8819">
        <row r="1">
          <cell r="A1">
            <v>0</v>
          </cell>
        </row>
      </sheetData>
      <sheetData sheetId="8820">
        <row r="1">
          <cell r="A1">
            <v>0</v>
          </cell>
        </row>
      </sheetData>
      <sheetData sheetId="8821">
        <row r="1">
          <cell r="A1">
            <v>0</v>
          </cell>
        </row>
      </sheetData>
      <sheetData sheetId="8822">
        <row r="1">
          <cell r="A1">
            <v>0</v>
          </cell>
        </row>
      </sheetData>
      <sheetData sheetId="8823">
        <row r="1">
          <cell r="A1">
            <v>0</v>
          </cell>
        </row>
      </sheetData>
      <sheetData sheetId="8824">
        <row r="1">
          <cell r="A1">
            <v>0</v>
          </cell>
        </row>
      </sheetData>
      <sheetData sheetId="8825">
        <row r="1">
          <cell r="A1">
            <v>0</v>
          </cell>
        </row>
      </sheetData>
      <sheetData sheetId="8826">
        <row r="1">
          <cell r="A1">
            <v>0</v>
          </cell>
        </row>
      </sheetData>
      <sheetData sheetId="8827">
        <row r="1">
          <cell r="A1">
            <v>0</v>
          </cell>
        </row>
      </sheetData>
      <sheetData sheetId="8828">
        <row r="1">
          <cell r="A1">
            <v>0</v>
          </cell>
        </row>
      </sheetData>
      <sheetData sheetId="8829">
        <row r="1">
          <cell r="A1">
            <v>0</v>
          </cell>
        </row>
      </sheetData>
      <sheetData sheetId="8830">
        <row r="1">
          <cell r="A1">
            <v>0</v>
          </cell>
        </row>
      </sheetData>
      <sheetData sheetId="8831">
        <row r="1">
          <cell r="A1">
            <v>0</v>
          </cell>
        </row>
      </sheetData>
      <sheetData sheetId="8832">
        <row r="1">
          <cell r="A1">
            <v>0</v>
          </cell>
        </row>
      </sheetData>
      <sheetData sheetId="8833">
        <row r="1">
          <cell r="A1">
            <v>0</v>
          </cell>
        </row>
      </sheetData>
      <sheetData sheetId="8834">
        <row r="1">
          <cell r="A1">
            <v>0</v>
          </cell>
        </row>
      </sheetData>
      <sheetData sheetId="8835">
        <row r="1">
          <cell r="A1">
            <v>0</v>
          </cell>
        </row>
      </sheetData>
      <sheetData sheetId="8836">
        <row r="1">
          <cell r="A1">
            <v>0</v>
          </cell>
        </row>
      </sheetData>
      <sheetData sheetId="8837">
        <row r="1">
          <cell r="A1">
            <v>0</v>
          </cell>
        </row>
      </sheetData>
      <sheetData sheetId="8838">
        <row r="1">
          <cell r="A1">
            <v>0</v>
          </cell>
        </row>
      </sheetData>
      <sheetData sheetId="8839">
        <row r="1">
          <cell r="A1">
            <v>0</v>
          </cell>
        </row>
      </sheetData>
      <sheetData sheetId="8840">
        <row r="1">
          <cell r="A1">
            <v>0</v>
          </cell>
        </row>
      </sheetData>
      <sheetData sheetId="8841">
        <row r="1">
          <cell r="A1">
            <v>0</v>
          </cell>
        </row>
      </sheetData>
      <sheetData sheetId="8842">
        <row r="1">
          <cell r="A1">
            <v>0</v>
          </cell>
        </row>
      </sheetData>
      <sheetData sheetId="8843">
        <row r="1">
          <cell r="A1">
            <v>0</v>
          </cell>
        </row>
      </sheetData>
      <sheetData sheetId="8844">
        <row r="1">
          <cell r="A1">
            <v>0</v>
          </cell>
        </row>
      </sheetData>
      <sheetData sheetId="8845">
        <row r="1">
          <cell r="A1">
            <v>0</v>
          </cell>
        </row>
      </sheetData>
      <sheetData sheetId="8846">
        <row r="1">
          <cell r="A1">
            <v>0</v>
          </cell>
        </row>
      </sheetData>
      <sheetData sheetId="8847">
        <row r="1">
          <cell r="A1">
            <v>0</v>
          </cell>
        </row>
      </sheetData>
      <sheetData sheetId="8848">
        <row r="1">
          <cell r="A1">
            <v>0</v>
          </cell>
        </row>
      </sheetData>
      <sheetData sheetId="8849">
        <row r="1">
          <cell r="A1">
            <v>0</v>
          </cell>
        </row>
      </sheetData>
      <sheetData sheetId="8850">
        <row r="1">
          <cell r="A1">
            <v>0</v>
          </cell>
        </row>
      </sheetData>
      <sheetData sheetId="8851">
        <row r="1">
          <cell r="A1">
            <v>0</v>
          </cell>
        </row>
      </sheetData>
      <sheetData sheetId="8852">
        <row r="1">
          <cell r="A1">
            <v>0</v>
          </cell>
        </row>
      </sheetData>
      <sheetData sheetId="8853">
        <row r="1">
          <cell r="A1">
            <v>0</v>
          </cell>
        </row>
      </sheetData>
      <sheetData sheetId="8854">
        <row r="1">
          <cell r="A1">
            <v>0</v>
          </cell>
        </row>
      </sheetData>
      <sheetData sheetId="8855">
        <row r="1">
          <cell r="A1">
            <v>0</v>
          </cell>
        </row>
      </sheetData>
      <sheetData sheetId="8856">
        <row r="1">
          <cell r="A1">
            <v>0</v>
          </cell>
        </row>
      </sheetData>
      <sheetData sheetId="8857">
        <row r="1">
          <cell r="A1">
            <v>0</v>
          </cell>
        </row>
      </sheetData>
      <sheetData sheetId="8858">
        <row r="1">
          <cell r="A1">
            <v>0</v>
          </cell>
        </row>
      </sheetData>
      <sheetData sheetId="8859">
        <row r="1">
          <cell r="A1">
            <v>0</v>
          </cell>
        </row>
      </sheetData>
      <sheetData sheetId="8860">
        <row r="1">
          <cell r="A1">
            <v>0</v>
          </cell>
        </row>
      </sheetData>
      <sheetData sheetId="8861">
        <row r="1">
          <cell r="A1">
            <v>0</v>
          </cell>
        </row>
      </sheetData>
      <sheetData sheetId="8862">
        <row r="1">
          <cell r="A1">
            <v>0</v>
          </cell>
        </row>
      </sheetData>
      <sheetData sheetId="8863">
        <row r="1">
          <cell r="A1">
            <v>0</v>
          </cell>
        </row>
      </sheetData>
      <sheetData sheetId="8864">
        <row r="1">
          <cell r="A1">
            <v>0</v>
          </cell>
        </row>
      </sheetData>
      <sheetData sheetId="8865">
        <row r="1">
          <cell r="A1">
            <v>0</v>
          </cell>
        </row>
      </sheetData>
      <sheetData sheetId="8866">
        <row r="1">
          <cell r="A1">
            <v>0</v>
          </cell>
        </row>
      </sheetData>
      <sheetData sheetId="8867">
        <row r="1">
          <cell r="A1">
            <v>0</v>
          </cell>
        </row>
      </sheetData>
      <sheetData sheetId="8868">
        <row r="1">
          <cell r="A1">
            <v>0</v>
          </cell>
        </row>
      </sheetData>
      <sheetData sheetId="8869">
        <row r="1">
          <cell r="A1">
            <v>0</v>
          </cell>
        </row>
      </sheetData>
      <sheetData sheetId="8870">
        <row r="1">
          <cell r="A1">
            <v>0</v>
          </cell>
        </row>
      </sheetData>
      <sheetData sheetId="8871">
        <row r="1">
          <cell r="A1">
            <v>0</v>
          </cell>
        </row>
      </sheetData>
      <sheetData sheetId="8872">
        <row r="1">
          <cell r="A1">
            <v>0</v>
          </cell>
        </row>
      </sheetData>
      <sheetData sheetId="8873">
        <row r="1">
          <cell r="A1">
            <v>0</v>
          </cell>
        </row>
      </sheetData>
      <sheetData sheetId="8874">
        <row r="1">
          <cell r="A1">
            <v>0</v>
          </cell>
        </row>
      </sheetData>
      <sheetData sheetId="8875">
        <row r="1">
          <cell r="A1">
            <v>0</v>
          </cell>
        </row>
      </sheetData>
      <sheetData sheetId="8876">
        <row r="1">
          <cell r="A1">
            <v>0</v>
          </cell>
        </row>
      </sheetData>
      <sheetData sheetId="8877">
        <row r="1">
          <cell r="A1">
            <v>0</v>
          </cell>
        </row>
      </sheetData>
      <sheetData sheetId="8878"/>
      <sheetData sheetId="8879"/>
      <sheetData sheetId="8880"/>
      <sheetData sheetId="8881"/>
      <sheetData sheetId="8882">
        <row r="1">
          <cell r="A1">
            <v>0</v>
          </cell>
        </row>
      </sheetData>
      <sheetData sheetId="8883">
        <row r="1">
          <cell r="A1">
            <v>0</v>
          </cell>
        </row>
      </sheetData>
      <sheetData sheetId="8884">
        <row r="1">
          <cell r="A1">
            <v>0</v>
          </cell>
        </row>
      </sheetData>
      <sheetData sheetId="8885">
        <row r="1">
          <cell r="A1">
            <v>0</v>
          </cell>
        </row>
      </sheetData>
      <sheetData sheetId="8886">
        <row r="1">
          <cell r="A1">
            <v>0</v>
          </cell>
        </row>
      </sheetData>
      <sheetData sheetId="8887"/>
      <sheetData sheetId="8888">
        <row r="1">
          <cell r="A1">
            <v>0</v>
          </cell>
        </row>
      </sheetData>
      <sheetData sheetId="8889">
        <row r="1">
          <cell r="A1">
            <v>0</v>
          </cell>
        </row>
      </sheetData>
      <sheetData sheetId="8890">
        <row r="1">
          <cell r="A1">
            <v>0</v>
          </cell>
        </row>
      </sheetData>
      <sheetData sheetId="8891"/>
      <sheetData sheetId="8892"/>
      <sheetData sheetId="8893"/>
      <sheetData sheetId="8894"/>
      <sheetData sheetId="8895"/>
      <sheetData sheetId="8896">
        <row r="1">
          <cell r="A1">
            <v>0</v>
          </cell>
        </row>
      </sheetData>
      <sheetData sheetId="8897">
        <row r="1">
          <cell r="A1">
            <v>0</v>
          </cell>
        </row>
      </sheetData>
      <sheetData sheetId="8898"/>
      <sheetData sheetId="8899">
        <row r="1">
          <cell r="A1">
            <v>0</v>
          </cell>
        </row>
      </sheetData>
      <sheetData sheetId="8900">
        <row r="1">
          <cell r="A1">
            <v>0</v>
          </cell>
        </row>
      </sheetData>
      <sheetData sheetId="8901">
        <row r="1">
          <cell r="A1">
            <v>0</v>
          </cell>
        </row>
      </sheetData>
      <sheetData sheetId="8902">
        <row r="1">
          <cell r="A1">
            <v>0</v>
          </cell>
        </row>
      </sheetData>
      <sheetData sheetId="8903">
        <row r="1">
          <cell r="A1">
            <v>0</v>
          </cell>
        </row>
      </sheetData>
      <sheetData sheetId="8904">
        <row r="1">
          <cell r="A1">
            <v>0</v>
          </cell>
        </row>
      </sheetData>
      <sheetData sheetId="8905">
        <row r="1">
          <cell r="A1">
            <v>0</v>
          </cell>
        </row>
      </sheetData>
      <sheetData sheetId="8906">
        <row r="1">
          <cell r="A1">
            <v>0</v>
          </cell>
        </row>
      </sheetData>
      <sheetData sheetId="8907">
        <row r="1">
          <cell r="A1">
            <v>0</v>
          </cell>
        </row>
      </sheetData>
      <sheetData sheetId="8908">
        <row r="1">
          <cell r="A1">
            <v>0</v>
          </cell>
        </row>
      </sheetData>
      <sheetData sheetId="8909">
        <row r="1">
          <cell r="A1">
            <v>0</v>
          </cell>
        </row>
      </sheetData>
      <sheetData sheetId="8910">
        <row r="1">
          <cell r="A1">
            <v>0</v>
          </cell>
        </row>
      </sheetData>
      <sheetData sheetId="8911">
        <row r="1">
          <cell r="A1">
            <v>0</v>
          </cell>
        </row>
      </sheetData>
      <sheetData sheetId="8912">
        <row r="1">
          <cell r="A1">
            <v>0</v>
          </cell>
        </row>
      </sheetData>
      <sheetData sheetId="8913">
        <row r="1">
          <cell r="A1">
            <v>0</v>
          </cell>
        </row>
      </sheetData>
      <sheetData sheetId="8914">
        <row r="1">
          <cell r="A1">
            <v>0</v>
          </cell>
        </row>
      </sheetData>
      <sheetData sheetId="8915">
        <row r="1">
          <cell r="A1">
            <v>0</v>
          </cell>
        </row>
      </sheetData>
      <sheetData sheetId="8916">
        <row r="1">
          <cell r="A1">
            <v>0</v>
          </cell>
        </row>
      </sheetData>
      <sheetData sheetId="8917">
        <row r="1">
          <cell r="A1">
            <v>0</v>
          </cell>
        </row>
      </sheetData>
      <sheetData sheetId="8918">
        <row r="1">
          <cell r="A1">
            <v>0</v>
          </cell>
        </row>
      </sheetData>
      <sheetData sheetId="8919">
        <row r="1">
          <cell r="A1">
            <v>0</v>
          </cell>
        </row>
      </sheetData>
      <sheetData sheetId="8920">
        <row r="1">
          <cell r="A1">
            <v>0</v>
          </cell>
        </row>
      </sheetData>
      <sheetData sheetId="8921">
        <row r="1">
          <cell r="A1">
            <v>0</v>
          </cell>
        </row>
      </sheetData>
      <sheetData sheetId="8922">
        <row r="1">
          <cell r="A1">
            <v>0</v>
          </cell>
        </row>
      </sheetData>
      <sheetData sheetId="8923">
        <row r="1">
          <cell r="A1">
            <v>0</v>
          </cell>
        </row>
      </sheetData>
      <sheetData sheetId="8924">
        <row r="1">
          <cell r="A1">
            <v>0</v>
          </cell>
        </row>
      </sheetData>
      <sheetData sheetId="8925">
        <row r="1">
          <cell r="A1">
            <v>0</v>
          </cell>
        </row>
      </sheetData>
      <sheetData sheetId="8926">
        <row r="1">
          <cell r="A1">
            <v>0</v>
          </cell>
        </row>
      </sheetData>
      <sheetData sheetId="8927">
        <row r="1">
          <cell r="A1">
            <v>0</v>
          </cell>
        </row>
      </sheetData>
      <sheetData sheetId="8928">
        <row r="1">
          <cell r="A1">
            <v>0</v>
          </cell>
        </row>
      </sheetData>
      <sheetData sheetId="8929">
        <row r="1">
          <cell r="A1">
            <v>0</v>
          </cell>
        </row>
      </sheetData>
      <sheetData sheetId="8930"/>
      <sheetData sheetId="8931"/>
      <sheetData sheetId="8932">
        <row r="1">
          <cell r="A1">
            <v>0</v>
          </cell>
        </row>
      </sheetData>
      <sheetData sheetId="8933"/>
      <sheetData sheetId="8934">
        <row r="1">
          <cell r="A1">
            <v>0</v>
          </cell>
        </row>
      </sheetData>
      <sheetData sheetId="8935">
        <row r="1">
          <cell r="A1">
            <v>0</v>
          </cell>
        </row>
      </sheetData>
      <sheetData sheetId="8936">
        <row r="1">
          <cell r="A1">
            <v>0</v>
          </cell>
        </row>
      </sheetData>
      <sheetData sheetId="8937">
        <row r="1">
          <cell r="A1">
            <v>0</v>
          </cell>
        </row>
      </sheetData>
      <sheetData sheetId="8938">
        <row r="1">
          <cell r="A1">
            <v>0</v>
          </cell>
        </row>
      </sheetData>
      <sheetData sheetId="8939">
        <row r="1">
          <cell r="A1">
            <v>0</v>
          </cell>
        </row>
      </sheetData>
      <sheetData sheetId="8940">
        <row r="1">
          <cell r="A1">
            <v>0</v>
          </cell>
        </row>
      </sheetData>
      <sheetData sheetId="8941">
        <row r="1">
          <cell r="A1">
            <v>0</v>
          </cell>
        </row>
      </sheetData>
      <sheetData sheetId="8942">
        <row r="1">
          <cell r="A1">
            <v>0</v>
          </cell>
        </row>
      </sheetData>
      <sheetData sheetId="8943"/>
      <sheetData sheetId="8944"/>
      <sheetData sheetId="8945"/>
      <sheetData sheetId="8946"/>
      <sheetData sheetId="8947"/>
      <sheetData sheetId="8948">
        <row r="1">
          <cell r="A1">
            <v>0</v>
          </cell>
        </row>
      </sheetData>
      <sheetData sheetId="8949">
        <row r="1">
          <cell r="A1">
            <v>0</v>
          </cell>
        </row>
      </sheetData>
      <sheetData sheetId="8950"/>
      <sheetData sheetId="8951"/>
      <sheetData sheetId="8952">
        <row r="1">
          <cell r="A1">
            <v>0</v>
          </cell>
        </row>
      </sheetData>
      <sheetData sheetId="8953"/>
      <sheetData sheetId="8954"/>
      <sheetData sheetId="8955">
        <row r="1">
          <cell r="A1">
            <v>0</v>
          </cell>
        </row>
      </sheetData>
      <sheetData sheetId="8956">
        <row r="1">
          <cell r="A1">
            <v>0</v>
          </cell>
        </row>
      </sheetData>
      <sheetData sheetId="8957">
        <row r="1">
          <cell r="A1">
            <v>0</v>
          </cell>
        </row>
      </sheetData>
      <sheetData sheetId="8958">
        <row r="1">
          <cell r="A1">
            <v>0</v>
          </cell>
        </row>
      </sheetData>
      <sheetData sheetId="8959">
        <row r="1">
          <cell r="A1">
            <v>0</v>
          </cell>
        </row>
      </sheetData>
      <sheetData sheetId="8960">
        <row r="1">
          <cell r="A1">
            <v>0</v>
          </cell>
        </row>
      </sheetData>
      <sheetData sheetId="8961"/>
      <sheetData sheetId="8962">
        <row r="1">
          <cell r="A1">
            <v>0</v>
          </cell>
        </row>
      </sheetData>
      <sheetData sheetId="8963">
        <row r="1">
          <cell r="A1">
            <v>0</v>
          </cell>
        </row>
      </sheetData>
      <sheetData sheetId="8964">
        <row r="1">
          <cell r="A1">
            <v>0</v>
          </cell>
        </row>
      </sheetData>
      <sheetData sheetId="8965">
        <row r="1">
          <cell r="A1">
            <v>0</v>
          </cell>
        </row>
      </sheetData>
      <sheetData sheetId="8966">
        <row r="1">
          <cell r="A1">
            <v>0</v>
          </cell>
        </row>
      </sheetData>
      <sheetData sheetId="8967">
        <row r="1">
          <cell r="A1">
            <v>0</v>
          </cell>
        </row>
      </sheetData>
      <sheetData sheetId="8968">
        <row r="1">
          <cell r="A1">
            <v>0</v>
          </cell>
        </row>
      </sheetData>
      <sheetData sheetId="8969">
        <row r="1">
          <cell r="A1">
            <v>0</v>
          </cell>
        </row>
      </sheetData>
      <sheetData sheetId="8970">
        <row r="1">
          <cell r="A1">
            <v>0</v>
          </cell>
        </row>
      </sheetData>
      <sheetData sheetId="8971">
        <row r="1">
          <cell r="A1">
            <v>0</v>
          </cell>
        </row>
      </sheetData>
      <sheetData sheetId="8972">
        <row r="1">
          <cell r="A1">
            <v>0</v>
          </cell>
        </row>
      </sheetData>
      <sheetData sheetId="8973">
        <row r="1">
          <cell r="A1">
            <v>0</v>
          </cell>
        </row>
      </sheetData>
      <sheetData sheetId="8974">
        <row r="1">
          <cell r="A1">
            <v>0</v>
          </cell>
        </row>
      </sheetData>
      <sheetData sheetId="8975">
        <row r="1">
          <cell r="A1">
            <v>0</v>
          </cell>
        </row>
      </sheetData>
      <sheetData sheetId="8976">
        <row r="1">
          <cell r="A1">
            <v>0</v>
          </cell>
        </row>
      </sheetData>
      <sheetData sheetId="8977">
        <row r="1">
          <cell r="A1">
            <v>0</v>
          </cell>
        </row>
      </sheetData>
      <sheetData sheetId="8978">
        <row r="1">
          <cell r="A1">
            <v>0</v>
          </cell>
        </row>
      </sheetData>
      <sheetData sheetId="8979">
        <row r="1">
          <cell r="A1">
            <v>0</v>
          </cell>
        </row>
      </sheetData>
      <sheetData sheetId="8980">
        <row r="1">
          <cell r="A1">
            <v>0</v>
          </cell>
        </row>
      </sheetData>
      <sheetData sheetId="8981">
        <row r="1">
          <cell r="A1">
            <v>0</v>
          </cell>
        </row>
      </sheetData>
      <sheetData sheetId="8982">
        <row r="1">
          <cell r="A1">
            <v>0</v>
          </cell>
        </row>
      </sheetData>
      <sheetData sheetId="8983">
        <row r="1">
          <cell r="A1">
            <v>0</v>
          </cell>
        </row>
      </sheetData>
      <sheetData sheetId="8984">
        <row r="1">
          <cell r="A1">
            <v>0</v>
          </cell>
        </row>
      </sheetData>
      <sheetData sheetId="8985">
        <row r="1">
          <cell r="A1">
            <v>0</v>
          </cell>
        </row>
      </sheetData>
      <sheetData sheetId="8986">
        <row r="1">
          <cell r="A1">
            <v>0</v>
          </cell>
        </row>
      </sheetData>
      <sheetData sheetId="8987">
        <row r="1">
          <cell r="A1">
            <v>0</v>
          </cell>
        </row>
      </sheetData>
      <sheetData sheetId="8988">
        <row r="1">
          <cell r="A1">
            <v>0</v>
          </cell>
        </row>
      </sheetData>
      <sheetData sheetId="8989">
        <row r="1">
          <cell r="A1">
            <v>0</v>
          </cell>
        </row>
      </sheetData>
      <sheetData sheetId="8990">
        <row r="1">
          <cell r="A1">
            <v>0</v>
          </cell>
        </row>
      </sheetData>
      <sheetData sheetId="8991">
        <row r="1">
          <cell r="A1">
            <v>0</v>
          </cell>
        </row>
      </sheetData>
      <sheetData sheetId="8992"/>
      <sheetData sheetId="8993">
        <row r="1">
          <cell r="A1">
            <v>0</v>
          </cell>
        </row>
      </sheetData>
      <sheetData sheetId="8994"/>
      <sheetData sheetId="8995">
        <row r="1">
          <cell r="A1">
            <v>0</v>
          </cell>
        </row>
      </sheetData>
      <sheetData sheetId="8996"/>
      <sheetData sheetId="8997">
        <row r="1">
          <cell r="A1">
            <v>0</v>
          </cell>
        </row>
      </sheetData>
      <sheetData sheetId="8998"/>
      <sheetData sheetId="8999">
        <row r="1">
          <cell r="A1">
            <v>0</v>
          </cell>
        </row>
      </sheetData>
      <sheetData sheetId="9000">
        <row r="1">
          <cell r="A1">
            <v>0</v>
          </cell>
        </row>
      </sheetData>
      <sheetData sheetId="9001">
        <row r="1">
          <cell r="A1">
            <v>0</v>
          </cell>
        </row>
      </sheetData>
      <sheetData sheetId="9002">
        <row r="1">
          <cell r="A1">
            <v>0</v>
          </cell>
        </row>
      </sheetData>
      <sheetData sheetId="9003">
        <row r="1">
          <cell r="A1">
            <v>0</v>
          </cell>
        </row>
      </sheetData>
      <sheetData sheetId="9004">
        <row r="1">
          <cell r="A1">
            <v>0</v>
          </cell>
        </row>
      </sheetData>
      <sheetData sheetId="9005">
        <row r="1">
          <cell r="A1">
            <v>0</v>
          </cell>
        </row>
      </sheetData>
      <sheetData sheetId="9006">
        <row r="1">
          <cell r="A1">
            <v>0</v>
          </cell>
        </row>
      </sheetData>
      <sheetData sheetId="9007">
        <row r="1">
          <cell r="A1">
            <v>0</v>
          </cell>
        </row>
      </sheetData>
      <sheetData sheetId="9008">
        <row r="1">
          <cell r="A1">
            <v>0</v>
          </cell>
        </row>
      </sheetData>
      <sheetData sheetId="9009">
        <row r="1">
          <cell r="A1">
            <v>0</v>
          </cell>
        </row>
      </sheetData>
      <sheetData sheetId="9010">
        <row r="1">
          <cell r="A1">
            <v>0</v>
          </cell>
        </row>
      </sheetData>
      <sheetData sheetId="9011">
        <row r="1">
          <cell r="A1">
            <v>0</v>
          </cell>
        </row>
      </sheetData>
      <sheetData sheetId="9012">
        <row r="1">
          <cell r="A1">
            <v>0</v>
          </cell>
        </row>
      </sheetData>
      <sheetData sheetId="9013">
        <row r="1">
          <cell r="A1">
            <v>0</v>
          </cell>
        </row>
      </sheetData>
      <sheetData sheetId="9014">
        <row r="1">
          <cell r="A1">
            <v>0</v>
          </cell>
        </row>
      </sheetData>
      <sheetData sheetId="9015">
        <row r="1">
          <cell r="A1">
            <v>0</v>
          </cell>
        </row>
      </sheetData>
      <sheetData sheetId="9016">
        <row r="1">
          <cell r="A1">
            <v>0</v>
          </cell>
        </row>
      </sheetData>
      <sheetData sheetId="9017">
        <row r="1">
          <cell r="A1">
            <v>0</v>
          </cell>
        </row>
      </sheetData>
      <sheetData sheetId="9018">
        <row r="1">
          <cell r="A1">
            <v>0</v>
          </cell>
        </row>
      </sheetData>
      <sheetData sheetId="9019">
        <row r="1">
          <cell r="A1">
            <v>0</v>
          </cell>
        </row>
      </sheetData>
      <sheetData sheetId="9020">
        <row r="1">
          <cell r="A1">
            <v>0</v>
          </cell>
        </row>
      </sheetData>
      <sheetData sheetId="9021">
        <row r="1">
          <cell r="A1">
            <v>0</v>
          </cell>
        </row>
      </sheetData>
      <sheetData sheetId="9022">
        <row r="1">
          <cell r="A1">
            <v>0</v>
          </cell>
        </row>
      </sheetData>
      <sheetData sheetId="9023">
        <row r="1">
          <cell r="A1">
            <v>0</v>
          </cell>
        </row>
      </sheetData>
      <sheetData sheetId="9024">
        <row r="1">
          <cell r="A1">
            <v>0</v>
          </cell>
        </row>
      </sheetData>
      <sheetData sheetId="9025">
        <row r="1">
          <cell r="A1">
            <v>0</v>
          </cell>
        </row>
      </sheetData>
      <sheetData sheetId="9026">
        <row r="1">
          <cell r="A1">
            <v>0</v>
          </cell>
        </row>
      </sheetData>
      <sheetData sheetId="9027">
        <row r="1">
          <cell r="A1">
            <v>0</v>
          </cell>
        </row>
      </sheetData>
      <sheetData sheetId="9028">
        <row r="1">
          <cell r="A1">
            <v>0</v>
          </cell>
        </row>
      </sheetData>
      <sheetData sheetId="9029">
        <row r="1">
          <cell r="A1">
            <v>0</v>
          </cell>
        </row>
      </sheetData>
      <sheetData sheetId="9030">
        <row r="1">
          <cell r="A1">
            <v>0</v>
          </cell>
        </row>
      </sheetData>
      <sheetData sheetId="9031">
        <row r="1">
          <cell r="A1">
            <v>0</v>
          </cell>
        </row>
      </sheetData>
      <sheetData sheetId="9032">
        <row r="1">
          <cell r="A1">
            <v>0</v>
          </cell>
        </row>
      </sheetData>
      <sheetData sheetId="9033">
        <row r="1">
          <cell r="A1">
            <v>0</v>
          </cell>
        </row>
      </sheetData>
      <sheetData sheetId="9034">
        <row r="1">
          <cell r="A1">
            <v>0</v>
          </cell>
        </row>
      </sheetData>
      <sheetData sheetId="9035">
        <row r="1">
          <cell r="A1">
            <v>0</v>
          </cell>
        </row>
      </sheetData>
      <sheetData sheetId="9036">
        <row r="1">
          <cell r="A1">
            <v>0</v>
          </cell>
        </row>
      </sheetData>
      <sheetData sheetId="9037">
        <row r="1">
          <cell r="A1">
            <v>0</v>
          </cell>
        </row>
      </sheetData>
      <sheetData sheetId="9038">
        <row r="1">
          <cell r="A1">
            <v>0</v>
          </cell>
        </row>
      </sheetData>
      <sheetData sheetId="9039">
        <row r="1">
          <cell r="A1">
            <v>0</v>
          </cell>
        </row>
      </sheetData>
      <sheetData sheetId="9040">
        <row r="1">
          <cell r="A1">
            <v>0</v>
          </cell>
        </row>
      </sheetData>
      <sheetData sheetId="9041">
        <row r="1">
          <cell r="A1">
            <v>0</v>
          </cell>
        </row>
      </sheetData>
      <sheetData sheetId="9042">
        <row r="1">
          <cell r="A1">
            <v>0</v>
          </cell>
        </row>
      </sheetData>
      <sheetData sheetId="9043">
        <row r="1">
          <cell r="A1">
            <v>0</v>
          </cell>
        </row>
      </sheetData>
      <sheetData sheetId="9044">
        <row r="1">
          <cell r="A1">
            <v>0</v>
          </cell>
        </row>
      </sheetData>
      <sheetData sheetId="9045">
        <row r="1">
          <cell r="A1">
            <v>0</v>
          </cell>
        </row>
      </sheetData>
      <sheetData sheetId="9046">
        <row r="1">
          <cell r="A1">
            <v>0</v>
          </cell>
        </row>
      </sheetData>
      <sheetData sheetId="9047">
        <row r="1">
          <cell r="A1">
            <v>0</v>
          </cell>
        </row>
      </sheetData>
      <sheetData sheetId="9048">
        <row r="1">
          <cell r="A1">
            <v>0</v>
          </cell>
        </row>
      </sheetData>
      <sheetData sheetId="9049">
        <row r="1">
          <cell r="A1">
            <v>0</v>
          </cell>
        </row>
      </sheetData>
      <sheetData sheetId="9050">
        <row r="1">
          <cell r="A1">
            <v>0</v>
          </cell>
        </row>
      </sheetData>
      <sheetData sheetId="9051">
        <row r="1">
          <cell r="A1">
            <v>0</v>
          </cell>
        </row>
      </sheetData>
      <sheetData sheetId="9052">
        <row r="1">
          <cell r="A1">
            <v>0</v>
          </cell>
        </row>
      </sheetData>
      <sheetData sheetId="9053">
        <row r="1">
          <cell r="A1">
            <v>0</v>
          </cell>
        </row>
      </sheetData>
      <sheetData sheetId="9054">
        <row r="1">
          <cell r="A1">
            <v>0</v>
          </cell>
        </row>
      </sheetData>
      <sheetData sheetId="9055">
        <row r="1">
          <cell r="A1">
            <v>0</v>
          </cell>
        </row>
      </sheetData>
      <sheetData sheetId="9056">
        <row r="1">
          <cell r="A1">
            <v>0</v>
          </cell>
        </row>
      </sheetData>
      <sheetData sheetId="9057">
        <row r="1">
          <cell r="A1">
            <v>0</v>
          </cell>
        </row>
      </sheetData>
      <sheetData sheetId="9058">
        <row r="1">
          <cell r="A1">
            <v>0</v>
          </cell>
        </row>
      </sheetData>
      <sheetData sheetId="9059">
        <row r="1">
          <cell r="A1">
            <v>0</v>
          </cell>
        </row>
      </sheetData>
      <sheetData sheetId="9060">
        <row r="1">
          <cell r="A1">
            <v>0</v>
          </cell>
        </row>
      </sheetData>
      <sheetData sheetId="9061">
        <row r="1">
          <cell r="A1">
            <v>0</v>
          </cell>
        </row>
      </sheetData>
      <sheetData sheetId="9062">
        <row r="1">
          <cell r="A1">
            <v>0</v>
          </cell>
        </row>
      </sheetData>
      <sheetData sheetId="9063">
        <row r="1">
          <cell r="A1">
            <v>0</v>
          </cell>
        </row>
      </sheetData>
      <sheetData sheetId="9064">
        <row r="1">
          <cell r="A1">
            <v>0</v>
          </cell>
        </row>
      </sheetData>
      <sheetData sheetId="9065">
        <row r="1">
          <cell r="A1">
            <v>0</v>
          </cell>
        </row>
      </sheetData>
      <sheetData sheetId="9066">
        <row r="1">
          <cell r="A1">
            <v>0</v>
          </cell>
        </row>
      </sheetData>
      <sheetData sheetId="9067">
        <row r="1">
          <cell r="A1">
            <v>0</v>
          </cell>
        </row>
      </sheetData>
      <sheetData sheetId="9068">
        <row r="1">
          <cell r="A1">
            <v>0</v>
          </cell>
        </row>
      </sheetData>
      <sheetData sheetId="9069">
        <row r="1">
          <cell r="A1">
            <v>0</v>
          </cell>
        </row>
      </sheetData>
      <sheetData sheetId="9070">
        <row r="1">
          <cell r="A1">
            <v>0</v>
          </cell>
        </row>
      </sheetData>
      <sheetData sheetId="9071">
        <row r="1">
          <cell r="A1">
            <v>0</v>
          </cell>
        </row>
      </sheetData>
      <sheetData sheetId="9072">
        <row r="1">
          <cell r="A1">
            <v>0</v>
          </cell>
        </row>
      </sheetData>
      <sheetData sheetId="9073">
        <row r="1">
          <cell r="A1">
            <v>0</v>
          </cell>
        </row>
      </sheetData>
      <sheetData sheetId="9074">
        <row r="1">
          <cell r="A1">
            <v>0</v>
          </cell>
        </row>
      </sheetData>
      <sheetData sheetId="9075">
        <row r="1">
          <cell r="A1">
            <v>0</v>
          </cell>
        </row>
      </sheetData>
      <sheetData sheetId="9076">
        <row r="1">
          <cell r="A1">
            <v>0</v>
          </cell>
        </row>
      </sheetData>
      <sheetData sheetId="9077">
        <row r="1">
          <cell r="A1">
            <v>0</v>
          </cell>
        </row>
      </sheetData>
      <sheetData sheetId="9078">
        <row r="1">
          <cell r="A1">
            <v>0</v>
          </cell>
        </row>
      </sheetData>
      <sheetData sheetId="9079">
        <row r="1">
          <cell r="A1">
            <v>0</v>
          </cell>
        </row>
      </sheetData>
      <sheetData sheetId="9080">
        <row r="1">
          <cell r="A1">
            <v>0</v>
          </cell>
        </row>
      </sheetData>
      <sheetData sheetId="9081">
        <row r="1">
          <cell r="A1">
            <v>0</v>
          </cell>
        </row>
      </sheetData>
      <sheetData sheetId="9082">
        <row r="1">
          <cell r="A1">
            <v>0</v>
          </cell>
        </row>
      </sheetData>
      <sheetData sheetId="9083">
        <row r="1">
          <cell r="A1">
            <v>0</v>
          </cell>
        </row>
      </sheetData>
      <sheetData sheetId="9084">
        <row r="1">
          <cell r="A1">
            <v>0</v>
          </cell>
        </row>
      </sheetData>
      <sheetData sheetId="9085">
        <row r="1">
          <cell r="A1">
            <v>0</v>
          </cell>
        </row>
      </sheetData>
      <sheetData sheetId="9086">
        <row r="1">
          <cell r="A1">
            <v>0</v>
          </cell>
        </row>
      </sheetData>
      <sheetData sheetId="9087">
        <row r="1">
          <cell r="A1">
            <v>0</v>
          </cell>
        </row>
      </sheetData>
      <sheetData sheetId="9088">
        <row r="1">
          <cell r="A1">
            <v>0</v>
          </cell>
        </row>
      </sheetData>
      <sheetData sheetId="9089">
        <row r="1">
          <cell r="A1">
            <v>0</v>
          </cell>
        </row>
      </sheetData>
      <sheetData sheetId="9090">
        <row r="1">
          <cell r="A1">
            <v>0</v>
          </cell>
        </row>
      </sheetData>
      <sheetData sheetId="9091">
        <row r="1">
          <cell r="A1">
            <v>0</v>
          </cell>
        </row>
      </sheetData>
      <sheetData sheetId="9092">
        <row r="1">
          <cell r="A1">
            <v>0</v>
          </cell>
        </row>
      </sheetData>
      <sheetData sheetId="9093">
        <row r="1">
          <cell r="A1">
            <v>0</v>
          </cell>
        </row>
      </sheetData>
      <sheetData sheetId="9094">
        <row r="1">
          <cell r="A1">
            <v>0</v>
          </cell>
        </row>
      </sheetData>
      <sheetData sheetId="9095">
        <row r="1">
          <cell r="A1">
            <v>0</v>
          </cell>
        </row>
      </sheetData>
      <sheetData sheetId="9096">
        <row r="1">
          <cell r="A1">
            <v>0</v>
          </cell>
        </row>
      </sheetData>
      <sheetData sheetId="9097">
        <row r="1">
          <cell r="A1">
            <v>0</v>
          </cell>
        </row>
      </sheetData>
      <sheetData sheetId="9098">
        <row r="1">
          <cell r="A1">
            <v>0</v>
          </cell>
        </row>
      </sheetData>
      <sheetData sheetId="9099">
        <row r="1">
          <cell r="A1">
            <v>0</v>
          </cell>
        </row>
      </sheetData>
      <sheetData sheetId="9100">
        <row r="1">
          <cell r="A1">
            <v>0</v>
          </cell>
        </row>
      </sheetData>
      <sheetData sheetId="9101">
        <row r="1">
          <cell r="A1">
            <v>0</v>
          </cell>
        </row>
      </sheetData>
      <sheetData sheetId="9102">
        <row r="1">
          <cell r="A1">
            <v>0</v>
          </cell>
        </row>
      </sheetData>
      <sheetData sheetId="9103">
        <row r="1">
          <cell r="A1">
            <v>0</v>
          </cell>
        </row>
      </sheetData>
      <sheetData sheetId="9104">
        <row r="1">
          <cell r="A1">
            <v>0</v>
          </cell>
        </row>
      </sheetData>
      <sheetData sheetId="9105">
        <row r="1">
          <cell r="A1">
            <v>0</v>
          </cell>
        </row>
      </sheetData>
      <sheetData sheetId="9106">
        <row r="1">
          <cell r="A1">
            <v>0</v>
          </cell>
        </row>
      </sheetData>
      <sheetData sheetId="9107">
        <row r="1">
          <cell r="A1">
            <v>0</v>
          </cell>
        </row>
      </sheetData>
      <sheetData sheetId="9108">
        <row r="1">
          <cell r="A1">
            <v>0</v>
          </cell>
        </row>
      </sheetData>
      <sheetData sheetId="9109">
        <row r="1">
          <cell r="A1">
            <v>0</v>
          </cell>
        </row>
      </sheetData>
      <sheetData sheetId="9110">
        <row r="1">
          <cell r="A1">
            <v>0</v>
          </cell>
        </row>
      </sheetData>
      <sheetData sheetId="9111">
        <row r="1">
          <cell r="A1">
            <v>0</v>
          </cell>
        </row>
      </sheetData>
      <sheetData sheetId="9112">
        <row r="1">
          <cell r="A1">
            <v>0</v>
          </cell>
        </row>
      </sheetData>
      <sheetData sheetId="9113">
        <row r="1">
          <cell r="A1">
            <v>0</v>
          </cell>
        </row>
      </sheetData>
      <sheetData sheetId="9114">
        <row r="1">
          <cell r="A1">
            <v>0</v>
          </cell>
        </row>
      </sheetData>
      <sheetData sheetId="9115">
        <row r="1">
          <cell r="A1">
            <v>0</v>
          </cell>
        </row>
      </sheetData>
      <sheetData sheetId="9116">
        <row r="1">
          <cell r="A1">
            <v>0</v>
          </cell>
        </row>
      </sheetData>
      <sheetData sheetId="9117">
        <row r="1">
          <cell r="A1">
            <v>0</v>
          </cell>
        </row>
      </sheetData>
      <sheetData sheetId="9118">
        <row r="1">
          <cell r="A1">
            <v>0</v>
          </cell>
        </row>
      </sheetData>
      <sheetData sheetId="9119">
        <row r="1">
          <cell r="A1">
            <v>0</v>
          </cell>
        </row>
      </sheetData>
      <sheetData sheetId="9120">
        <row r="1">
          <cell r="A1">
            <v>0</v>
          </cell>
        </row>
      </sheetData>
      <sheetData sheetId="9121">
        <row r="1">
          <cell r="A1">
            <v>0</v>
          </cell>
        </row>
      </sheetData>
      <sheetData sheetId="9122">
        <row r="1">
          <cell r="A1">
            <v>0</v>
          </cell>
        </row>
      </sheetData>
      <sheetData sheetId="9123">
        <row r="1">
          <cell r="A1">
            <v>0</v>
          </cell>
        </row>
      </sheetData>
      <sheetData sheetId="9124">
        <row r="1">
          <cell r="A1">
            <v>0</v>
          </cell>
        </row>
      </sheetData>
      <sheetData sheetId="9125">
        <row r="1">
          <cell r="A1">
            <v>0</v>
          </cell>
        </row>
      </sheetData>
      <sheetData sheetId="9126">
        <row r="1">
          <cell r="A1">
            <v>0</v>
          </cell>
        </row>
      </sheetData>
      <sheetData sheetId="9127">
        <row r="1">
          <cell r="A1">
            <v>0</v>
          </cell>
        </row>
      </sheetData>
      <sheetData sheetId="9128">
        <row r="1">
          <cell r="A1">
            <v>0</v>
          </cell>
        </row>
      </sheetData>
      <sheetData sheetId="9129">
        <row r="1">
          <cell r="A1">
            <v>0</v>
          </cell>
        </row>
      </sheetData>
      <sheetData sheetId="9130">
        <row r="1">
          <cell r="A1">
            <v>0</v>
          </cell>
        </row>
      </sheetData>
      <sheetData sheetId="9131">
        <row r="1">
          <cell r="A1">
            <v>0</v>
          </cell>
        </row>
      </sheetData>
      <sheetData sheetId="9132">
        <row r="1">
          <cell r="A1">
            <v>0</v>
          </cell>
        </row>
      </sheetData>
      <sheetData sheetId="9133">
        <row r="1">
          <cell r="A1">
            <v>0</v>
          </cell>
        </row>
      </sheetData>
      <sheetData sheetId="9134">
        <row r="1">
          <cell r="A1">
            <v>0</v>
          </cell>
        </row>
      </sheetData>
      <sheetData sheetId="9135">
        <row r="1">
          <cell r="A1">
            <v>0</v>
          </cell>
        </row>
      </sheetData>
      <sheetData sheetId="9136">
        <row r="1">
          <cell r="A1">
            <v>0</v>
          </cell>
        </row>
      </sheetData>
      <sheetData sheetId="9137">
        <row r="1">
          <cell r="A1">
            <v>0</v>
          </cell>
        </row>
      </sheetData>
      <sheetData sheetId="9138">
        <row r="1">
          <cell r="A1">
            <v>0</v>
          </cell>
        </row>
      </sheetData>
      <sheetData sheetId="9139">
        <row r="1">
          <cell r="A1">
            <v>0</v>
          </cell>
        </row>
      </sheetData>
      <sheetData sheetId="9140">
        <row r="1">
          <cell r="A1">
            <v>0</v>
          </cell>
        </row>
      </sheetData>
      <sheetData sheetId="9141">
        <row r="1">
          <cell r="A1">
            <v>0</v>
          </cell>
        </row>
      </sheetData>
      <sheetData sheetId="9142">
        <row r="1">
          <cell r="A1">
            <v>0</v>
          </cell>
        </row>
      </sheetData>
      <sheetData sheetId="9143">
        <row r="1">
          <cell r="A1">
            <v>0</v>
          </cell>
        </row>
      </sheetData>
      <sheetData sheetId="9144">
        <row r="1">
          <cell r="A1">
            <v>0</v>
          </cell>
        </row>
      </sheetData>
      <sheetData sheetId="9145">
        <row r="1">
          <cell r="A1">
            <v>0</v>
          </cell>
        </row>
      </sheetData>
      <sheetData sheetId="9146">
        <row r="1">
          <cell r="A1">
            <v>0</v>
          </cell>
        </row>
      </sheetData>
      <sheetData sheetId="9147">
        <row r="1">
          <cell r="A1">
            <v>0</v>
          </cell>
        </row>
      </sheetData>
      <sheetData sheetId="9148">
        <row r="1">
          <cell r="A1">
            <v>0</v>
          </cell>
        </row>
      </sheetData>
      <sheetData sheetId="9149">
        <row r="1">
          <cell r="A1">
            <v>0</v>
          </cell>
        </row>
      </sheetData>
      <sheetData sheetId="9150">
        <row r="1">
          <cell r="A1">
            <v>0</v>
          </cell>
        </row>
      </sheetData>
      <sheetData sheetId="9151">
        <row r="1">
          <cell r="A1">
            <v>0</v>
          </cell>
        </row>
      </sheetData>
      <sheetData sheetId="9152">
        <row r="1">
          <cell r="A1">
            <v>0</v>
          </cell>
        </row>
      </sheetData>
      <sheetData sheetId="9153">
        <row r="1">
          <cell r="A1">
            <v>0</v>
          </cell>
        </row>
      </sheetData>
      <sheetData sheetId="9154">
        <row r="1">
          <cell r="A1">
            <v>0</v>
          </cell>
        </row>
      </sheetData>
      <sheetData sheetId="9155">
        <row r="1">
          <cell r="A1">
            <v>0</v>
          </cell>
        </row>
      </sheetData>
      <sheetData sheetId="9156">
        <row r="1">
          <cell r="A1">
            <v>0</v>
          </cell>
        </row>
      </sheetData>
      <sheetData sheetId="9157">
        <row r="1">
          <cell r="A1">
            <v>0</v>
          </cell>
        </row>
      </sheetData>
      <sheetData sheetId="9158">
        <row r="1">
          <cell r="A1">
            <v>0</v>
          </cell>
        </row>
      </sheetData>
      <sheetData sheetId="9159">
        <row r="1">
          <cell r="A1">
            <v>0</v>
          </cell>
        </row>
      </sheetData>
      <sheetData sheetId="9160">
        <row r="1">
          <cell r="A1">
            <v>0</v>
          </cell>
        </row>
      </sheetData>
      <sheetData sheetId="9161">
        <row r="1">
          <cell r="A1">
            <v>0</v>
          </cell>
        </row>
      </sheetData>
      <sheetData sheetId="9162">
        <row r="1">
          <cell r="A1">
            <v>0</v>
          </cell>
        </row>
      </sheetData>
      <sheetData sheetId="9163">
        <row r="1">
          <cell r="A1">
            <v>0</v>
          </cell>
        </row>
      </sheetData>
      <sheetData sheetId="9164">
        <row r="1">
          <cell r="A1">
            <v>0</v>
          </cell>
        </row>
      </sheetData>
      <sheetData sheetId="9165">
        <row r="1">
          <cell r="A1">
            <v>0</v>
          </cell>
        </row>
      </sheetData>
      <sheetData sheetId="9166">
        <row r="1">
          <cell r="A1">
            <v>0</v>
          </cell>
        </row>
      </sheetData>
      <sheetData sheetId="9167">
        <row r="1">
          <cell r="A1">
            <v>0</v>
          </cell>
        </row>
      </sheetData>
      <sheetData sheetId="9168">
        <row r="1">
          <cell r="A1">
            <v>0</v>
          </cell>
        </row>
      </sheetData>
      <sheetData sheetId="9169">
        <row r="1">
          <cell r="A1">
            <v>0</v>
          </cell>
        </row>
      </sheetData>
      <sheetData sheetId="9170">
        <row r="1">
          <cell r="A1">
            <v>0</v>
          </cell>
        </row>
      </sheetData>
      <sheetData sheetId="9171">
        <row r="1">
          <cell r="A1">
            <v>0</v>
          </cell>
        </row>
      </sheetData>
      <sheetData sheetId="9172">
        <row r="1">
          <cell r="A1">
            <v>0</v>
          </cell>
        </row>
      </sheetData>
      <sheetData sheetId="9173">
        <row r="1">
          <cell r="A1">
            <v>0</v>
          </cell>
        </row>
      </sheetData>
      <sheetData sheetId="9174">
        <row r="1">
          <cell r="A1">
            <v>0</v>
          </cell>
        </row>
      </sheetData>
      <sheetData sheetId="9175">
        <row r="1">
          <cell r="A1">
            <v>0</v>
          </cell>
        </row>
      </sheetData>
      <sheetData sheetId="9176">
        <row r="1">
          <cell r="A1">
            <v>0</v>
          </cell>
        </row>
      </sheetData>
      <sheetData sheetId="9177">
        <row r="1">
          <cell r="A1">
            <v>0</v>
          </cell>
        </row>
      </sheetData>
      <sheetData sheetId="9178">
        <row r="1">
          <cell r="A1">
            <v>0</v>
          </cell>
        </row>
      </sheetData>
      <sheetData sheetId="9179">
        <row r="1">
          <cell r="A1">
            <v>0</v>
          </cell>
        </row>
      </sheetData>
      <sheetData sheetId="9180">
        <row r="1">
          <cell r="A1">
            <v>0</v>
          </cell>
        </row>
      </sheetData>
      <sheetData sheetId="9181">
        <row r="1">
          <cell r="A1">
            <v>0</v>
          </cell>
        </row>
      </sheetData>
      <sheetData sheetId="9182">
        <row r="1">
          <cell r="A1">
            <v>0</v>
          </cell>
        </row>
      </sheetData>
      <sheetData sheetId="9183"/>
      <sheetData sheetId="9184">
        <row r="1">
          <cell r="A1">
            <v>0</v>
          </cell>
        </row>
      </sheetData>
      <sheetData sheetId="9185">
        <row r="1">
          <cell r="A1">
            <v>0</v>
          </cell>
        </row>
      </sheetData>
      <sheetData sheetId="9186">
        <row r="1">
          <cell r="A1">
            <v>0</v>
          </cell>
        </row>
      </sheetData>
      <sheetData sheetId="9187">
        <row r="1">
          <cell r="A1">
            <v>0</v>
          </cell>
        </row>
      </sheetData>
      <sheetData sheetId="9188">
        <row r="1">
          <cell r="A1">
            <v>0</v>
          </cell>
        </row>
      </sheetData>
      <sheetData sheetId="9189">
        <row r="1">
          <cell r="A1">
            <v>0</v>
          </cell>
        </row>
      </sheetData>
      <sheetData sheetId="9190">
        <row r="1">
          <cell r="A1">
            <v>0</v>
          </cell>
        </row>
      </sheetData>
      <sheetData sheetId="9191">
        <row r="1">
          <cell r="A1">
            <v>0</v>
          </cell>
        </row>
      </sheetData>
      <sheetData sheetId="9192">
        <row r="1">
          <cell r="A1">
            <v>0</v>
          </cell>
        </row>
      </sheetData>
      <sheetData sheetId="9193">
        <row r="1">
          <cell r="A1">
            <v>0</v>
          </cell>
        </row>
      </sheetData>
      <sheetData sheetId="9194">
        <row r="1">
          <cell r="A1">
            <v>0</v>
          </cell>
        </row>
      </sheetData>
      <sheetData sheetId="9195">
        <row r="1">
          <cell r="A1">
            <v>0</v>
          </cell>
        </row>
      </sheetData>
      <sheetData sheetId="9196">
        <row r="1">
          <cell r="A1">
            <v>0</v>
          </cell>
        </row>
      </sheetData>
      <sheetData sheetId="9197">
        <row r="1">
          <cell r="A1">
            <v>0</v>
          </cell>
        </row>
      </sheetData>
      <sheetData sheetId="9198">
        <row r="1">
          <cell r="A1">
            <v>0</v>
          </cell>
        </row>
      </sheetData>
      <sheetData sheetId="9199">
        <row r="1">
          <cell r="A1">
            <v>0</v>
          </cell>
        </row>
      </sheetData>
      <sheetData sheetId="9200">
        <row r="1">
          <cell r="A1">
            <v>0</v>
          </cell>
        </row>
      </sheetData>
      <sheetData sheetId="9201">
        <row r="1">
          <cell r="A1">
            <v>0</v>
          </cell>
        </row>
      </sheetData>
      <sheetData sheetId="9202">
        <row r="1">
          <cell r="A1">
            <v>0</v>
          </cell>
        </row>
      </sheetData>
      <sheetData sheetId="9203">
        <row r="1">
          <cell r="A1">
            <v>0</v>
          </cell>
        </row>
      </sheetData>
      <sheetData sheetId="9204">
        <row r="1">
          <cell r="A1">
            <v>0</v>
          </cell>
        </row>
      </sheetData>
      <sheetData sheetId="9205">
        <row r="1">
          <cell r="A1">
            <v>0</v>
          </cell>
        </row>
      </sheetData>
      <sheetData sheetId="9206">
        <row r="1">
          <cell r="A1">
            <v>0</v>
          </cell>
        </row>
      </sheetData>
      <sheetData sheetId="9207">
        <row r="1">
          <cell r="A1">
            <v>0</v>
          </cell>
        </row>
      </sheetData>
      <sheetData sheetId="9208">
        <row r="1">
          <cell r="A1">
            <v>0</v>
          </cell>
        </row>
      </sheetData>
      <sheetData sheetId="9209">
        <row r="1">
          <cell r="A1">
            <v>0</v>
          </cell>
        </row>
      </sheetData>
      <sheetData sheetId="9210">
        <row r="1">
          <cell r="A1">
            <v>0</v>
          </cell>
        </row>
      </sheetData>
      <sheetData sheetId="9211">
        <row r="1">
          <cell r="A1">
            <v>0</v>
          </cell>
        </row>
      </sheetData>
      <sheetData sheetId="9212">
        <row r="1">
          <cell r="A1">
            <v>0</v>
          </cell>
        </row>
      </sheetData>
      <sheetData sheetId="9213">
        <row r="1">
          <cell r="A1">
            <v>0</v>
          </cell>
        </row>
      </sheetData>
      <sheetData sheetId="9214">
        <row r="1">
          <cell r="A1">
            <v>0</v>
          </cell>
        </row>
      </sheetData>
      <sheetData sheetId="9215">
        <row r="1">
          <cell r="A1">
            <v>0</v>
          </cell>
        </row>
      </sheetData>
      <sheetData sheetId="9216">
        <row r="1">
          <cell r="A1">
            <v>0</v>
          </cell>
        </row>
      </sheetData>
      <sheetData sheetId="9217">
        <row r="1">
          <cell r="A1">
            <v>0</v>
          </cell>
        </row>
      </sheetData>
      <sheetData sheetId="9218">
        <row r="1">
          <cell r="A1">
            <v>0</v>
          </cell>
        </row>
      </sheetData>
      <sheetData sheetId="9219">
        <row r="1">
          <cell r="A1">
            <v>0</v>
          </cell>
        </row>
      </sheetData>
      <sheetData sheetId="9220">
        <row r="1">
          <cell r="A1">
            <v>0</v>
          </cell>
        </row>
      </sheetData>
      <sheetData sheetId="9221">
        <row r="1">
          <cell r="A1">
            <v>0</v>
          </cell>
        </row>
      </sheetData>
      <sheetData sheetId="9222">
        <row r="1">
          <cell r="A1">
            <v>0</v>
          </cell>
        </row>
      </sheetData>
      <sheetData sheetId="9223">
        <row r="1">
          <cell r="A1">
            <v>0</v>
          </cell>
        </row>
      </sheetData>
      <sheetData sheetId="9224">
        <row r="1">
          <cell r="A1">
            <v>0</v>
          </cell>
        </row>
      </sheetData>
      <sheetData sheetId="9225">
        <row r="1">
          <cell r="A1">
            <v>0</v>
          </cell>
        </row>
      </sheetData>
      <sheetData sheetId="9226">
        <row r="1">
          <cell r="A1">
            <v>0</v>
          </cell>
        </row>
      </sheetData>
      <sheetData sheetId="9227">
        <row r="1">
          <cell r="A1">
            <v>0</v>
          </cell>
        </row>
      </sheetData>
      <sheetData sheetId="9228">
        <row r="1">
          <cell r="A1">
            <v>0</v>
          </cell>
        </row>
      </sheetData>
      <sheetData sheetId="9229">
        <row r="1">
          <cell r="A1">
            <v>0</v>
          </cell>
        </row>
      </sheetData>
      <sheetData sheetId="9230">
        <row r="1">
          <cell r="A1">
            <v>0</v>
          </cell>
        </row>
      </sheetData>
      <sheetData sheetId="9231">
        <row r="1">
          <cell r="A1">
            <v>0</v>
          </cell>
        </row>
      </sheetData>
      <sheetData sheetId="9232">
        <row r="1">
          <cell r="A1">
            <v>0</v>
          </cell>
        </row>
      </sheetData>
      <sheetData sheetId="9233">
        <row r="1">
          <cell r="A1">
            <v>0</v>
          </cell>
        </row>
      </sheetData>
      <sheetData sheetId="9234">
        <row r="1">
          <cell r="A1">
            <v>0</v>
          </cell>
        </row>
      </sheetData>
      <sheetData sheetId="9235">
        <row r="1">
          <cell r="A1">
            <v>0</v>
          </cell>
        </row>
      </sheetData>
      <sheetData sheetId="9236">
        <row r="1">
          <cell r="A1">
            <v>0</v>
          </cell>
        </row>
      </sheetData>
      <sheetData sheetId="9237">
        <row r="1">
          <cell r="A1">
            <v>0</v>
          </cell>
        </row>
      </sheetData>
      <sheetData sheetId="9238">
        <row r="1">
          <cell r="A1">
            <v>0</v>
          </cell>
        </row>
      </sheetData>
      <sheetData sheetId="9239">
        <row r="1">
          <cell r="A1">
            <v>0</v>
          </cell>
        </row>
      </sheetData>
      <sheetData sheetId="9240">
        <row r="1">
          <cell r="A1">
            <v>0</v>
          </cell>
        </row>
      </sheetData>
      <sheetData sheetId="9241">
        <row r="1">
          <cell r="A1">
            <v>0</v>
          </cell>
        </row>
      </sheetData>
      <sheetData sheetId="9242">
        <row r="1">
          <cell r="A1">
            <v>0</v>
          </cell>
        </row>
      </sheetData>
      <sheetData sheetId="9243">
        <row r="1">
          <cell r="A1">
            <v>0</v>
          </cell>
        </row>
      </sheetData>
      <sheetData sheetId="9244">
        <row r="1">
          <cell r="A1">
            <v>0</v>
          </cell>
        </row>
      </sheetData>
      <sheetData sheetId="9245">
        <row r="1">
          <cell r="A1">
            <v>0</v>
          </cell>
        </row>
      </sheetData>
      <sheetData sheetId="9246">
        <row r="1">
          <cell r="A1">
            <v>0</v>
          </cell>
        </row>
      </sheetData>
      <sheetData sheetId="9247">
        <row r="1">
          <cell r="A1">
            <v>0</v>
          </cell>
        </row>
      </sheetData>
      <sheetData sheetId="9248">
        <row r="1">
          <cell r="A1">
            <v>0</v>
          </cell>
        </row>
      </sheetData>
      <sheetData sheetId="9249">
        <row r="1">
          <cell r="A1">
            <v>0</v>
          </cell>
        </row>
      </sheetData>
      <sheetData sheetId="9250">
        <row r="1">
          <cell r="A1">
            <v>0</v>
          </cell>
        </row>
      </sheetData>
      <sheetData sheetId="9251">
        <row r="1">
          <cell r="A1">
            <v>0</v>
          </cell>
        </row>
      </sheetData>
      <sheetData sheetId="9252">
        <row r="1">
          <cell r="A1">
            <v>0</v>
          </cell>
        </row>
      </sheetData>
      <sheetData sheetId="9253">
        <row r="1">
          <cell r="A1">
            <v>0</v>
          </cell>
        </row>
      </sheetData>
      <sheetData sheetId="9254">
        <row r="1">
          <cell r="A1">
            <v>0</v>
          </cell>
        </row>
      </sheetData>
      <sheetData sheetId="9255">
        <row r="1">
          <cell r="A1">
            <v>0</v>
          </cell>
        </row>
      </sheetData>
      <sheetData sheetId="9256">
        <row r="1">
          <cell r="A1">
            <v>0</v>
          </cell>
        </row>
      </sheetData>
      <sheetData sheetId="9257">
        <row r="1">
          <cell r="A1">
            <v>0</v>
          </cell>
        </row>
      </sheetData>
      <sheetData sheetId="9258">
        <row r="1">
          <cell r="A1">
            <v>0</v>
          </cell>
        </row>
      </sheetData>
      <sheetData sheetId="9259">
        <row r="1">
          <cell r="A1">
            <v>0</v>
          </cell>
        </row>
      </sheetData>
      <sheetData sheetId="9260">
        <row r="1">
          <cell r="A1">
            <v>0</v>
          </cell>
        </row>
      </sheetData>
      <sheetData sheetId="9261"/>
      <sheetData sheetId="9262">
        <row r="1">
          <cell r="A1">
            <v>0</v>
          </cell>
        </row>
      </sheetData>
      <sheetData sheetId="9263">
        <row r="1">
          <cell r="A1">
            <v>0</v>
          </cell>
        </row>
      </sheetData>
      <sheetData sheetId="9264">
        <row r="1">
          <cell r="A1">
            <v>0</v>
          </cell>
        </row>
      </sheetData>
      <sheetData sheetId="9265">
        <row r="1">
          <cell r="A1">
            <v>0</v>
          </cell>
        </row>
      </sheetData>
      <sheetData sheetId="9266">
        <row r="1">
          <cell r="A1">
            <v>0</v>
          </cell>
        </row>
      </sheetData>
      <sheetData sheetId="9267">
        <row r="1">
          <cell r="A1">
            <v>0</v>
          </cell>
        </row>
      </sheetData>
      <sheetData sheetId="9268">
        <row r="1">
          <cell r="A1">
            <v>0</v>
          </cell>
        </row>
      </sheetData>
      <sheetData sheetId="9269">
        <row r="1">
          <cell r="A1">
            <v>0</v>
          </cell>
        </row>
      </sheetData>
      <sheetData sheetId="9270">
        <row r="1">
          <cell r="A1">
            <v>0</v>
          </cell>
        </row>
      </sheetData>
      <sheetData sheetId="9271">
        <row r="1">
          <cell r="A1">
            <v>0</v>
          </cell>
        </row>
      </sheetData>
      <sheetData sheetId="9272">
        <row r="1">
          <cell r="A1">
            <v>0</v>
          </cell>
        </row>
      </sheetData>
      <sheetData sheetId="9273">
        <row r="1">
          <cell r="A1">
            <v>0</v>
          </cell>
        </row>
      </sheetData>
      <sheetData sheetId="9274">
        <row r="1">
          <cell r="A1">
            <v>0</v>
          </cell>
        </row>
      </sheetData>
      <sheetData sheetId="9275">
        <row r="1">
          <cell r="A1">
            <v>0</v>
          </cell>
        </row>
      </sheetData>
      <sheetData sheetId="9276">
        <row r="1">
          <cell r="A1">
            <v>0</v>
          </cell>
        </row>
      </sheetData>
      <sheetData sheetId="9277">
        <row r="1">
          <cell r="A1">
            <v>0</v>
          </cell>
        </row>
      </sheetData>
      <sheetData sheetId="9278">
        <row r="1">
          <cell r="A1">
            <v>0</v>
          </cell>
        </row>
      </sheetData>
      <sheetData sheetId="9279">
        <row r="1">
          <cell r="A1">
            <v>0</v>
          </cell>
        </row>
      </sheetData>
      <sheetData sheetId="9280">
        <row r="1">
          <cell r="A1">
            <v>0</v>
          </cell>
        </row>
      </sheetData>
      <sheetData sheetId="9281">
        <row r="1">
          <cell r="A1">
            <v>0</v>
          </cell>
        </row>
      </sheetData>
      <sheetData sheetId="9282">
        <row r="1">
          <cell r="A1">
            <v>0</v>
          </cell>
        </row>
      </sheetData>
      <sheetData sheetId="9283">
        <row r="1">
          <cell r="A1">
            <v>0</v>
          </cell>
        </row>
      </sheetData>
      <sheetData sheetId="9284">
        <row r="1">
          <cell r="A1">
            <v>0</v>
          </cell>
        </row>
      </sheetData>
      <sheetData sheetId="9285">
        <row r="1">
          <cell r="A1">
            <v>0</v>
          </cell>
        </row>
      </sheetData>
      <sheetData sheetId="9286">
        <row r="1">
          <cell r="A1">
            <v>0</v>
          </cell>
        </row>
      </sheetData>
      <sheetData sheetId="9287">
        <row r="1">
          <cell r="A1">
            <v>0</v>
          </cell>
        </row>
      </sheetData>
      <sheetData sheetId="9288">
        <row r="1">
          <cell r="A1">
            <v>0</v>
          </cell>
        </row>
      </sheetData>
      <sheetData sheetId="9289">
        <row r="1">
          <cell r="A1">
            <v>0</v>
          </cell>
        </row>
      </sheetData>
      <sheetData sheetId="9290">
        <row r="1">
          <cell r="A1">
            <v>0</v>
          </cell>
        </row>
      </sheetData>
      <sheetData sheetId="9291">
        <row r="1">
          <cell r="A1">
            <v>0</v>
          </cell>
        </row>
      </sheetData>
      <sheetData sheetId="9292">
        <row r="1">
          <cell r="A1">
            <v>0</v>
          </cell>
        </row>
      </sheetData>
      <sheetData sheetId="9293">
        <row r="1">
          <cell r="A1">
            <v>0</v>
          </cell>
        </row>
      </sheetData>
      <sheetData sheetId="9294">
        <row r="1">
          <cell r="A1">
            <v>0</v>
          </cell>
        </row>
      </sheetData>
      <sheetData sheetId="9295">
        <row r="1">
          <cell r="A1">
            <v>0</v>
          </cell>
        </row>
      </sheetData>
      <sheetData sheetId="9296">
        <row r="1">
          <cell r="A1">
            <v>0</v>
          </cell>
        </row>
      </sheetData>
      <sheetData sheetId="9297">
        <row r="1">
          <cell r="A1">
            <v>0</v>
          </cell>
        </row>
      </sheetData>
      <sheetData sheetId="9298">
        <row r="1">
          <cell r="A1">
            <v>0</v>
          </cell>
        </row>
      </sheetData>
      <sheetData sheetId="9299">
        <row r="1">
          <cell r="A1">
            <v>0</v>
          </cell>
        </row>
      </sheetData>
      <sheetData sheetId="9300">
        <row r="1">
          <cell r="A1">
            <v>0</v>
          </cell>
        </row>
      </sheetData>
      <sheetData sheetId="9301">
        <row r="1">
          <cell r="A1">
            <v>0</v>
          </cell>
        </row>
      </sheetData>
      <sheetData sheetId="9302"/>
      <sheetData sheetId="9303"/>
      <sheetData sheetId="9304"/>
      <sheetData sheetId="9305">
        <row r="1">
          <cell r="A1">
            <v>0</v>
          </cell>
        </row>
      </sheetData>
      <sheetData sheetId="9306"/>
      <sheetData sheetId="9307">
        <row r="1">
          <cell r="A1">
            <v>0</v>
          </cell>
        </row>
      </sheetData>
      <sheetData sheetId="9308"/>
      <sheetData sheetId="9309">
        <row r="1">
          <cell r="A1">
            <v>0</v>
          </cell>
        </row>
      </sheetData>
      <sheetData sheetId="9310"/>
      <sheetData sheetId="9311"/>
      <sheetData sheetId="9312"/>
      <sheetData sheetId="9313">
        <row r="1">
          <cell r="A1">
            <v>0</v>
          </cell>
        </row>
      </sheetData>
      <sheetData sheetId="9314"/>
      <sheetData sheetId="9315">
        <row r="1">
          <cell r="B1" t="str">
            <v>Name</v>
          </cell>
        </row>
      </sheetData>
      <sheetData sheetId="9316"/>
      <sheetData sheetId="9317">
        <row r="1">
          <cell r="A1">
            <v>0</v>
          </cell>
        </row>
      </sheetData>
      <sheetData sheetId="9318"/>
      <sheetData sheetId="9319"/>
      <sheetData sheetId="9320"/>
      <sheetData sheetId="9321">
        <row r="1">
          <cell r="A1">
            <v>0</v>
          </cell>
        </row>
      </sheetData>
      <sheetData sheetId="9322">
        <row r="1">
          <cell r="A1">
            <v>0</v>
          </cell>
        </row>
      </sheetData>
      <sheetData sheetId="9323">
        <row r="1">
          <cell r="A1">
            <v>0</v>
          </cell>
        </row>
      </sheetData>
      <sheetData sheetId="9324"/>
      <sheetData sheetId="9325">
        <row r="1">
          <cell r="A1">
            <v>0</v>
          </cell>
        </row>
      </sheetData>
      <sheetData sheetId="9326">
        <row r="1">
          <cell r="A1">
            <v>0</v>
          </cell>
        </row>
      </sheetData>
      <sheetData sheetId="9327">
        <row r="1">
          <cell r="A1">
            <v>0</v>
          </cell>
        </row>
      </sheetData>
      <sheetData sheetId="9328">
        <row r="1">
          <cell r="A1">
            <v>0</v>
          </cell>
        </row>
      </sheetData>
      <sheetData sheetId="9329">
        <row r="1">
          <cell r="A1">
            <v>0</v>
          </cell>
        </row>
      </sheetData>
      <sheetData sheetId="9330">
        <row r="1">
          <cell r="A1">
            <v>0</v>
          </cell>
        </row>
      </sheetData>
      <sheetData sheetId="9331">
        <row r="1">
          <cell r="A1">
            <v>0</v>
          </cell>
        </row>
      </sheetData>
      <sheetData sheetId="9332">
        <row r="1">
          <cell r="A1">
            <v>0</v>
          </cell>
        </row>
      </sheetData>
      <sheetData sheetId="9333">
        <row r="1">
          <cell r="A1">
            <v>0</v>
          </cell>
        </row>
      </sheetData>
      <sheetData sheetId="9334">
        <row r="1">
          <cell r="A1">
            <v>0</v>
          </cell>
        </row>
      </sheetData>
      <sheetData sheetId="9335">
        <row r="1">
          <cell r="A1">
            <v>0</v>
          </cell>
        </row>
      </sheetData>
      <sheetData sheetId="9336">
        <row r="1">
          <cell r="A1">
            <v>0</v>
          </cell>
        </row>
      </sheetData>
      <sheetData sheetId="9337">
        <row r="1">
          <cell r="A1">
            <v>0</v>
          </cell>
        </row>
      </sheetData>
      <sheetData sheetId="9338">
        <row r="1">
          <cell r="A1">
            <v>0</v>
          </cell>
        </row>
      </sheetData>
      <sheetData sheetId="9339">
        <row r="1">
          <cell r="A1">
            <v>0</v>
          </cell>
        </row>
      </sheetData>
      <sheetData sheetId="9340">
        <row r="1">
          <cell r="A1">
            <v>0</v>
          </cell>
        </row>
      </sheetData>
      <sheetData sheetId="9341">
        <row r="1">
          <cell r="A1">
            <v>0</v>
          </cell>
        </row>
      </sheetData>
      <sheetData sheetId="9342">
        <row r="1">
          <cell r="A1">
            <v>0</v>
          </cell>
        </row>
      </sheetData>
      <sheetData sheetId="9343">
        <row r="1">
          <cell r="A1">
            <v>0</v>
          </cell>
        </row>
      </sheetData>
      <sheetData sheetId="9344">
        <row r="1">
          <cell r="A1">
            <v>0</v>
          </cell>
        </row>
      </sheetData>
      <sheetData sheetId="9345">
        <row r="1">
          <cell r="A1">
            <v>0</v>
          </cell>
        </row>
      </sheetData>
      <sheetData sheetId="9346">
        <row r="1">
          <cell r="A1">
            <v>0</v>
          </cell>
        </row>
      </sheetData>
      <sheetData sheetId="9347">
        <row r="1">
          <cell r="A1">
            <v>0</v>
          </cell>
        </row>
      </sheetData>
      <sheetData sheetId="9348">
        <row r="1">
          <cell r="A1">
            <v>0</v>
          </cell>
        </row>
      </sheetData>
      <sheetData sheetId="9349">
        <row r="1">
          <cell r="A1">
            <v>0</v>
          </cell>
        </row>
      </sheetData>
      <sheetData sheetId="9350">
        <row r="1">
          <cell r="A1">
            <v>0</v>
          </cell>
        </row>
      </sheetData>
      <sheetData sheetId="9351">
        <row r="1">
          <cell r="A1">
            <v>0</v>
          </cell>
        </row>
      </sheetData>
      <sheetData sheetId="9352">
        <row r="1">
          <cell r="A1">
            <v>0</v>
          </cell>
        </row>
      </sheetData>
      <sheetData sheetId="9353">
        <row r="1">
          <cell r="A1">
            <v>0</v>
          </cell>
        </row>
      </sheetData>
      <sheetData sheetId="9354">
        <row r="1">
          <cell r="A1">
            <v>0</v>
          </cell>
        </row>
      </sheetData>
      <sheetData sheetId="9355">
        <row r="1">
          <cell r="A1">
            <v>0</v>
          </cell>
        </row>
      </sheetData>
      <sheetData sheetId="9356">
        <row r="1">
          <cell r="A1">
            <v>0</v>
          </cell>
        </row>
      </sheetData>
      <sheetData sheetId="9357">
        <row r="1">
          <cell r="A1">
            <v>0</v>
          </cell>
        </row>
      </sheetData>
      <sheetData sheetId="9358">
        <row r="1">
          <cell r="A1">
            <v>0</v>
          </cell>
        </row>
      </sheetData>
      <sheetData sheetId="9359">
        <row r="1">
          <cell r="A1">
            <v>0</v>
          </cell>
        </row>
      </sheetData>
      <sheetData sheetId="9360">
        <row r="1">
          <cell r="A1">
            <v>0</v>
          </cell>
        </row>
      </sheetData>
      <sheetData sheetId="9361">
        <row r="1">
          <cell r="A1">
            <v>0</v>
          </cell>
        </row>
      </sheetData>
      <sheetData sheetId="9362">
        <row r="1">
          <cell r="A1">
            <v>0</v>
          </cell>
        </row>
      </sheetData>
      <sheetData sheetId="9363">
        <row r="1">
          <cell r="A1">
            <v>0</v>
          </cell>
        </row>
      </sheetData>
      <sheetData sheetId="9364">
        <row r="1">
          <cell r="A1">
            <v>0</v>
          </cell>
        </row>
      </sheetData>
      <sheetData sheetId="9365">
        <row r="1">
          <cell r="A1">
            <v>0</v>
          </cell>
        </row>
      </sheetData>
      <sheetData sheetId="9366">
        <row r="1">
          <cell r="A1">
            <v>0</v>
          </cell>
        </row>
      </sheetData>
      <sheetData sheetId="9367">
        <row r="1">
          <cell r="A1">
            <v>0</v>
          </cell>
        </row>
      </sheetData>
      <sheetData sheetId="9368">
        <row r="1">
          <cell r="A1">
            <v>0</v>
          </cell>
        </row>
      </sheetData>
      <sheetData sheetId="9369">
        <row r="1">
          <cell r="A1">
            <v>0</v>
          </cell>
        </row>
      </sheetData>
      <sheetData sheetId="9370">
        <row r="1">
          <cell r="A1">
            <v>0</v>
          </cell>
        </row>
      </sheetData>
      <sheetData sheetId="9371">
        <row r="1">
          <cell r="A1">
            <v>0</v>
          </cell>
        </row>
      </sheetData>
      <sheetData sheetId="9372">
        <row r="1">
          <cell r="A1">
            <v>0</v>
          </cell>
        </row>
      </sheetData>
      <sheetData sheetId="9373">
        <row r="1">
          <cell r="A1">
            <v>0</v>
          </cell>
        </row>
      </sheetData>
      <sheetData sheetId="9374">
        <row r="1">
          <cell r="A1">
            <v>0</v>
          </cell>
        </row>
      </sheetData>
      <sheetData sheetId="9375">
        <row r="1">
          <cell r="A1">
            <v>0</v>
          </cell>
        </row>
      </sheetData>
      <sheetData sheetId="9376">
        <row r="1">
          <cell r="A1">
            <v>0</v>
          </cell>
        </row>
      </sheetData>
      <sheetData sheetId="9377">
        <row r="1">
          <cell r="A1">
            <v>0</v>
          </cell>
        </row>
      </sheetData>
      <sheetData sheetId="9378">
        <row r="1">
          <cell r="A1">
            <v>0</v>
          </cell>
        </row>
      </sheetData>
      <sheetData sheetId="9379">
        <row r="1">
          <cell r="A1">
            <v>0</v>
          </cell>
        </row>
      </sheetData>
      <sheetData sheetId="9380">
        <row r="1">
          <cell r="A1">
            <v>0</v>
          </cell>
        </row>
      </sheetData>
      <sheetData sheetId="9381">
        <row r="1">
          <cell r="A1">
            <v>0</v>
          </cell>
        </row>
      </sheetData>
      <sheetData sheetId="9382">
        <row r="1">
          <cell r="A1">
            <v>0</v>
          </cell>
        </row>
      </sheetData>
      <sheetData sheetId="9383"/>
      <sheetData sheetId="9384">
        <row r="1">
          <cell r="A1">
            <v>0</v>
          </cell>
        </row>
      </sheetData>
      <sheetData sheetId="9385"/>
      <sheetData sheetId="9386">
        <row r="1">
          <cell r="A1">
            <v>0</v>
          </cell>
        </row>
      </sheetData>
      <sheetData sheetId="9387">
        <row r="1">
          <cell r="A1">
            <v>0</v>
          </cell>
        </row>
      </sheetData>
      <sheetData sheetId="9388">
        <row r="1">
          <cell r="A1">
            <v>0</v>
          </cell>
        </row>
      </sheetData>
      <sheetData sheetId="9389">
        <row r="1">
          <cell r="A1">
            <v>0</v>
          </cell>
        </row>
      </sheetData>
      <sheetData sheetId="9390">
        <row r="1">
          <cell r="A1">
            <v>0</v>
          </cell>
        </row>
      </sheetData>
      <sheetData sheetId="9391">
        <row r="1">
          <cell r="A1">
            <v>0</v>
          </cell>
        </row>
      </sheetData>
      <sheetData sheetId="9392">
        <row r="1">
          <cell r="A1">
            <v>0</v>
          </cell>
        </row>
      </sheetData>
      <sheetData sheetId="9393">
        <row r="1">
          <cell r="A1">
            <v>0</v>
          </cell>
        </row>
      </sheetData>
      <sheetData sheetId="9394">
        <row r="1">
          <cell r="A1">
            <v>0</v>
          </cell>
        </row>
      </sheetData>
      <sheetData sheetId="9395">
        <row r="1">
          <cell r="A1">
            <v>0</v>
          </cell>
        </row>
      </sheetData>
      <sheetData sheetId="9396">
        <row r="1">
          <cell r="A1">
            <v>0</v>
          </cell>
        </row>
      </sheetData>
      <sheetData sheetId="9397">
        <row r="1">
          <cell r="A1">
            <v>0</v>
          </cell>
        </row>
      </sheetData>
      <sheetData sheetId="9398">
        <row r="1">
          <cell r="A1">
            <v>0</v>
          </cell>
        </row>
      </sheetData>
      <sheetData sheetId="9399">
        <row r="1">
          <cell r="A1">
            <v>0</v>
          </cell>
        </row>
      </sheetData>
      <sheetData sheetId="9400">
        <row r="1">
          <cell r="A1">
            <v>0</v>
          </cell>
        </row>
      </sheetData>
      <sheetData sheetId="9401">
        <row r="1">
          <cell r="A1">
            <v>0</v>
          </cell>
        </row>
      </sheetData>
      <sheetData sheetId="9402">
        <row r="1">
          <cell r="A1">
            <v>0</v>
          </cell>
        </row>
      </sheetData>
      <sheetData sheetId="9403">
        <row r="1">
          <cell r="A1">
            <v>0</v>
          </cell>
        </row>
      </sheetData>
      <sheetData sheetId="9404">
        <row r="1">
          <cell r="A1">
            <v>0</v>
          </cell>
        </row>
      </sheetData>
      <sheetData sheetId="9405">
        <row r="1">
          <cell r="A1">
            <v>0</v>
          </cell>
        </row>
      </sheetData>
      <sheetData sheetId="9406">
        <row r="1">
          <cell r="A1">
            <v>0</v>
          </cell>
        </row>
      </sheetData>
      <sheetData sheetId="9407">
        <row r="1">
          <cell r="A1">
            <v>0</v>
          </cell>
        </row>
      </sheetData>
      <sheetData sheetId="9408">
        <row r="1">
          <cell r="A1">
            <v>0</v>
          </cell>
        </row>
      </sheetData>
      <sheetData sheetId="9409">
        <row r="1">
          <cell r="A1">
            <v>0</v>
          </cell>
        </row>
      </sheetData>
      <sheetData sheetId="9410">
        <row r="1">
          <cell r="A1">
            <v>0</v>
          </cell>
        </row>
      </sheetData>
      <sheetData sheetId="9411">
        <row r="1">
          <cell r="A1">
            <v>0</v>
          </cell>
        </row>
      </sheetData>
      <sheetData sheetId="9412">
        <row r="1">
          <cell r="A1">
            <v>0</v>
          </cell>
        </row>
      </sheetData>
      <sheetData sheetId="9413">
        <row r="1">
          <cell r="A1">
            <v>0</v>
          </cell>
        </row>
      </sheetData>
      <sheetData sheetId="9414">
        <row r="1">
          <cell r="A1">
            <v>0</v>
          </cell>
        </row>
      </sheetData>
      <sheetData sheetId="9415">
        <row r="1">
          <cell r="A1">
            <v>0</v>
          </cell>
        </row>
      </sheetData>
      <sheetData sheetId="9416">
        <row r="1">
          <cell r="A1">
            <v>0</v>
          </cell>
        </row>
      </sheetData>
      <sheetData sheetId="9417">
        <row r="1">
          <cell r="A1">
            <v>0</v>
          </cell>
        </row>
      </sheetData>
      <sheetData sheetId="9418">
        <row r="1">
          <cell r="A1">
            <v>0</v>
          </cell>
        </row>
      </sheetData>
      <sheetData sheetId="9419"/>
      <sheetData sheetId="9420"/>
      <sheetData sheetId="9421">
        <row r="1">
          <cell r="A1">
            <v>0</v>
          </cell>
        </row>
      </sheetData>
      <sheetData sheetId="9422"/>
      <sheetData sheetId="9423">
        <row r="1">
          <cell r="A1">
            <v>0</v>
          </cell>
        </row>
      </sheetData>
      <sheetData sheetId="9424"/>
      <sheetData sheetId="9425">
        <row r="1">
          <cell r="A1">
            <v>0</v>
          </cell>
        </row>
      </sheetData>
      <sheetData sheetId="9426">
        <row r="1">
          <cell r="A1">
            <v>0</v>
          </cell>
        </row>
      </sheetData>
      <sheetData sheetId="9427">
        <row r="1">
          <cell r="A1">
            <v>0</v>
          </cell>
        </row>
      </sheetData>
      <sheetData sheetId="9428">
        <row r="1">
          <cell r="A1">
            <v>0</v>
          </cell>
        </row>
      </sheetData>
      <sheetData sheetId="9429">
        <row r="1">
          <cell r="A1">
            <v>0</v>
          </cell>
        </row>
      </sheetData>
      <sheetData sheetId="9430">
        <row r="1">
          <cell r="A1">
            <v>0</v>
          </cell>
        </row>
      </sheetData>
      <sheetData sheetId="9431">
        <row r="1">
          <cell r="A1">
            <v>0</v>
          </cell>
        </row>
      </sheetData>
      <sheetData sheetId="9432">
        <row r="1">
          <cell r="A1">
            <v>0</v>
          </cell>
        </row>
      </sheetData>
      <sheetData sheetId="9433">
        <row r="1">
          <cell r="A1">
            <v>0</v>
          </cell>
        </row>
      </sheetData>
      <sheetData sheetId="9434">
        <row r="1">
          <cell r="A1">
            <v>0</v>
          </cell>
        </row>
      </sheetData>
      <sheetData sheetId="9435">
        <row r="1">
          <cell r="A1">
            <v>0</v>
          </cell>
        </row>
      </sheetData>
      <sheetData sheetId="9436">
        <row r="1">
          <cell r="A1">
            <v>0</v>
          </cell>
        </row>
      </sheetData>
      <sheetData sheetId="9437">
        <row r="1">
          <cell r="A1">
            <v>0</v>
          </cell>
        </row>
      </sheetData>
      <sheetData sheetId="9438">
        <row r="1">
          <cell r="A1">
            <v>0</v>
          </cell>
        </row>
      </sheetData>
      <sheetData sheetId="9439">
        <row r="1">
          <cell r="A1">
            <v>0</v>
          </cell>
        </row>
      </sheetData>
      <sheetData sheetId="9440">
        <row r="1">
          <cell r="A1">
            <v>0</v>
          </cell>
        </row>
      </sheetData>
      <sheetData sheetId="9441">
        <row r="1">
          <cell r="A1">
            <v>0</v>
          </cell>
        </row>
      </sheetData>
      <sheetData sheetId="9442">
        <row r="1">
          <cell r="A1">
            <v>0</v>
          </cell>
        </row>
      </sheetData>
      <sheetData sheetId="9443">
        <row r="1">
          <cell r="A1">
            <v>0</v>
          </cell>
        </row>
      </sheetData>
      <sheetData sheetId="9444">
        <row r="1">
          <cell r="A1">
            <v>0</v>
          </cell>
        </row>
      </sheetData>
      <sheetData sheetId="9445">
        <row r="1">
          <cell r="A1">
            <v>0</v>
          </cell>
        </row>
      </sheetData>
      <sheetData sheetId="9446">
        <row r="1">
          <cell r="A1">
            <v>0</v>
          </cell>
        </row>
      </sheetData>
      <sheetData sheetId="9447">
        <row r="1">
          <cell r="A1">
            <v>0</v>
          </cell>
        </row>
      </sheetData>
      <sheetData sheetId="9448">
        <row r="1">
          <cell r="A1">
            <v>0</v>
          </cell>
        </row>
      </sheetData>
      <sheetData sheetId="9449">
        <row r="1">
          <cell r="A1">
            <v>0</v>
          </cell>
        </row>
      </sheetData>
      <sheetData sheetId="9450">
        <row r="1">
          <cell r="A1">
            <v>0</v>
          </cell>
        </row>
      </sheetData>
      <sheetData sheetId="9451">
        <row r="1">
          <cell r="A1">
            <v>0</v>
          </cell>
        </row>
      </sheetData>
      <sheetData sheetId="9452">
        <row r="1">
          <cell r="A1">
            <v>0</v>
          </cell>
        </row>
      </sheetData>
      <sheetData sheetId="9453">
        <row r="1">
          <cell r="A1">
            <v>0</v>
          </cell>
        </row>
      </sheetData>
      <sheetData sheetId="9454">
        <row r="1">
          <cell r="A1">
            <v>0</v>
          </cell>
        </row>
      </sheetData>
      <sheetData sheetId="9455">
        <row r="1">
          <cell r="A1">
            <v>0</v>
          </cell>
        </row>
      </sheetData>
      <sheetData sheetId="9456">
        <row r="1">
          <cell r="A1">
            <v>0</v>
          </cell>
        </row>
      </sheetData>
      <sheetData sheetId="9457">
        <row r="1">
          <cell r="A1">
            <v>0</v>
          </cell>
        </row>
      </sheetData>
      <sheetData sheetId="9458">
        <row r="1">
          <cell r="A1">
            <v>0</v>
          </cell>
        </row>
      </sheetData>
      <sheetData sheetId="9459">
        <row r="1">
          <cell r="A1">
            <v>0</v>
          </cell>
        </row>
      </sheetData>
      <sheetData sheetId="9460">
        <row r="1">
          <cell r="A1">
            <v>0</v>
          </cell>
        </row>
      </sheetData>
      <sheetData sheetId="9461">
        <row r="1">
          <cell r="A1">
            <v>0</v>
          </cell>
        </row>
      </sheetData>
      <sheetData sheetId="9462">
        <row r="1">
          <cell r="A1">
            <v>0</v>
          </cell>
        </row>
      </sheetData>
      <sheetData sheetId="9463">
        <row r="1">
          <cell r="A1">
            <v>0</v>
          </cell>
        </row>
      </sheetData>
      <sheetData sheetId="9464">
        <row r="1">
          <cell r="A1">
            <v>0</v>
          </cell>
        </row>
      </sheetData>
      <sheetData sheetId="9465">
        <row r="1">
          <cell r="A1">
            <v>0</v>
          </cell>
        </row>
      </sheetData>
      <sheetData sheetId="9466">
        <row r="1">
          <cell r="A1">
            <v>0</v>
          </cell>
        </row>
      </sheetData>
      <sheetData sheetId="9467">
        <row r="1">
          <cell r="A1">
            <v>0</v>
          </cell>
        </row>
      </sheetData>
      <sheetData sheetId="9468">
        <row r="1">
          <cell r="A1">
            <v>0</v>
          </cell>
        </row>
      </sheetData>
      <sheetData sheetId="9469">
        <row r="1">
          <cell r="A1">
            <v>0</v>
          </cell>
        </row>
      </sheetData>
      <sheetData sheetId="9470">
        <row r="1">
          <cell r="A1">
            <v>0</v>
          </cell>
        </row>
      </sheetData>
      <sheetData sheetId="9471">
        <row r="1">
          <cell r="A1">
            <v>0</v>
          </cell>
        </row>
      </sheetData>
      <sheetData sheetId="9472">
        <row r="1">
          <cell r="A1">
            <v>0</v>
          </cell>
        </row>
      </sheetData>
      <sheetData sheetId="9473">
        <row r="1">
          <cell r="A1">
            <v>0</v>
          </cell>
        </row>
      </sheetData>
      <sheetData sheetId="9474">
        <row r="1">
          <cell r="A1">
            <v>0</v>
          </cell>
        </row>
      </sheetData>
      <sheetData sheetId="9475">
        <row r="1">
          <cell r="A1">
            <v>0</v>
          </cell>
        </row>
      </sheetData>
      <sheetData sheetId="9476">
        <row r="1">
          <cell r="A1">
            <v>0</v>
          </cell>
        </row>
      </sheetData>
      <sheetData sheetId="9477">
        <row r="1">
          <cell r="A1">
            <v>0</v>
          </cell>
        </row>
      </sheetData>
      <sheetData sheetId="9478">
        <row r="1">
          <cell r="A1">
            <v>0</v>
          </cell>
        </row>
      </sheetData>
      <sheetData sheetId="9479">
        <row r="1">
          <cell r="A1">
            <v>0</v>
          </cell>
        </row>
      </sheetData>
      <sheetData sheetId="9480">
        <row r="1">
          <cell r="A1">
            <v>0</v>
          </cell>
        </row>
      </sheetData>
      <sheetData sheetId="9481">
        <row r="1">
          <cell r="A1">
            <v>0</v>
          </cell>
        </row>
      </sheetData>
      <sheetData sheetId="9482">
        <row r="1">
          <cell r="A1">
            <v>0</v>
          </cell>
        </row>
      </sheetData>
      <sheetData sheetId="9483">
        <row r="1">
          <cell r="A1">
            <v>0</v>
          </cell>
        </row>
      </sheetData>
      <sheetData sheetId="9484">
        <row r="1">
          <cell r="A1">
            <v>0</v>
          </cell>
        </row>
      </sheetData>
      <sheetData sheetId="9485">
        <row r="1">
          <cell r="A1">
            <v>0</v>
          </cell>
        </row>
      </sheetData>
      <sheetData sheetId="9486">
        <row r="1">
          <cell r="A1">
            <v>0</v>
          </cell>
        </row>
      </sheetData>
      <sheetData sheetId="9487">
        <row r="1">
          <cell r="A1">
            <v>0</v>
          </cell>
        </row>
      </sheetData>
      <sheetData sheetId="9488">
        <row r="1">
          <cell r="A1">
            <v>0</v>
          </cell>
        </row>
      </sheetData>
      <sheetData sheetId="9489">
        <row r="1">
          <cell r="A1">
            <v>0</v>
          </cell>
        </row>
      </sheetData>
      <sheetData sheetId="9490">
        <row r="1">
          <cell r="A1">
            <v>0</v>
          </cell>
        </row>
      </sheetData>
      <sheetData sheetId="9491">
        <row r="1">
          <cell r="A1">
            <v>0</v>
          </cell>
        </row>
      </sheetData>
      <sheetData sheetId="9492">
        <row r="1">
          <cell r="A1">
            <v>0</v>
          </cell>
        </row>
      </sheetData>
      <sheetData sheetId="9493">
        <row r="1">
          <cell r="A1">
            <v>0</v>
          </cell>
        </row>
      </sheetData>
      <sheetData sheetId="9494">
        <row r="1">
          <cell r="A1">
            <v>0</v>
          </cell>
        </row>
      </sheetData>
      <sheetData sheetId="9495">
        <row r="1">
          <cell r="A1">
            <v>0</v>
          </cell>
        </row>
      </sheetData>
      <sheetData sheetId="9496">
        <row r="1">
          <cell r="A1">
            <v>0</v>
          </cell>
        </row>
      </sheetData>
      <sheetData sheetId="9497">
        <row r="1">
          <cell r="A1">
            <v>0</v>
          </cell>
        </row>
      </sheetData>
      <sheetData sheetId="9498">
        <row r="1">
          <cell r="A1">
            <v>0</v>
          </cell>
        </row>
      </sheetData>
      <sheetData sheetId="9499">
        <row r="1">
          <cell r="A1">
            <v>0</v>
          </cell>
        </row>
      </sheetData>
      <sheetData sheetId="9500">
        <row r="1">
          <cell r="A1">
            <v>0</v>
          </cell>
        </row>
      </sheetData>
      <sheetData sheetId="9501">
        <row r="1">
          <cell r="A1">
            <v>0</v>
          </cell>
        </row>
      </sheetData>
      <sheetData sheetId="9502">
        <row r="1">
          <cell r="A1">
            <v>0</v>
          </cell>
        </row>
      </sheetData>
      <sheetData sheetId="9503"/>
      <sheetData sheetId="9504">
        <row r="1">
          <cell r="A1">
            <v>0</v>
          </cell>
        </row>
      </sheetData>
      <sheetData sheetId="9505"/>
      <sheetData sheetId="9506"/>
      <sheetData sheetId="9507">
        <row r="1">
          <cell r="A1">
            <v>0</v>
          </cell>
        </row>
      </sheetData>
      <sheetData sheetId="9508">
        <row r="1">
          <cell r="A1">
            <v>0</v>
          </cell>
        </row>
      </sheetData>
      <sheetData sheetId="9509">
        <row r="1">
          <cell r="A1">
            <v>0</v>
          </cell>
        </row>
      </sheetData>
      <sheetData sheetId="9510">
        <row r="1">
          <cell r="A1">
            <v>0</v>
          </cell>
        </row>
      </sheetData>
      <sheetData sheetId="9511">
        <row r="1">
          <cell r="A1">
            <v>0</v>
          </cell>
        </row>
      </sheetData>
      <sheetData sheetId="9512">
        <row r="1">
          <cell r="A1">
            <v>0</v>
          </cell>
        </row>
      </sheetData>
      <sheetData sheetId="9513">
        <row r="1">
          <cell r="A1">
            <v>0</v>
          </cell>
        </row>
      </sheetData>
      <sheetData sheetId="9514">
        <row r="1">
          <cell r="A1">
            <v>0</v>
          </cell>
        </row>
      </sheetData>
      <sheetData sheetId="9515">
        <row r="1">
          <cell r="A1">
            <v>0</v>
          </cell>
        </row>
      </sheetData>
      <sheetData sheetId="9516">
        <row r="1">
          <cell r="A1">
            <v>0</v>
          </cell>
        </row>
      </sheetData>
      <sheetData sheetId="9517">
        <row r="1">
          <cell r="A1">
            <v>0</v>
          </cell>
        </row>
      </sheetData>
      <sheetData sheetId="9518">
        <row r="1">
          <cell r="A1">
            <v>0</v>
          </cell>
        </row>
      </sheetData>
      <sheetData sheetId="9519">
        <row r="1">
          <cell r="A1">
            <v>0</v>
          </cell>
        </row>
      </sheetData>
      <sheetData sheetId="9520">
        <row r="1">
          <cell r="A1">
            <v>0</v>
          </cell>
        </row>
      </sheetData>
      <sheetData sheetId="9521">
        <row r="1">
          <cell r="A1">
            <v>0</v>
          </cell>
        </row>
      </sheetData>
      <sheetData sheetId="9522">
        <row r="1">
          <cell r="A1">
            <v>0</v>
          </cell>
        </row>
      </sheetData>
      <sheetData sheetId="9523">
        <row r="1">
          <cell r="A1">
            <v>0</v>
          </cell>
        </row>
      </sheetData>
      <sheetData sheetId="9524">
        <row r="1">
          <cell r="A1">
            <v>0</v>
          </cell>
        </row>
      </sheetData>
      <sheetData sheetId="9525">
        <row r="1">
          <cell r="A1">
            <v>0</v>
          </cell>
        </row>
      </sheetData>
      <sheetData sheetId="9526">
        <row r="1">
          <cell r="A1">
            <v>0</v>
          </cell>
        </row>
      </sheetData>
      <sheetData sheetId="9527">
        <row r="1">
          <cell r="A1">
            <v>0</v>
          </cell>
        </row>
      </sheetData>
      <sheetData sheetId="9528">
        <row r="1">
          <cell r="A1">
            <v>0</v>
          </cell>
        </row>
      </sheetData>
      <sheetData sheetId="9529">
        <row r="1">
          <cell r="A1">
            <v>0</v>
          </cell>
        </row>
      </sheetData>
      <sheetData sheetId="9530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>
        <row r="1">
          <cell r="A1">
            <v>0</v>
          </cell>
        </row>
      </sheetData>
      <sheetData sheetId="9584">
        <row r="1">
          <cell r="A1">
            <v>0</v>
          </cell>
        </row>
      </sheetData>
      <sheetData sheetId="9585">
        <row r="1">
          <cell r="A1">
            <v>0</v>
          </cell>
        </row>
      </sheetData>
      <sheetData sheetId="9586">
        <row r="1">
          <cell r="A1">
            <v>0</v>
          </cell>
        </row>
      </sheetData>
      <sheetData sheetId="9587">
        <row r="1">
          <cell r="A1">
            <v>0</v>
          </cell>
        </row>
      </sheetData>
      <sheetData sheetId="9588">
        <row r="1">
          <cell r="A1">
            <v>0</v>
          </cell>
        </row>
      </sheetData>
      <sheetData sheetId="9589">
        <row r="1">
          <cell r="A1">
            <v>0</v>
          </cell>
        </row>
      </sheetData>
      <sheetData sheetId="9590">
        <row r="1">
          <cell r="A1">
            <v>0</v>
          </cell>
        </row>
      </sheetData>
      <sheetData sheetId="9591">
        <row r="1">
          <cell r="A1">
            <v>0</v>
          </cell>
        </row>
      </sheetData>
      <sheetData sheetId="9592">
        <row r="1">
          <cell r="A1">
            <v>0</v>
          </cell>
        </row>
      </sheetData>
      <sheetData sheetId="9593">
        <row r="1">
          <cell r="A1">
            <v>0</v>
          </cell>
        </row>
      </sheetData>
      <sheetData sheetId="9594">
        <row r="1">
          <cell r="A1">
            <v>0</v>
          </cell>
        </row>
      </sheetData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>
        <row r="1">
          <cell r="A1">
            <v>0</v>
          </cell>
        </row>
      </sheetData>
      <sheetData sheetId="9605">
        <row r="1">
          <cell r="A1">
            <v>0</v>
          </cell>
        </row>
      </sheetData>
      <sheetData sheetId="9606">
        <row r="1">
          <cell r="A1">
            <v>0</v>
          </cell>
        </row>
      </sheetData>
      <sheetData sheetId="9607" refreshError="1"/>
      <sheetData sheetId="9608"/>
      <sheetData sheetId="9609">
        <row r="1">
          <cell r="A1">
            <v>0</v>
          </cell>
        </row>
      </sheetData>
      <sheetData sheetId="9610">
        <row r="1">
          <cell r="A1">
            <v>0</v>
          </cell>
        </row>
      </sheetData>
      <sheetData sheetId="9611">
        <row r="1">
          <cell r="A1">
            <v>0</v>
          </cell>
        </row>
      </sheetData>
      <sheetData sheetId="9612">
        <row r="1">
          <cell r="A1">
            <v>0</v>
          </cell>
        </row>
      </sheetData>
      <sheetData sheetId="9613">
        <row r="1">
          <cell r="A1">
            <v>0</v>
          </cell>
        </row>
      </sheetData>
      <sheetData sheetId="9614" refreshError="1"/>
      <sheetData sheetId="9615" refreshError="1"/>
      <sheetData sheetId="9616" refreshError="1"/>
      <sheetData sheetId="9617" refreshError="1"/>
      <sheetData sheetId="9618"/>
      <sheetData sheetId="9619"/>
      <sheetData sheetId="9620">
        <row r="1">
          <cell r="A1">
            <v>0</v>
          </cell>
        </row>
      </sheetData>
      <sheetData sheetId="9621"/>
      <sheetData sheetId="9622"/>
      <sheetData sheetId="9623"/>
      <sheetData sheetId="9624">
        <row r="1">
          <cell r="A1">
            <v>0</v>
          </cell>
        </row>
      </sheetData>
      <sheetData sheetId="9625">
        <row r="1">
          <cell r="A1">
            <v>0</v>
          </cell>
        </row>
      </sheetData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>
        <row r="1">
          <cell r="A1">
            <v>0</v>
          </cell>
        </row>
      </sheetData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/>
      <sheetData sheetId="9660"/>
      <sheetData sheetId="9661"/>
      <sheetData sheetId="9662">
        <row r="1">
          <cell r="A1">
            <v>0</v>
          </cell>
        </row>
      </sheetData>
      <sheetData sheetId="9663">
        <row r="1">
          <cell r="A1">
            <v>0</v>
          </cell>
        </row>
      </sheetData>
      <sheetData sheetId="9664">
        <row r="1">
          <cell r="A1">
            <v>0</v>
          </cell>
        </row>
      </sheetData>
      <sheetData sheetId="9665">
        <row r="1">
          <cell r="A1">
            <v>0</v>
          </cell>
        </row>
      </sheetData>
      <sheetData sheetId="9666">
        <row r="1">
          <cell r="A1">
            <v>0</v>
          </cell>
        </row>
      </sheetData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/>
      <sheetData sheetId="970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>
        <row r="1">
          <cell r="B1" t="str">
            <v>Unit No.</v>
          </cell>
        </row>
      </sheetData>
      <sheetData sheetId="9712"/>
      <sheetData sheetId="9713"/>
      <sheetData sheetId="9714"/>
      <sheetData sheetId="9715"/>
      <sheetData sheetId="9716"/>
      <sheetData sheetId="9717"/>
      <sheetData sheetId="9718"/>
      <sheetData sheetId="9719" refreshError="1"/>
      <sheetData sheetId="9720" refreshError="1"/>
      <sheetData sheetId="9721">
        <row r="1">
          <cell r="A1">
            <v>0</v>
          </cell>
        </row>
      </sheetData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>
        <row r="2">
          <cell r="W2" t="str">
            <v xml:space="preserve">REPUBLIKA NG PILIPINAS    </v>
          </cell>
        </row>
      </sheetData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/>
      <sheetData sheetId="9790">
        <row r="2">
          <cell r="W2" t="str">
            <v xml:space="preserve">REPUBLIKA NG PILIPINAS    </v>
          </cell>
        </row>
      </sheetData>
      <sheetData sheetId="9791"/>
      <sheetData sheetId="9792"/>
      <sheetData sheetId="9793"/>
      <sheetData sheetId="9794"/>
      <sheetData sheetId="9795"/>
      <sheetData sheetId="9796"/>
      <sheetData sheetId="9797">
        <row r="2">
          <cell r="W2" t="str">
            <v xml:space="preserve">REPUBLIKA NG PILIPINAS    </v>
          </cell>
        </row>
      </sheetData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>
        <row r="1">
          <cell r="B1" t="str">
            <v>Unit No.</v>
          </cell>
        </row>
      </sheetData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 refreshError="1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 refreshError="1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 refreshError="1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 refreshError="1"/>
      <sheetData sheetId="9886" refreshError="1"/>
      <sheetData sheetId="9887" refreshError="1"/>
      <sheetData sheetId="9888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 refreshError="1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/>
      <sheetData sheetId="9969"/>
      <sheetData sheetId="9970"/>
      <sheetData sheetId="9971" refreshError="1"/>
      <sheetData sheetId="9972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/>
      <sheetData sheetId="10530"/>
      <sheetData sheetId="10531" refreshError="1"/>
      <sheetData sheetId="10532" refreshError="1"/>
      <sheetData sheetId="10533" refreshError="1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 refreshError="1"/>
      <sheetData sheetId="10543" refreshError="1"/>
      <sheetData sheetId="10544" refreshError="1"/>
      <sheetData sheetId="10545" refreshError="1"/>
      <sheetData sheetId="10546" refreshError="1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 refreshError="1"/>
      <sheetData sheetId="10675" refreshError="1"/>
      <sheetData sheetId="10676" refreshError="1"/>
      <sheetData sheetId="10677" refreshError="1"/>
      <sheetData sheetId="10678" refreshError="1"/>
      <sheetData sheetId="10679" refreshError="1"/>
      <sheetData sheetId="10680" refreshError="1"/>
      <sheetData sheetId="10681" refreshError="1"/>
      <sheetData sheetId="10682" refreshError="1"/>
      <sheetData sheetId="10683" refreshError="1"/>
      <sheetData sheetId="10684" refreshError="1"/>
      <sheetData sheetId="10685" refreshError="1"/>
      <sheetData sheetId="10686" refreshError="1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 refreshError="1"/>
      <sheetData sheetId="11556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 refreshError="1"/>
      <sheetData sheetId="11650" refreshError="1"/>
      <sheetData sheetId="11651" refreshError="1"/>
      <sheetData sheetId="11652" refreshError="1"/>
      <sheetData sheetId="11653" refreshError="1"/>
      <sheetData sheetId="11654" refreshError="1"/>
      <sheetData sheetId="11655" refreshError="1"/>
      <sheetData sheetId="11656" refreshError="1"/>
      <sheetData sheetId="11657" refreshError="1"/>
      <sheetData sheetId="11658" refreshError="1"/>
      <sheetData sheetId="11659" refreshError="1"/>
      <sheetData sheetId="11660" refreshError="1"/>
      <sheetData sheetId="11661" refreshError="1"/>
      <sheetData sheetId="11662" refreshError="1"/>
      <sheetData sheetId="11663" refreshError="1"/>
      <sheetData sheetId="11664" refreshError="1"/>
      <sheetData sheetId="11665" refreshError="1"/>
      <sheetData sheetId="11666" refreshError="1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 refreshError="1"/>
      <sheetData sheetId="11681" refreshError="1"/>
      <sheetData sheetId="11682" refreshError="1"/>
      <sheetData sheetId="11683" refreshError="1"/>
      <sheetData sheetId="11684" refreshError="1"/>
      <sheetData sheetId="11685" refreshError="1"/>
      <sheetData sheetId="11686" refreshError="1"/>
      <sheetData sheetId="11687" refreshError="1"/>
      <sheetData sheetId="11688" refreshError="1"/>
      <sheetData sheetId="11689" refreshError="1"/>
      <sheetData sheetId="11690" refreshError="1"/>
      <sheetData sheetId="11691" refreshError="1"/>
      <sheetData sheetId="11692" refreshError="1"/>
      <sheetData sheetId="11693"/>
      <sheetData sheetId="11694"/>
      <sheetData sheetId="11695"/>
      <sheetData sheetId="11696" refreshError="1"/>
      <sheetData sheetId="11697" refreshError="1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 refreshError="1"/>
      <sheetData sheetId="12616" refreshError="1"/>
      <sheetData sheetId="12617" refreshError="1"/>
      <sheetData sheetId="12618" refreshError="1"/>
      <sheetData sheetId="12619" refreshError="1"/>
      <sheetData sheetId="12620" refreshError="1"/>
      <sheetData sheetId="12621" refreshError="1"/>
      <sheetData sheetId="12622" refreshError="1"/>
      <sheetData sheetId="12623" refreshError="1"/>
      <sheetData sheetId="12624" refreshError="1"/>
      <sheetData sheetId="12625" refreshError="1"/>
      <sheetData sheetId="12626" refreshError="1"/>
      <sheetData sheetId="12627" refreshError="1"/>
      <sheetData sheetId="12628" refreshError="1"/>
      <sheetData sheetId="12629" refreshError="1"/>
      <sheetData sheetId="12630" refreshError="1"/>
      <sheetData sheetId="12631" refreshError="1"/>
      <sheetData sheetId="12632" refreshError="1"/>
      <sheetData sheetId="12633" refreshError="1"/>
      <sheetData sheetId="12634" refreshError="1"/>
      <sheetData sheetId="12635" refreshError="1"/>
      <sheetData sheetId="12636" refreshError="1"/>
      <sheetData sheetId="12637" refreshError="1"/>
      <sheetData sheetId="12638" refreshError="1"/>
      <sheetData sheetId="12639" refreshError="1"/>
      <sheetData sheetId="12640" refreshError="1"/>
      <sheetData sheetId="12641" refreshError="1"/>
      <sheetData sheetId="12642" refreshError="1"/>
      <sheetData sheetId="12643" refreshError="1"/>
      <sheetData sheetId="12644" refreshError="1"/>
      <sheetData sheetId="12645" refreshError="1"/>
      <sheetData sheetId="12646" refreshError="1"/>
      <sheetData sheetId="12647" refreshError="1"/>
      <sheetData sheetId="12648" refreshError="1"/>
      <sheetData sheetId="12649" refreshError="1"/>
      <sheetData sheetId="12650" refreshError="1"/>
      <sheetData sheetId="12651" refreshError="1"/>
      <sheetData sheetId="12652" refreshError="1"/>
      <sheetData sheetId="12653" refreshError="1"/>
      <sheetData sheetId="12654" refreshError="1"/>
      <sheetData sheetId="12655" refreshError="1"/>
      <sheetData sheetId="12656" refreshError="1"/>
      <sheetData sheetId="12657" refreshError="1"/>
      <sheetData sheetId="12658" refreshError="1"/>
      <sheetData sheetId="12659" refreshError="1"/>
      <sheetData sheetId="12660" refreshError="1"/>
      <sheetData sheetId="12661" refreshError="1"/>
      <sheetData sheetId="12662" refreshError="1"/>
      <sheetData sheetId="12663" refreshError="1"/>
      <sheetData sheetId="12664" refreshError="1"/>
      <sheetData sheetId="12665" refreshError="1"/>
      <sheetData sheetId="12666" refreshError="1"/>
      <sheetData sheetId="12667" refreshError="1"/>
      <sheetData sheetId="12668" refreshError="1"/>
      <sheetData sheetId="12669" refreshError="1"/>
      <sheetData sheetId="12670" refreshError="1"/>
      <sheetData sheetId="12671" refreshError="1"/>
      <sheetData sheetId="12672" refreshError="1"/>
      <sheetData sheetId="12673" refreshError="1"/>
      <sheetData sheetId="12674" refreshError="1"/>
      <sheetData sheetId="12675" refreshError="1"/>
      <sheetData sheetId="12676" refreshError="1"/>
      <sheetData sheetId="12677" refreshError="1"/>
      <sheetData sheetId="12678" refreshError="1"/>
      <sheetData sheetId="12679" refreshError="1"/>
      <sheetData sheetId="12680" refreshError="1"/>
      <sheetData sheetId="12681" refreshError="1"/>
      <sheetData sheetId="12682" refreshError="1"/>
      <sheetData sheetId="12683" refreshError="1"/>
      <sheetData sheetId="12684" refreshError="1"/>
      <sheetData sheetId="12685" refreshError="1"/>
      <sheetData sheetId="12686" refreshError="1"/>
      <sheetData sheetId="12687" refreshError="1"/>
      <sheetData sheetId="12688" refreshError="1"/>
      <sheetData sheetId="12689" refreshError="1"/>
      <sheetData sheetId="12690" refreshError="1"/>
      <sheetData sheetId="12691" refreshError="1"/>
      <sheetData sheetId="12692" refreshError="1"/>
      <sheetData sheetId="12693" refreshError="1"/>
      <sheetData sheetId="12694" refreshError="1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 refreshError="1"/>
      <sheetData sheetId="13153" refreshError="1"/>
      <sheetData sheetId="13154" refreshError="1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 refreshError="1"/>
      <sheetData sheetId="13163" refreshError="1"/>
      <sheetData sheetId="13164" refreshError="1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/>
      <sheetData sheetId="13204"/>
      <sheetData sheetId="13205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/>
      <sheetData sheetId="13222"/>
      <sheetData sheetId="13223"/>
      <sheetData sheetId="13224"/>
      <sheetData sheetId="13225"/>
      <sheetData sheetId="13226"/>
      <sheetData sheetId="13227"/>
      <sheetData sheetId="13228"/>
      <sheetData sheetId="13229"/>
      <sheetData sheetId="13230"/>
      <sheetData sheetId="13231"/>
      <sheetData sheetId="13232"/>
      <sheetData sheetId="13233"/>
      <sheetData sheetId="13234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/>
      <sheetData sheetId="13460"/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/>
      <sheetData sheetId="13480"/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/>
      <sheetData sheetId="13511"/>
      <sheetData sheetId="13512"/>
      <sheetData sheetId="13513"/>
      <sheetData sheetId="13514"/>
      <sheetData sheetId="13515"/>
      <sheetData sheetId="13516"/>
      <sheetData sheetId="13517"/>
      <sheetData sheetId="13518"/>
      <sheetData sheetId="13519"/>
      <sheetData sheetId="13520"/>
      <sheetData sheetId="13521"/>
      <sheetData sheetId="13522"/>
      <sheetData sheetId="13523"/>
      <sheetData sheetId="13524"/>
      <sheetData sheetId="13525"/>
      <sheetData sheetId="13526"/>
      <sheetData sheetId="13527"/>
      <sheetData sheetId="13528"/>
      <sheetData sheetId="13529"/>
      <sheetData sheetId="13530"/>
      <sheetData sheetId="13531"/>
      <sheetData sheetId="13532"/>
      <sheetData sheetId="13533"/>
      <sheetData sheetId="13534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/>
      <sheetData sheetId="13563"/>
      <sheetData sheetId="13564"/>
      <sheetData sheetId="13565"/>
      <sheetData sheetId="13566"/>
      <sheetData sheetId="13567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 refreshError="1"/>
      <sheetData sheetId="13595" refreshError="1"/>
      <sheetData sheetId="13596" refreshError="1"/>
      <sheetData sheetId="13597" refreshError="1"/>
      <sheetData sheetId="13598" refreshError="1"/>
      <sheetData sheetId="13599" refreshError="1"/>
      <sheetData sheetId="13600" refreshError="1"/>
      <sheetData sheetId="13601" refreshError="1"/>
      <sheetData sheetId="13602" refreshError="1"/>
      <sheetData sheetId="13603" refreshError="1"/>
      <sheetData sheetId="13604" refreshError="1"/>
      <sheetData sheetId="13605" refreshError="1"/>
      <sheetData sheetId="13606" refreshError="1"/>
      <sheetData sheetId="13607" refreshError="1"/>
      <sheetData sheetId="13608" refreshError="1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/>
      <sheetData sheetId="13658"/>
      <sheetData sheetId="13659"/>
      <sheetData sheetId="13660"/>
      <sheetData sheetId="13661"/>
      <sheetData sheetId="13662"/>
      <sheetData sheetId="13663"/>
      <sheetData sheetId="13664"/>
      <sheetData sheetId="13665"/>
      <sheetData sheetId="13666"/>
      <sheetData sheetId="13667"/>
      <sheetData sheetId="13668"/>
      <sheetData sheetId="13669"/>
      <sheetData sheetId="13670"/>
      <sheetData sheetId="13671"/>
      <sheetData sheetId="13672"/>
      <sheetData sheetId="13673"/>
      <sheetData sheetId="13674"/>
      <sheetData sheetId="13675"/>
      <sheetData sheetId="13676"/>
      <sheetData sheetId="13677"/>
      <sheetData sheetId="13678"/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/>
      <sheetData sheetId="13695"/>
      <sheetData sheetId="13696"/>
      <sheetData sheetId="13697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/>
      <sheetData sheetId="13708"/>
      <sheetData sheetId="13709"/>
      <sheetData sheetId="13710"/>
      <sheetData sheetId="13711"/>
      <sheetData sheetId="13712"/>
      <sheetData sheetId="13713"/>
      <sheetData sheetId="13714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/>
      <sheetData sheetId="13803"/>
      <sheetData sheetId="13804"/>
      <sheetData sheetId="13805"/>
      <sheetData sheetId="13806"/>
      <sheetData sheetId="13807"/>
      <sheetData sheetId="13808"/>
      <sheetData sheetId="13809"/>
      <sheetData sheetId="13810"/>
      <sheetData sheetId="13811"/>
      <sheetData sheetId="13812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/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/>
      <sheetData sheetId="13842"/>
      <sheetData sheetId="13843"/>
      <sheetData sheetId="13844"/>
      <sheetData sheetId="13845"/>
      <sheetData sheetId="13846"/>
      <sheetData sheetId="13847"/>
      <sheetData sheetId="13848"/>
      <sheetData sheetId="13849"/>
      <sheetData sheetId="13850"/>
      <sheetData sheetId="13851"/>
      <sheetData sheetId="13852"/>
      <sheetData sheetId="13853"/>
      <sheetData sheetId="13854"/>
      <sheetData sheetId="13855"/>
      <sheetData sheetId="13856"/>
      <sheetData sheetId="13857"/>
      <sheetData sheetId="13858"/>
      <sheetData sheetId="13859"/>
      <sheetData sheetId="13860"/>
      <sheetData sheetId="13861"/>
      <sheetData sheetId="13862"/>
      <sheetData sheetId="13863"/>
      <sheetData sheetId="13864"/>
      <sheetData sheetId="13865"/>
      <sheetData sheetId="13866"/>
      <sheetData sheetId="13867"/>
      <sheetData sheetId="13868"/>
      <sheetData sheetId="13869"/>
      <sheetData sheetId="13870"/>
      <sheetData sheetId="13871"/>
      <sheetData sheetId="13872"/>
      <sheetData sheetId="13873"/>
      <sheetData sheetId="13874"/>
      <sheetData sheetId="13875"/>
      <sheetData sheetId="13876"/>
      <sheetData sheetId="13877"/>
      <sheetData sheetId="13878"/>
      <sheetData sheetId="13879"/>
      <sheetData sheetId="13880"/>
      <sheetData sheetId="13881"/>
      <sheetData sheetId="13882"/>
      <sheetData sheetId="13883"/>
      <sheetData sheetId="13884"/>
      <sheetData sheetId="13885"/>
      <sheetData sheetId="13886"/>
      <sheetData sheetId="13887"/>
      <sheetData sheetId="13888"/>
      <sheetData sheetId="13889"/>
      <sheetData sheetId="13890"/>
      <sheetData sheetId="13891"/>
      <sheetData sheetId="13892"/>
      <sheetData sheetId="13893"/>
      <sheetData sheetId="13894"/>
      <sheetData sheetId="13895"/>
      <sheetData sheetId="13896"/>
      <sheetData sheetId="13897"/>
      <sheetData sheetId="13898"/>
      <sheetData sheetId="13899"/>
      <sheetData sheetId="13900"/>
      <sheetData sheetId="13901"/>
      <sheetData sheetId="13902"/>
      <sheetData sheetId="13903"/>
      <sheetData sheetId="13904"/>
      <sheetData sheetId="13905"/>
      <sheetData sheetId="13906"/>
      <sheetData sheetId="13907"/>
      <sheetData sheetId="13908"/>
      <sheetData sheetId="13909"/>
      <sheetData sheetId="13910"/>
      <sheetData sheetId="13911"/>
      <sheetData sheetId="13912"/>
      <sheetData sheetId="13913"/>
      <sheetData sheetId="13914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/>
      <sheetData sheetId="13954"/>
      <sheetData sheetId="13955"/>
      <sheetData sheetId="13956"/>
      <sheetData sheetId="13957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/>
      <sheetData sheetId="13976" refreshError="1"/>
      <sheetData sheetId="13977"/>
      <sheetData sheetId="13978"/>
      <sheetData sheetId="13979"/>
      <sheetData sheetId="13980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/>
      <sheetData sheetId="14015"/>
      <sheetData sheetId="14016"/>
      <sheetData sheetId="14017"/>
      <sheetData sheetId="14018"/>
      <sheetData sheetId="14019"/>
      <sheetData sheetId="14020"/>
      <sheetData sheetId="14021"/>
      <sheetData sheetId="14022"/>
      <sheetData sheetId="14023"/>
      <sheetData sheetId="14024"/>
      <sheetData sheetId="14025"/>
      <sheetData sheetId="14026"/>
      <sheetData sheetId="14027"/>
      <sheetData sheetId="14028"/>
      <sheetData sheetId="14029"/>
      <sheetData sheetId="14030"/>
      <sheetData sheetId="14031"/>
      <sheetData sheetId="14032"/>
      <sheetData sheetId="14033"/>
      <sheetData sheetId="14034"/>
      <sheetData sheetId="14035"/>
      <sheetData sheetId="14036"/>
      <sheetData sheetId="14037"/>
      <sheetData sheetId="14038"/>
      <sheetData sheetId="14039"/>
      <sheetData sheetId="14040"/>
      <sheetData sheetId="14041"/>
      <sheetData sheetId="14042"/>
      <sheetData sheetId="14043"/>
      <sheetData sheetId="14044"/>
      <sheetData sheetId="14045"/>
      <sheetData sheetId="14046"/>
      <sheetData sheetId="14047"/>
      <sheetData sheetId="14048"/>
      <sheetData sheetId="14049"/>
      <sheetData sheetId="14050"/>
      <sheetData sheetId="14051"/>
      <sheetData sheetId="14052"/>
      <sheetData sheetId="14053"/>
      <sheetData sheetId="14054"/>
      <sheetData sheetId="14055"/>
      <sheetData sheetId="14056"/>
      <sheetData sheetId="14057"/>
      <sheetData sheetId="14058"/>
      <sheetData sheetId="14059"/>
      <sheetData sheetId="14060"/>
      <sheetData sheetId="14061"/>
      <sheetData sheetId="14062"/>
      <sheetData sheetId="14063"/>
      <sheetData sheetId="14064"/>
      <sheetData sheetId="14065"/>
      <sheetData sheetId="14066"/>
      <sheetData sheetId="14067"/>
      <sheetData sheetId="14068"/>
      <sheetData sheetId="14069"/>
      <sheetData sheetId="14070"/>
      <sheetData sheetId="14071"/>
      <sheetData sheetId="14072"/>
      <sheetData sheetId="14073"/>
      <sheetData sheetId="14074"/>
      <sheetData sheetId="14075"/>
      <sheetData sheetId="14076"/>
      <sheetData sheetId="14077"/>
      <sheetData sheetId="14078"/>
      <sheetData sheetId="14079"/>
      <sheetData sheetId="14080"/>
      <sheetData sheetId="14081"/>
      <sheetData sheetId="14082"/>
      <sheetData sheetId="14083"/>
      <sheetData sheetId="14084"/>
      <sheetData sheetId="14085"/>
      <sheetData sheetId="14086"/>
      <sheetData sheetId="14087"/>
      <sheetData sheetId="14088"/>
      <sheetData sheetId="14089"/>
      <sheetData sheetId="14090"/>
      <sheetData sheetId="14091"/>
      <sheetData sheetId="14092"/>
      <sheetData sheetId="14093"/>
      <sheetData sheetId="14094"/>
      <sheetData sheetId="14095"/>
      <sheetData sheetId="14096"/>
      <sheetData sheetId="14097"/>
      <sheetData sheetId="14098"/>
      <sheetData sheetId="14099"/>
      <sheetData sheetId="14100"/>
      <sheetData sheetId="14101"/>
      <sheetData sheetId="14102"/>
      <sheetData sheetId="14103"/>
      <sheetData sheetId="14104"/>
      <sheetData sheetId="14105"/>
      <sheetData sheetId="14106"/>
      <sheetData sheetId="14107"/>
      <sheetData sheetId="14108"/>
      <sheetData sheetId="14109"/>
      <sheetData sheetId="14110"/>
      <sheetData sheetId="14111"/>
      <sheetData sheetId="14112"/>
      <sheetData sheetId="14113"/>
      <sheetData sheetId="14114"/>
      <sheetData sheetId="14115"/>
      <sheetData sheetId="14116"/>
      <sheetData sheetId="14117"/>
      <sheetData sheetId="14118"/>
      <sheetData sheetId="14119"/>
      <sheetData sheetId="14120"/>
      <sheetData sheetId="14121"/>
      <sheetData sheetId="14122"/>
      <sheetData sheetId="14123"/>
      <sheetData sheetId="14124"/>
      <sheetData sheetId="14125"/>
      <sheetData sheetId="14126"/>
      <sheetData sheetId="14127"/>
      <sheetData sheetId="14128"/>
      <sheetData sheetId="14129"/>
      <sheetData sheetId="14130"/>
      <sheetData sheetId="14131"/>
      <sheetData sheetId="14132"/>
      <sheetData sheetId="14133"/>
      <sheetData sheetId="14134"/>
      <sheetData sheetId="14135"/>
      <sheetData sheetId="14136"/>
      <sheetData sheetId="14137"/>
      <sheetData sheetId="14138"/>
      <sheetData sheetId="14139"/>
      <sheetData sheetId="14140"/>
      <sheetData sheetId="14141"/>
      <sheetData sheetId="14142"/>
      <sheetData sheetId="14143"/>
      <sheetData sheetId="14144"/>
      <sheetData sheetId="14145"/>
      <sheetData sheetId="14146"/>
      <sheetData sheetId="14147"/>
      <sheetData sheetId="14148"/>
      <sheetData sheetId="14149"/>
      <sheetData sheetId="14150"/>
      <sheetData sheetId="14151"/>
      <sheetData sheetId="14152"/>
      <sheetData sheetId="14153"/>
      <sheetData sheetId="14154"/>
      <sheetData sheetId="14155"/>
      <sheetData sheetId="14156"/>
      <sheetData sheetId="14157"/>
      <sheetData sheetId="14158"/>
      <sheetData sheetId="14159"/>
      <sheetData sheetId="14160"/>
      <sheetData sheetId="14161"/>
      <sheetData sheetId="14162"/>
      <sheetData sheetId="14163"/>
      <sheetData sheetId="14164"/>
      <sheetData sheetId="14165"/>
      <sheetData sheetId="14166"/>
      <sheetData sheetId="14167"/>
      <sheetData sheetId="14168"/>
      <sheetData sheetId="14169"/>
      <sheetData sheetId="14170"/>
      <sheetData sheetId="14171"/>
      <sheetData sheetId="14172"/>
      <sheetData sheetId="14173"/>
      <sheetData sheetId="14174"/>
      <sheetData sheetId="14175"/>
      <sheetData sheetId="14176"/>
      <sheetData sheetId="14177"/>
      <sheetData sheetId="14178"/>
      <sheetData sheetId="14179"/>
      <sheetData sheetId="14180"/>
      <sheetData sheetId="14181"/>
      <sheetData sheetId="14182"/>
      <sheetData sheetId="14183"/>
      <sheetData sheetId="14184"/>
      <sheetData sheetId="14185"/>
      <sheetData sheetId="14186"/>
      <sheetData sheetId="14187"/>
      <sheetData sheetId="14188"/>
      <sheetData sheetId="14189"/>
      <sheetData sheetId="14190"/>
      <sheetData sheetId="14191"/>
      <sheetData sheetId="14192"/>
      <sheetData sheetId="14193"/>
      <sheetData sheetId="14194"/>
      <sheetData sheetId="14195"/>
      <sheetData sheetId="14196"/>
      <sheetData sheetId="14197"/>
      <sheetData sheetId="14198"/>
      <sheetData sheetId="14199"/>
      <sheetData sheetId="14200"/>
      <sheetData sheetId="14201"/>
      <sheetData sheetId="14202"/>
      <sheetData sheetId="14203"/>
      <sheetData sheetId="14204"/>
      <sheetData sheetId="14205"/>
      <sheetData sheetId="14206"/>
      <sheetData sheetId="14207"/>
      <sheetData sheetId="14208"/>
      <sheetData sheetId="14209"/>
      <sheetData sheetId="14210"/>
      <sheetData sheetId="14211"/>
      <sheetData sheetId="14212"/>
      <sheetData sheetId="14213"/>
      <sheetData sheetId="14214"/>
      <sheetData sheetId="14215"/>
      <sheetData sheetId="14216"/>
      <sheetData sheetId="14217"/>
      <sheetData sheetId="14218"/>
      <sheetData sheetId="14219"/>
      <sheetData sheetId="14220"/>
      <sheetData sheetId="14221"/>
      <sheetData sheetId="14222"/>
      <sheetData sheetId="14223"/>
      <sheetData sheetId="14224"/>
      <sheetData sheetId="14225"/>
      <sheetData sheetId="14226"/>
      <sheetData sheetId="14227"/>
      <sheetData sheetId="14228"/>
      <sheetData sheetId="14229"/>
      <sheetData sheetId="14230"/>
      <sheetData sheetId="14231"/>
      <sheetData sheetId="14232"/>
      <sheetData sheetId="14233"/>
      <sheetData sheetId="14234"/>
      <sheetData sheetId="14235"/>
      <sheetData sheetId="14236"/>
      <sheetData sheetId="14237"/>
      <sheetData sheetId="14238"/>
      <sheetData sheetId="14239"/>
      <sheetData sheetId="14240"/>
      <sheetData sheetId="14241"/>
      <sheetData sheetId="14242"/>
      <sheetData sheetId="14243"/>
      <sheetData sheetId="14244"/>
      <sheetData sheetId="14245"/>
      <sheetData sheetId="14246"/>
      <sheetData sheetId="14247"/>
      <sheetData sheetId="14248"/>
      <sheetData sheetId="14249"/>
      <sheetData sheetId="14250"/>
      <sheetData sheetId="14251"/>
      <sheetData sheetId="14252"/>
      <sheetData sheetId="14253"/>
      <sheetData sheetId="14254"/>
      <sheetData sheetId="14255"/>
      <sheetData sheetId="14256"/>
      <sheetData sheetId="14257"/>
      <sheetData sheetId="14258"/>
      <sheetData sheetId="14259"/>
      <sheetData sheetId="14260"/>
      <sheetData sheetId="14261"/>
      <sheetData sheetId="14262"/>
      <sheetData sheetId="14263"/>
      <sheetData sheetId="14264"/>
      <sheetData sheetId="14265"/>
      <sheetData sheetId="14266"/>
      <sheetData sheetId="14267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/>
      <sheetData sheetId="14278"/>
      <sheetData sheetId="14279"/>
      <sheetData sheetId="14280"/>
      <sheetData sheetId="14281"/>
      <sheetData sheetId="14282"/>
      <sheetData sheetId="14283"/>
      <sheetData sheetId="14284"/>
      <sheetData sheetId="14285"/>
      <sheetData sheetId="14286"/>
      <sheetData sheetId="14287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/>
      <sheetData sheetId="14370"/>
      <sheetData sheetId="14371"/>
      <sheetData sheetId="14372"/>
      <sheetData sheetId="14373"/>
      <sheetData sheetId="14374"/>
      <sheetData sheetId="14375"/>
      <sheetData sheetId="14376"/>
      <sheetData sheetId="14377"/>
      <sheetData sheetId="14378"/>
      <sheetData sheetId="14379"/>
      <sheetData sheetId="14380"/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/>
      <sheetData sheetId="14390"/>
      <sheetData sheetId="14391"/>
      <sheetData sheetId="14392"/>
      <sheetData sheetId="14393"/>
      <sheetData sheetId="14394"/>
      <sheetData sheetId="14395"/>
      <sheetData sheetId="14396"/>
      <sheetData sheetId="14397"/>
      <sheetData sheetId="14398"/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/>
      <sheetData sheetId="14458"/>
      <sheetData sheetId="14459"/>
      <sheetData sheetId="14460"/>
      <sheetData sheetId="14461"/>
      <sheetData sheetId="14462"/>
      <sheetData sheetId="14463"/>
      <sheetData sheetId="14464"/>
      <sheetData sheetId="14465"/>
      <sheetData sheetId="14466"/>
      <sheetData sheetId="14467"/>
      <sheetData sheetId="14468"/>
      <sheetData sheetId="14469"/>
      <sheetData sheetId="14470"/>
      <sheetData sheetId="14471"/>
      <sheetData sheetId="14472"/>
      <sheetData sheetId="14473"/>
      <sheetData sheetId="14474"/>
      <sheetData sheetId="14475"/>
      <sheetData sheetId="14476"/>
      <sheetData sheetId="14477"/>
      <sheetData sheetId="14478"/>
      <sheetData sheetId="14479"/>
      <sheetData sheetId="14480"/>
      <sheetData sheetId="14481"/>
      <sheetData sheetId="14482"/>
      <sheetData sheetId="14483"/>
      <sheetData sheetId="14484"/>
      <sheetData sheetId="14485"/>
      <sheetData sheetId="14486"/>
      <sheetData sheetId="14487"/>
      <sheetData sheetId="14488"/>
      <sheetData sheetId="14489"/>
      <sheetData sheetId="14490"/>
      <sheetData sheetId="14491"/>
      <sheetData sheetId="14492"/>
      <sheetData sheetId="14493"/>
      <sheetData sheetId="14494"/>
      <sheetData sheetId="14495"/>
      <sheetData sheetId="14496"/>
      <sheetData sheetId="14497"/>
      <sheetData sheetId="14498"/>
      <sheetData sheetId="14499"/>
      <sheetData sheetId="14500"/>
      <sheetData sheetId="14501"/>
      <sheetData sheetId="14502"/>
      <sheetData sheetId="14503"/>
      <sheetData sheetId="14504"/>
      <sheetData sheetId="14505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/>
      <sheetData sheetId="14512"/>
      <sheetData sheetId="14513"/>
      <sheetData sheetId="14514"/>
      <sheetData sheetId="14515"/>
      <sheetData sheetId="14516"/>
      <sheetData sheetId="14517"/>
      <sheetData sheetId="14518"/>
      <sheetData sheetId="14519"/>
      <sheetData sheetId="14520"/>
      <sheetData sheetId="14521"/>
      <sheetData sheetId="14522"/>
      <sheetData sheetId="14523"/>
      <sheetData sheetId="14524"/>
      <sheetData sheetId="14525"/>
      <sheetData sheetId="14526"/>
      <sheetData sheetId="14527"/>
      <sheetData sheetId="14528"/>
      <sheetData sheetId="14529"/>
      <sheetData sheetId="14530"/>
      <sheetData sheetId="14531"/>
      <sheetData sheetId="14532"/>
      <sheetData sheetId="14533"/>
      <sheetData sheetId="14534"/>
      <sheetData sheetId="14535"/>
      <sheetData sheetId="14536"/>
      <sheetData sheetId="14537"/>
      <sheetData sheetId="14538"/>
      <sheetData sheetId="14539"/>
      <sheetData sheetId="14540"/>
      <sheetData sheetId="14541"/>
      <sheetData sheetId="14542"/>
      <sheetData sheetId="14543"/>
      <sheetData sheetId="14544"/>
      <sheetData sheetId="14545"/>
      <sheetData sheetId="14546"/>
      <sheetData sheetId="14547"/>
      <sheetData sheetId="14548"/>
      <sheetData sheetId="14549"/>
      <sheetData sheetId="14550"/>
      <sheetData sheetId="14551"/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/>
      <sheetData sheetId="14652"/>
      <sheetData sheetId="14653"/>
      <sheetData sheetId="14654"/>
      <sheetData sheetId="14655"/>
      <sheetData sheetId="14656"/>
      <sheetData sheetId="14657"/>
      <sheetData sheetId="14658"/>
      <sheetData sheetId="14659"/>
      <sheetData sheetId="14660"/>
      <sheetData sheetId="14661"/>
      <sheetData sheetId="14662"/>
      <sheetData sheetId="14663"/>
      <sheetData sheetId="14664"/>
      <sheetData sheetId="14665"/>
      <sheetData sheetId="14666"/>
      <sheetData sheetId="14667"/>
      <sheetData sheetId="14668"/>
      <sheetData sheetId="14669"/>
      <sheetData sheetId="14670"/>
      <sheetData sheetId="14671"/>
      <sheetData sheetId="14672"/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 refreshError="1"/>
      <sheetData sheetId="14703"/>
      <sheetData sheetId="14704"/>
      <sheetData sheetId="14705"/>
      <sheetData sheetId="14706" refreshError="1"/>
      <sheetData sheetId="14707"/>
      <sheetData sheetId="14708" refreshError="1"/>
      <sheetData sheetId="14709"/>
      <sheetData sheetId="14710"/>
      <sheetData sheetId="14711" refreshError="1"/>
      <sheetData sheetId="14712" refreshError="1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/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/>
      <sheetData sheetId="14750"/>
      <sheetData sheetId="14751"/>
      <sheetData sheetId="14752"/>
      <sheetData sheetId="14753" refreshError="1"/>
      <sheetData sheetId="14754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/>
      <sheetData sheetId="14815" refreshError="1"/>
      <sheetData sheetId="14816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 refreshError="1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/>
      <sheetData sheetId="14967"/>
      <sheetData sheetId="14968"/>
      <sheetData sheetId="14969"/>
      <sheetData sheetId="14970"/>
      <sheetData sheetId="14971"/>
      <sheetData sheetId="14972"/>
      <sheetData sheetId="14973"/>
      <sheetData sheetId="14974"/>
      <sheetData sheetId="14975"/>
      <sheetData sheetId="14976"/>
      <sheetData sheetId="14977"/>
      <sheetData sheetId="14978"/>
      <sheetData sheetId="14979"/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 refreshError="1"/>
      <sheetData sheetId="15001" refreshError="1"/>
      <sheetData sheetId="15002" refreshError="1"/>
      <sheetData sheetId="15003" refreshError="1"/>
      <sheetData sheetId="15004" refreshError="1"/>
      <sheetData sheetId="15005"/>
      <sheetData sheetId="15006" refreshError="1"/>
      <sheetData sheetId="15007" refreshError="1"/>
      <sheetData sheetId="15008" refreshError="1"/>
      <sheetData sheetId="15009" refreshError="1"/>
      <sheetData sheetId="15010" refreshError="1"/>
      <sheetData sheetId="15011" refreshError="1"/>
      <sheetData sheetId="15012" refreshError="1"/>
      <sheetData sheetId="15013" refreshError="1"/>
      <sheetData sheetId="15014" refreshError="1"/>
      <sheetData sheetId="15015" refreshError="1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 refreshError="1"/>
      <sheetData sheetId="15025" refreshError="1"/>
      <sheetData sheetId="15026" refreshError="1"/>
      <sheetData sheetId="15027" refreshError="1"/>
      <sheetData sheetId="15028" refreshError="1"/>
      <sheetData sheetId="15029" refreshError="1"/>
      <sheetData sheetId="15030" refreshError="1"/>
      <sheetData sheetId="15031" refreshError="1"/>
      <sheetData sheetId="15032" refreshError="1"/>
      <sheetData sheetId="15033" refreshError="1"/>
      <sheetData sheetId="15034" refreshError="1"/>
      <sheetData sheetId="15035" refreshError="1"/>
      <sheetData sheetId="15036" refreshError="1"/>
      <sheetData sheetId="15037" refreshError="1"/>
      <sheetData sheetId="15038" refreshError="1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/>
      <sheetData sheetId="15074"/>
      <sheetData sheetId="15075"/>
      <sheetData sheetId="15076"/>
      <sheetData sheetId="15077"/>
      <sheetData sheetId="15078"/>
      <sheetData sheetId="15079"/>
      <sheetData sheetId="15080"/>
      <sheetData sheetId="15081"/>
      <sheetData sheetId="15082"/>
      <sheetData sheetId="15083"/>
      <sheetData sheetId="15084"/>
      <sheetData sheetId="15085"/>
      <sheetData sheetId="15086"/>
      <sheetData sheetId="15087"/>
      <sheetData sheetId="15088"/>
      <sheetData sheetId="15089"/>
      <sheetData sheetId="15090"/>
      <sheetData sheetId="15091"/>
      <sheetData sheetId="15092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/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/>
      <sheetData sheetId="15411"/>
      <sheetData sheetId="15412"/>
      <sheetData sheetId="15413"/>
      <sheetData sheetId="15414"/>
      <sheetData sheetId="15415"/>
      <sheetData sheetId="15416"/>
      <sheetData sheetId="15417"/>
      <sheetData sheetId="15418"/>
      <sheetData sheetId="15419"/>
      <sheetData sheetId="15420"/>
      <sheetData sheetId="15421"/>
      <sheetData sheetId="15422"/>
      <sheetData sheetId="15423"/>
      <sheetData sheetId="15424"/>
      <sheetData sheetId="15425"/>
      <sheetData sheetId="15426"/>
      <sheetData sheetId="15427"/>
      <sheetData sheetId="15428"/>
      <sheetData sheetId="15429"/>
      <sheetData sheetId="15430"/>
      <sheetData sheetId="15431"/>
      <sheetData sheetId="15432"/>
      <sheetData sheetId="15433"/>
      <sheetData sheetId="15434"/>
      <sheetData sheetId="15435"/>
      <sheetData sheetId="15436"/>
      <sheetData sheetId="15437"/>
      <sheetData sheetId="15438"/>
      <sheetData sheetId="15439"/>
      <sheetData sheetId="15440"/>
      <sheetData sheetId="15441"/>
      <sheetData sheetId="15442"/>
      <sheetData sheetId="15443"/>
      <sheetData sheetId="15444"/>
      <sheetData sheetId="15445"/>
      <sheetData sheetId="15446"/>
      <sheetData sheetId="15447"/>
      <sheetData sheetId="15448"/>
      <sheetData sheetId="15449"/>
      <sheetData sheetId="15450"/>
      <sheetData sheetId="15451"/>
      <sheetData sheetId="15452"/>
      <sheetData sheetId="15453"/>
      <sheetData sheetId="15454"/>
      <sheetData sheetId="15455"/>
      <sheetData sheetId="15456"/>
      <sheetData sheetId="15457"/>
      <sheetData sheetId="15458"/>
      <sheetData sheetId="15459"/>
      <sheetData sheetId="15460"/>
      <sheetData sheetId="15461"/>
      <sheetData sheetId="15462"/>
      <sheetData sheetId="15463"/>
      <sheetData sheetId="15464"/>
      <sheetData sheetId="15465"/>
      <sheetData sheetId="15466"/>
      <sheetData sheetId="15467"/>
      <sheetData sheetId="15468"/>
      <sheetData sheetId="15469"/>
      <sheetData sheetId="15470"/>
      <sheetData sheetId="15471"/>
      <sheetData sheetId="15472"/>
      <sheetData sheetId="15473"/>
      <sheetData sheetId="15474"/>
      <sheetData sheetId="15475"/>
      <sheetData sheetId="15476"/>
      <sheetData sheetId="15477"/>
      <sheetData sheetId="15478"/>
      <sheetData sheetId="15479"/>
      <sheetData sheetId="15480"/>
      <sheetData sheetId="15481"/>
      <sheetData sheetId="15482"/>
      <sheetData sheetId="15483"/>
      <sheetData sheetId="15484"/>
      <sheetData sheetId="15485"/>
      <sheetData sheetId="15486"/>
      <sheetData sheetId="15487"/>
      <sheetData sheetId="15488"/>
      <sheetData sheetId="15489"/>
      <sheetData sheetId="15490"/>
      <sheetData sheetId="15491"/>
      <sheetData sheetId="15492"/>
      <sheetData sheetId="15493"/>
      <sheetData sheetId="15494"/>
      <sheetData sheetId="15495"/>
      <sheetData sheetId="15496"/>
      <sheetData sheetId="15497"/>
      <sheetData sheetId="15498"/>
      <sheetData sheetId="15499"/>
      <sheetData sheetId="15500"/>
      <sheetData sheetId="15501"/>
      <sheetData sheetId="15502"/>
      <sheetData sheetId="15503"/>
      <sheetData sheetId="15504"/>
      <sheetData sheetId="15505"/>
      <sheetData sheetId="15506"/>
      <sheetData sheetId="15507"/>
      <sheetData sheetId="15508"/>
      <sheetData sheetId="15509"/>
      <sheetData sheetId="15510"/>
      <sheetData sheetId="15511"/>
      <sheetData sheetId="15512"/>
      <sheetData sheetId="15513"/>
      <sheetData sheetId="15514"/>
      <sheetData sheetId="15515"/>
      <sheetData sheetId="15516"/>
      <sheetData sheetId="15517"/>
      <sheetData sheetId="15518"/>
      <sheetData sheetId="15519"/>
      <sheetData sheetId="15520"/>
      <sheetData sheetId="15521"/>
      <sheetData sheetId="15522"/>
      <sheetData sheetId="15523"/>
      <sheetData sheetId="15524"/>
      <sheetData sheetId="15525"/>
      <sheetData sheetId="15526"/>
      <sheetData sheetId="15527"/>
      <sheetData sheetId="15528"/>
      <sheetData sheetId="15529"/>
      <sheetData sheetId="15530"/>
      <sheetData sheetId="15531"/>
      <sheetData sheetId="15532"/>
      <sheetData sheetId="15533"/>
      <sheetData sheetId="15534"/>
      <sheetData sheetId="15535"/>
      <sheetData sheetId="15536"/>
      <sheetData sheetId="15537"/>
      <sheetData sheetId="15538"/>
      <sheetData sheetId="15539"/>
      <sheetData sheetId="15540"/>
      <sheetData sheetId="15541"/>
      <sheetData sheetId="15542"/>
      <sheetData sheetId="15543"/>
      <sheetData sheetId="15544"/>
      <sheetData sheetId="15545"/>
      <sheetData sheetId="15546"/>
      <sheetData sheetId="15547"/>
      <sheetData sheetId="15548"/>
      <sheetData sheetId="15549"/>
      <sheetData sheetId="15550"/>
      <sheetData sheetId="15551"/>
      <sheetData sheetId="15552"/>
      <sheetData sheetId="15553"/>
      <sheetData sheetId="15554"/>
      <sheetData sheetId="15555"/>
      <sheetData sheetId="15556"/>
      <sheetData sheetId="15557"/>
      <sheetData sheetId="15558"/>
      <sheetData sheetId="15559"/>
      <sheetData sheetId="15560"/>
      <sheetData sheetId="15561"/>
      <sheetData sheetId="15562"/>
      <sheetData sheetId="15563"/>
      <sheetData sheetId="15564"/>
      <sheetData sheetId="15565"/>
      <sheetData sheetId="15566"/>
      <sheetData sheetId="15567"/>
      <sheetData sheetId="15568"/>
      <sheetData sheetId="15569"/>
      <sheetData sheetId="15570"/>
      <sheetData sheetId="15571"/>
      <sheetData sheetId="15572"/>
      <sheetData sheetId="15573"/>
      <sheetData sheetId="15574"/>
      <sheetData sheetId="15575"/>
      <sheetData sheetId="15576"/>
      <sheetData sheetId="15577"/>
      <sheetData sheetId="15578"/>
      <sheetData sheetId="15579"/>
      <sheetData sheetId="15580"/>
      <sheetData sheetId="15581"/>
      <sheetData sheetId="15582"/>
      <sheetData sheetId="15583"/>
      <sheetData sheetId="15584"/>
      <sheetData sheetId="15585"/>
      <sheetData sheetId="15586"/>
      <sheetData sheetId="15587"/>
      <sheetData sheetId="15588"/>
      <sheetData sheetId="15589"/>
      <sheetData sheetId="15590"/>
      <sheetData sheetId="15591"/>
      <sheetData sheetId="15592"/>
      <sheetData sheetId="15593"/>
      <sheetData sheetId="15594"/>
      <sheetData sheetId="15595"/>
      <sheetData sheetId="15596"/>
      <sheetData sheetId="15597"/>
      <sheetData sheetId="15598"/>
      <sheetData sheetId="15599"/>
      <sheetData sheetId="15600"/>
      <sheetData sheetId="15601"/>
      <sheetData sheetId="15602"/>
      <sheetData sheetId="15603"/>
      <sheetData sheetId="15604"/>
      <sheetData sheetId="15605"/>
      <sheetData sheetId="15606"/>
      <sheetData sheetId="15607"/>
      <sheetData sheetId="15608"/>
      <sheetData sheetId="15609"/>
      <sheetData sheetId="15610"/>
      <sheetData sheetId="15611"/>
      <sheetData sheetId="15612"/>
      <sheetData sheetId="15613"/>
      <sheetData sheetId="15614"/>
      <sheetData sheetId="15615"/>
      <sheetData sheetId="15616"/>
      <sheetData sheetId="15617"/>
      <sheetData sheetId="15618"/>
      <sheetData sheetId="15619"/>
      <sheetData sheetId="15620"/>
      <sheetData sheetId="15621"/>
      <sheetData sheetId="15622"/>
      <sheetData sheetId="15623"/>
      <sheetData sheetId="15624"/>
      <sheetData sheetId="15625"/>
      <sheetData sheetId="15626"/>
      <sheetData sheetId="15627"/>
      <sheetData sheetId="15628"/>
      <sheetData sheetId="15629"/>
      <sheetData sheetId="15630"/>
      <sheetData sheetId="15631"/>
      <sheetData sheetId="15632"/>
      <sheetData sheetId="15633"/>
      <sheetData sheetId="15634"/>
      <sheetData sheetId="15635"/>
      <sheetData sheetId="15636"/>
      <sheetData sheetId="15637"/>
      <sheetData sheetId="15638"/>
      <sheetData sheetId="15639"/>
      <sheetData sheetId="15640"/>
      <sheetData sheetId="15641"/>
      <sheetData sheetId="15642"/>
      <sheetData sheetId="15643"/>
      <sheetData sheetId="15644"/>
      <sheetData sheetId="15645"/>
      <sheetData sheetId="15646"/>
      <sheetData sheetId="15647"/>
      <sheetData sheetId="15648"/>
      <sheetData sheetId="15649"/>
      <sheetData sheetId="15650"/>
      <sheetData sheetId="15651"/>
      <sheetData sheetId="15652"/>
      <sheetData sheetId="15653"/>
      <sheetData sheetId="15654"/>
      <sheetData sheetId="15655"/>
      <sheetData sheetId="15656"/>
      <sheetData sheetId="15657"/>
      <sheetData sheetId="15658"/>
      <sheetData sheetId="15659"/>
      <sheetData sheetId="15660"/>
      <sheetData sheetId="15661"/>
      <sheetData sheetId="15662"/>
      <sheetData sheetId="15663"/>
      <sheetData sheetId="15664"/>
      <sheetData sheetId="15665"/>
      <sheetData sheetId="15666"/>
      <sheetData sheetId="15667"/>
      <sheetData sheetId="15668"/>
      <sheetData sheetId="15669"/>
      <sheetData sheetId="15670"/>
      <sheetData sheetId="15671"/>
      <sheetData sheetId="15672"/>
      <sheetData sheetId="15673"/>
      <sheetData sheetId="15674"/>
      <sheetData sheetId="15675"/>
      <sheetData sheetId="15676"/>
      <sheetData sheetId="15677"/>
      <sheetData sheetId="15678"/>
      <sheetData sheetId="15679"/>
      <sheetData sheetId="15680"/>
      <sheetData sheetId="15681"/>
      <sheetData sheetId="15682"/>
      <sheetData sheetId="15683"/>
      <sheetData sheetId="15684"/>
      <sheetData sheetId="15685"/>
      <sheetData sheetId="15686"/>
      <sheetData sheetId="15687"/>
      <sheetData sheetId="15688"/>
      <sheetData sheetId="15689"/>
      <sheetData sheetId="15690"/>
      <sheetData sheetId="15691"/>
      <sheetData sheetId="15692"/>
      <sheetData sheetId="15693"/>
      <sheetData sheetId="15694"/>
      <sheetData sheetId="15695"/>
      <sheetData sheetId="15696"/>
      <sheetData sheetId="15697"/>
      <sheetData sheetId="15698"/>
      <sheetData sheetId="15699"/>
      <sheetData sheetId="15700"/>
      <sheetData sheetId="15701"/>
      <sheetData sheetId="15702"/>
      <sheetData sheetId="15703"/>
      <sheetData sheetId="15704"/>
      <sheetData sheetId="15705"/>
      <sheetData sheetId="15706"/>
      <sheetData sheetId="15707"/>
      <sheetData sheetId="15708"/>
      <sheetData sheetId="15709"/>
      <sheetData sheetId="15710"/>
      <sheetData sheetId="15711"/>
      <sheetData sheetId="15712"/>
      <sheetData sheetId="15713"/>
      <sheetData sheetId="15714"/>
      <sheetData sheetId="15715"/>
      <sheetData sheetId="15716"/>
      <sheetData sheetId="15717"/>
      <sheetData sheetId="15718"/>
      <sheetData sheetId="15719"/>
      <sheetData sheetId="15720"/>
      <sheetData sheetId="15721"/>
      <sheetData sheetId="15722"/>
      <sheetData sheetId="15723"/>
      <sheetData sheetId="15724"/>
      <sheetData sheetId="15725"/>
      <sheetData sheetId="15726"/>
      <sheetData sheetId="15727"/>
      <sheetData sheetId="15728"/>
      <sheetData sheetId="15729"/>
      <sheetData sheetId="15730"/>
      <sheetData sheetId="15731"/>
      <sheetData sheetId="15732"/>
      <sheetData sheetId="15733"/>
      <sheetData sheetId="15734"/>
      <sheetData sheetId="15735"/>
      <sheetData sheetId="15736"/>
      <sheetData sheetId="15737"/>
      <sheetData sheetId="15738"/>
      <sheetData sheetId="15739"/>
      <sheetData sheetId="15740"/>
      <sheetData sheetId="15741"/>
      <sheetData sheetId="15742"/>
      <sheetData sheetId="15743"/>
      <sheetData sheetId="15744"/>
      <sheetData sheetId="15745"/>
      <sheetData sheetId="15746"/>
      <sheetData sheetId="15747"/>
      <sheetData sheetId="15748"/>
      <sheetData sheetId="15749"/>
      <sheetData sheetId="15750"/>
      <sheetData sheetId="15751"/>
      <sheetData sheetId="15752"/>
      <sheetData sheetId="15753"/>
      <sheetData sheetId="15754"/>
      <sheetData sheetId="15755"/>
      <sheetData sheetId="15756"/>
      <sheetData sheetId="15757"/>
      <sheetData sheetId="15758"/>
      <sheetData sheetId="15759"/>
      <sheetData sheetId="15760"/>
      <sheetData sheetId="15761"/>
      <sheetData sheetId="15762"/>
      <sheetData sheetId="15763"/>
      <sheetData sheetId="15764"/>
      <sheetData sheetId="15765"/>
      <sheetData sheetId="15766"/>
      <sheetData sheetId="15767"/>
      <sheetData sheetId="15768"/>
      <sheetData sheetId="15769"/>
      <sheetData sheetId="15770"/>
      <sheetData sheetId="15771"/>
      <sheetData sheetId="15772"/>
      <sheetData sheetId="15773"/>
      <sheetData sheetId="15774"/>
      <sheetData sheetId="15775"/>
      <sheetData sheetId="15776"/>
      <sheetData sheetId="15777"/>
      <sheetData sheetId="15778"/>
      <sheetData sheetId="15779"/>
      <sheetData sheetId="15780"/>
      <sheetData sheetId="15781"/>
      <sheetData sheetId="15782"/>
      <sheetData sheetId="15783"/>
      <sheetData sheetId="15784"/>
      <sheetData sheetId="15785"/>
      <sheetData sheetId="15786"/>
      <sheetData sheetId="15787"/>
      <sheetData sheetId="15788"/>
      <sheetData sheetId="15789"/>
      <sheetData sheetId="15790"/>
      <sheetData sheetId="15791"/>
      <sheetData sheetId="15792"/>
      <sheetData sheetId="15793"/>
      <sheetData sheetId="15794"/>
      <sheetData sheetId="15795"/>
      <sheetData sheetId="15796"/>
      <sheetData sheetId="15797"/>
      <sheetData sheetId="15798"/>
      <sheetData sheetId="15799"/>
      <sheetData sheetId="15800"/>
      <sheetData sheetId="15801"/>
      <sheetData sheetId="15802"/>
      <sheetData sheetId="15803"/>
      <sheetData sheetId="15804"/>
      <sheetData sheetId="15805"/>
      <sheetData sheetId="15806"/>
      <sheetData sheetId="15807"/>
      <sheetData sheetId="15808"/>
      <sheetData sheetId="15809"/>
      <sheetData sheetId="15810"/>
      <sheetData sheetId="15811"/>
      <sheetData sheetId="15812"/>
      <sheetData sheetId="15813"/>
      <sheetData sheetId="15814"/>
      <sheetData sheetId="15815"/>
      <sheetData sheetId="15816"/>
      <sheetData sheetId="15817"/>
      <sheetData sheetId="15818"/>
      <sheetData sheetId="15819"/>
      <sheetData sheetId="15820"/>
      <sheetData sheetId="15821"/>
      <sheetData sheetId="15822"/>
      <sheetData sheetId="15823"/>
      <sheetData sheetId="15824"/>
      <sheetData sheetId="15825"/>
      <sheetData sheetId="15826"/>
      <sheetData sheetId="15827"/>
      <sheetData sheetId="15828"/>
      <sheetData sheetId="15829"/>
      <sheetData sheetId="15830"/>
      <sheetData sheetId="15831"/>
      <sheetData sheetId="15832"/>
      <sheetData sheetId="15833"/>
      <sheetData sheetId="15834"/>
      <sheetData sheetId="15835"/>
      <sheetData sheetId="15836"/>
      <sheetData sheetId="15837"/>
      <sheetData sheetId="15838"/>
      <sheetData sheetId="15839"/>
      <sheetData sheetId="15840"/>
      <sheetData sheetId="15841"/>
      <sheetData sheetId="15842"/>
      <sheetData sheetId="15843"/>
      <sheetData sheetId="15844"/>
      <sheetData sheetId="15845"/>
      <sheetData sheetId="15846"/>
      <sheetData sheetId="15847"/>
      <sheetData sheetId="15848"/>
      <sheetData sheetId="15849"/>
      <sheetData sheetId="15850"/>
      <sheetData sheetId="15851"/>
      <sheetData sheetId="15852"/>
      <sheetData sheetId="15853"/>
      <sheetData sheetId="15854"/>
      <sheetData sheetId="15855"/>
      <sheetData sheetId="15856"/>
      <sheetData sheetId="15857"/>
      <sheetData sheetId="15858"/>
      <sheetData sheetId="15859"/>
      <sheetData sheetId="15860"/>
      <sheetData sheetId="15861"/>
      <sheetData sheetId="15862"/>
      <sheetData sheetId="15863"/>
      <sheetData sheetId="15864"/>
      <sheetData sheetId="15865"/>
      <sheetData sheetId="15866"/>
      <sheetData sheetId="15867"/>
      <sheetData sheetId="15868"/>
      <sheetData sheetId="15869"/>
      <sheetData sheetId="15870"/>
      <sheetData sheetId="15871"/>
      <sheetData sheetId="15872"/>
      <sheetData sheetId="15873"/>
      <sheetData sheetId="15874"/>
      <sheetData sheetId="15875"/>
      <sheetData sheetId="15876"/>
      <sheetData sheetId="15877"/>
      <sheetData sheetId="15878"/>
      <sheetData sheetId="15879"/>
      <sheetData sheetId="15880"/>
      <sheetData sheetId="15881"/>
      <sheetData sheetId="15882"/>
      <sheetData sheetId="15883"/>
      <sheetData sheetId="15884"/>
      <sheetData sheetId="15885"/>
      <sheetData sheetId="15886"/>
      <sheetData sheetId="15887"/>
      <sheetData sheetId="15888"/>
      <sheetData sheetId="15889"/>
      <sheetData sheetId="15890"/>
      <sheetData sheetId="15891"/>
      <sheetData sheetId="15892"/>
      <sheetData sheetId="15893"/>
      <sheetData sheetId="15894"/>
      <sheetData sheetId="15895"/>
      <sheetData sheetId="15896"/>
      <sheetData sheetId="15897"/>
      <sheetData sheetId="15898"/>
      <sheetData sheetId="15899"/>
      <sheetData sheetId="15900"/>
      <sheetData sheetId="15901"/>
      <sheetData sheetId="15902"/>
      <sheetData sheetId="15903"/>
      <sheetData sheetId="15904"/>
      <sheetData sheetId="15905"/>
      <sheetData sheetId="15906"/>
      <sheetData sheetId="15907"/>
      <sheetData sheetId="15908"/>
      <sheetData sheetId="15909"/>
      <sheetData sheetId="15910"/>
      <sheetData sheetId="15911"/>
      <sheetData sheetId="15912"/>
      <sheetData sheetId="15913"/>
      <sheetData sheetId="15914"/>
      <sheetData sheetId="15915"/>
      <sheetData sheetId="15916"/>
      <sheetData sheetId="15917"/>
      <sheetData sheetId="15918"/>
      <sheetData sheetId="15919"/>
      <sheetData sheetId="15920"/>
      <sheetData sheetId="15921"/>
      <sheetData sheetId="15922"/>
      <sheetData sheetId="15923"/>
      <sheetData sheetId="15924"/>
      <sheetData sheetId="15925"/>
      <sheetData sheetId="15926"/>
      <sheetData sheetId="15927"/>
      <sheetData sheetId="15928"/>
      <sheetData sheetId="15929"/>
      <sheetData sheetId="15930"/>
      <sheetData sheetId="15931"/>
      <sheetData sheetId="15932"/>
      <sheetData sheetId="15933"/>
      <sheetData sheetId="15934"/>
      <sheetData sheetId="15935"/>
      <sheetData sheetId="15936" refreshError="1"/>
      <sheetData sheetId="15937" refreshError="1"/>
      <sheetData sheetId="15938"/>
      <sheetData sheetId="15939"/>
      <sheetData sheetId="15940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/>
      <sheetData sheetId="15955"/>
      <sheetData sheetId="15956"/>
      <sheetData sheetId="15957"/>
      <sheetData sheetId="15958"/>
      <sheetData sheetId="15959"/>
      <sheetData sheetId="15960"/>
      <sheetData sheetId="15961"/>
      <sheetData sheetId="15962"/>
      <sheetData sheetId="15963"/>
      <sheetData sheetId="15964"/>
      <sheetData sheetId="15965"/>
      <sheetData sheetId="15966"/>
      <sheetData sheetId="15967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 refreshError="1"/>
      <sheetData sheetId="15991" refreshError="1"/>
      <sheetData sheetId="15992" refreshError="1"/>
      <sheetData sheetId="15993" refreshError="1"/>
      <sheetData sheetId="15994" refreshError="1"/>
      <sheetData sheetId="15995" refreshError="1"/>
      <sheetData sheetId="15996" refreshError="1"/>
      <sheetData sheetId="15997" refreshError="1"/>
      <sheetData sheetId="15998" refreshError="1"/>
      <sheetData sheetId="15999" refreshError="1"/>
      <sheetData sheetId="16000" refreshError="1"/>
      <sheetData sheetId="16001" refreshError="1"/>
      <sheetData sheetId="16002" refreshError="1"/>
      <sheetData sheetId="16003" refreshError="1"/>
      <sheetData sheetId="16004" refreshError="1"/>
      <sheetData sheetId="16005" refreshError="1"/>
      <sheetData sheetId="16006" refreshError="1"/>
      <sheetData sheetId="16007" refreshError="1"/>
      <sheetData sheetId="16008" refreshError="1"/>
      <sheetData sheetId="16009" refreshError="1"/>
      <sheetData sheetId="16010" refreshError="1"/>
      <sheetData sheetId="16011" refreshError="1"/>
      <sheetData sheetId="16012" refreshError="1"/>
      <sheetData sheetId="16013" refreshError="1"/>
      <sheetData sheetId="16014" refreshError="1"/>
      <sheetData sheetId="16015" refreshError="1"/>
      <sheetData sheetId="16016" refreshError="1"/>
      <sheetData sheetId="16017" refreshError="1"/>
      <sheetData sheetId="16018" refreshError="1"/>
      <sheetData sheetId="16019" refreshError="1"/>
      <sheetData sheetId="16020" refreshError="1"/>
      <sheetData sheetId="16021" refreshError="1"/>
      <sheetData sheetId="16022" refreshError="1"/>
      <sheetData sheetId="16023" refreshError="1"/>
      <sheetData sheetId="16024"/>
      <sheetData sheetId="16025"/>
      <sheetData sheetId="16026"/>
      <sheetData sheetId="16027"/>
      <sheetData sheetId="16028"/>
      <sheetData sheetId="16029"/>
      <sheetData sheetId="16030"/>
      <sheetData sheetId="16031" refreshError="1"/>
      <sheetData sheetId="16032" refreshError="1"/>
      <sheetData sheetId="16033"/>
      <sheetData sheetId="16034"/>
      <sheetData sheetId="16035"/>
      <sheetData sheetId="16036" refreshError="1"/>
      <sheetData sheetId="16037" refreshError="1"/>
      <sheetData sheetId="16038" refreshError="1"/>
      <sheetData sheetId="16039" refreshError="1"/>
      <sheetData sheetId="16040" refreshError="1"/>
      <sheetData sheetId="16041" refreshError="1"/>
      <sheetData sheetId="16042" refreshError="1"/>
      <sheetData sheetId="16043" refreshError="1"/>
      <sheetData sheetId="16044" refreshError="1"/>
      <sheetData sheetId="16045" refreshError="1"/>
      <sheetData sheetId="16046" refreshError="1"/>
      <sheetData sheetId="16047" refreshError="1"/>
      <sheetData sheetId="16048" refreshError="1"/>
      <sheetData sheetId="16049" refreshError="1"/>
      <sheetData sheetId="16050" refreshError="1"/>
      <sheetData sheetId="16051" refreshError="1"/>
      <sheetData sheetId="16052" refreshError="1"/>
      <sheetData sheetId="16053" refreshError="1"/>
      <sheetData sheetId="16054" refreshError="1"/>
      <sheetData sheetId="16055" refreshError="1"/>
      <sheetData sheetId="16056" refreshError="1"/>
      <sheetData sheetId="16057" refreshError="1"/>
      <sheetData sheetId="16058" refreshError="1"/>
      <sheetData sheetId="16059" refreshError="1"/>
      <sheetData sheetId="16060" refreshError="1"/>
      <sheetData sheetId="16061" refreshError="1"/>
      <sheetData sheetId="16062" refreshError="1"/>
      <sheetData sheetId="16063" refreshError="1"/>
      <sheetData sheetId="16064" refreshError="1"/>
      <sheetData sheetId="16065" refreshError="1"/>
      <sheetData sheetId="16066" refreshError="1"/>
      <sheetData sheetId="16067" refreshError="1"/>
      <sheetData sheetId="16068" refreshError="1"/>
      <sheetData sheetId="16069" refreshError="1"/>
      <sheetData sheetId="16070" refreshError="1"/>
      <sheetData sheetId="16071" refreshError="1"/>
      <sheetData sheetId="16072" refreshError="1"/>
      <sheetData sheetId="16073" refreshError="1"/>
      <sheetData sheetId="16074" refreshError="1"/>
      <sheetData sheetId="16075" refreshError="1"/>
      <sheetData sheetId="16076" refreshError="1"/>
      <sheetData sheetId="16077" refreshError="1"/>
      <sheetData sheetId="16078" refreshError="1"/>
      <sheetData sheetId="16079" refreshError="1"/>
      <sheetData sheetId="16080" refreshError="1"/>
      <sheetData sheetId="16081" refreshError="1"/>
      <sheetData sheetId="16082" refreshError="1"/>
      <sheetData sheetId="16083" refreshError="1"/>
      <sheetData sheetId="16084" refreshError="1"/>
      <sheetData sheetId="16085" refreshError="1"/>
      <sheetData sheetId="16086" refreshError="1"/>
      <sheetData sheetId="16087" refreshError="1"/>
      <sheetData sheetId="16088" refreshError="1"/>
      <sheetData sheetId="16089" refreshError="1"/>
      <sheetData sheetId="16090" refreshError="1"/>
      <sheetData sheetId="16091" refreshError="1"/>
      <sheetData sheetId="16092" refreshError="1"/>
      <sheetData sheetId="16093" refreshError="1"/>
      <sheetData sheetId="16094" refreshError="1"/>
      <sheetData sheetId="16095" refreshError="1"/>
      <sheetData sheetId="16096" refreshError="1"/>
      <sheetData sheetId="16097" refreshError="1"/>
      <sheetData sheetId="16098" refreshError="1"/>
      <sheetData sheetId="16099" refreshError="1"/>
      <sheetData sheetId="16100" refreshError="1"/>
      <sheetData sheetId="16101" refreshError="1"/>
      <sheetData sheetId="16102" refreshError="1"/>
      <sheetData sheetId="16103" refreshError="1"/>
      <sheetData sheetId="16104" refreshError="1"/>
      <sheetData sheetId="16105" refreshError="1"/>
      <sheetData sheetId="16106" refreshError="1"/>
      <sheetData sheetId="16107" refreshError="1"/>
      <sheetData sheetId="16108" refreshError="1"/>
      <sheetData sheetId="16109" refreshError="1"/>
      <sheetData sheetId="16110" refreshError="1"/>
      <sheetData sheetId="16111" refreshError="1"/>
      <sheetData sheetId="16112" refreshError="1"/>
      <sheetData sheetId="16113" refreshError="1"/>
      <sheetData sheetId="16114" refreshError="1"/>
      <sheetData sheetId="16115" refreshError="1"/>
      <sheetData sheetId="16116" refreshError="1"/>
      <sheetData sheetId="16117" refreshError="1"/>
      <sheetData sheetId="16118" refreshError="1"/>
      <sheetData sheetId="16119" refreshError="1"/>
      <sheetData sheetId="16120" refreshError="1"/>
      <sheetData sheetId="16121" refreshError="1"/>
      <sheetData sheetId="16122" refreshError="1"/>
      <sheetData sheetId="16123" refreshError="1"/>
      <sheetData sheetId="16124" refreshError="1"/>
      <sheetData sheetId="16125" refreshError="1"/>
      <sheetData sheetId="16126" refreshError="1"/>
      <sheetData sheetId="16127" refreshError="1"/>
      <sheetData sheetId="16128" refreshError="1"/>
      <sheetData sheetId="16129"/>
      <sheetData sheetId="16130"/>
      <sheetData sheetId="16131"/>
      <sheetData sheetId="16132"/>
      <sheetData sheetId="16133"/>
      <sheetData sheetId="16134"/>
      <sheetData sheetId="16135"/>
      <sheetData sheetId="16136"/>
      <sheetData sheetId="16137"/>
      <sheetData sheetId="16138"/>
      <sheetData sheetId="16139"/>
      <sheetData sheetId="16140"/>
      <sheetData sheetId="16141"/>
      <sheetData sheetId="16142"/>
      <sheetData sheetId="16143"/>
      <sheetData sheetId="16144"/>
      <sheetData sheetId="16145"/>
      <sheetData sheetId="16146"/>
      <sheetData sheetId="16147"/>
      <sheetData sheetId="16148" refreshError="1"/>
      <sheetData sheetId="16149" refreshError="1"/>
      <sheetData sheetId="16150" refreshError="1"/>
      <sheetData sheetId="16151" refreshError="1"/>
      <sheetData sheetId="16152"/>
      <sheetData sheetId="16153"/>
      <sheetData sheetId="16154"/>
      <sheetData sheetId="16155" refreshError="1"/>
      <sheetData sheetId="16156" refreshError="1"/>
      <sheetData sheetId="16157"/>
      <sheetData sheetId="16158"/>
      <sheetData sheetId="16159"/>
      <sheetData sheetId="16160"/>
      <sheetData sheetId="16161"/>
      <sheetData sheetId="16162"/>
      <sheetData sheetId="16163"/>
      <sheetData sheetId="16164"/>
      <sheetData sheetId="16165"/>
      <sheetData sheetId="16166"/>
      <sheetData sheetId="16167"/>
      <sheetData sheetId="16168"/>
      <sheetData sheetId="16169"/>
      <sheetData sheetId="16170"/>
      <sheetData sheetId="16171"/>
      <sheetData sheetId="16172"/>
      <sheetData sheetId="16173"/>
      <sheetData sheetId="16174"/>
      <sheetData sheetId="16175"/>
      <sheetData sheetId="16176"/>
      <sheetData sheetId="16177"/>
      <sheetData sheetId="16178"/>
      <sheetData sheetId="16179"/>
      <sheetData sheetId="16180"/>
      <sheetData sheetId="16181"/>
      <sheetData sheetId="16182"/>
      <sheetData sheetId="16183"/>
      <sheetData sheetId="16184"/>
      <sheetData sheetId="16185"/>
      <sheetData sheetId="16186"/>
      <sheetData sheetId="16187"/>
      <sheetData sheetId="16188"/>
      <sheetData sheetId="16189"/>
      <sheetData sheetId="16190"/>
      <sheetData sheetId="16191"/>
      <sheetData sheetId="16192"/>
      <sheetData sheetId="16193"/>
      <sheetData sheetId="16194"/>
      <sheetData sheetId="16195"/>
      <sheetData sheetId="16196"/>
      <sheetData sheetId="16197"/>
      <sheetData sheetId="16198"/>
      <sheetData sheetId="16199"/>
      <sheetData sheetId="16200"/>
      <sheetData sheetId="16201"/>
      <sheetData sheetId="16202"/>
      <sheetData sheetId="16203"/>
      <sheetData sheetId="16204"/>
      <sheetData sheetId="16205"/>
      <sheetData sheetId="16206"/>
      <sheetData sheetId="16207"/>
      <sheetData sheetId="16208"/>
      <sheetData sheetId="16209"/>
      <sheetData sheetId="16210"/>
      <sheetData sheetId="16211"/>
      <sheetData sheetId="16212"/>
      <sheetData sheetId="16213"/>
      <sheetData sheetId="16214"/>
      <sheetData sheetId="16215"/>
      <sheetData sheetId="16216"/>
      <sheetData sheetId="16217"/>
      <sheetData sheetId="16218"/>
      <sheetData sheetId="16219"/>
      <sheetData sheetId="16220"/>
      <sheetData sheetId="16221"/>
      <sheetData sheetId="16222"/>
      <sheetData sheetId="16223"/>
      <sheetData sheetId="16224"/>
      <sheetData sheetId="16225"/>
      <sheetData sheetId="16226"/>
      <sheetData sheetId="16227"/>
      <sheetData sheetId="16228"/>
      <sheetData sheetId="16229"/>
      <sheetData sheetId="16230"/>
      <sheetData sheetId="16231"/>
      <sheetData sheetId="16232"/>
      <sheetData sheetId="16233"/>
      <sheetData sheetId="16234"/>
      <sheetData sheetId="16235"/>
      <sheetData sheetId="16236"/>
      <sheetData sheetId="16237"/>
      <sheetData sheetId="16238"/>
      <sheetData sheetId="16239"/>
      <sheetData sheetId="16240"/>
      <sheetData sheetId="16241"/>
      <sheetData sheetId="16242"/>
      <sheetData sheetId="16243"/>
      <sheetData sheetId="16244"/>
      <sheetData sheetId="16245"/>
      <sheetData sheetId="16246"/>
      <sheetData sheetId="16247"/>
      <sheetData sheetId="16248"/>
      <sheetData sheetId="16249"/>
      <sheetData sheetId="16250"/>
      <sheetData sheetId="16251"/>
      <sheetData sheetId="16252"/>
      <sheetData sheetId="16253"/>
      <sheetData sheetId="16254"/>
      <sheetData sheetId="16255"/>
      <sheetData sheetId="16256"/>
      <sheetData sheetId="16257"/>
      <sheetData sheetId="16258"/>
      <sheetData sheetId="16259"/>
      <sheetData sheetId="16260"/>
      <sheetData sheetId="16261"/>
      <sheetData sheetId="16262"/>
      <sheetData sheetId="16263"/>
      <sheetData sheetId="16264"/>
      <sheetData sheetId="16265"/>
      <sheetData sheetId="16266"/>
      <sheetData sheetId="16267"/>
      <sheetData sheetId="16268"/>
      <sheetData sheetId="16269"/>
      <sheetData sheetId="16270"/>
      <sheetData sheetId="16271"/>
      <sheetData sheetId="16272"/>
      <sheetData sheetId="16273"/>
      <sheetData sheetId="16274"/>
      <sheetData sheetId="16275"/>
      <sheetData sheetId="16276"/>
      <sheetData sheetId="16277"/>
      <sheetData sheetId="16278"/>
      <sheetData sheetId="16279"/>
      <sheetData sheetId="16280"/>
      <sheetData sheetId="16281"/>
      <sheetData sheetId="16282"/>
      <sheetData sheetId="16283"/>
      <sheetData sheetId="16284"/>
      <sheetData sheetId="16285"/>
      <sheetData sheetId="16286"/>
      <sheetData sheetId="16287"/>
      <sheetData sheetId="16288"/>
      <sheetData sheetId="16289"/>
      <sheetData sheetId="16290"/>
      <sheetData sheetId="16291"/>
      <sheetData sheetId="16292"/>
      <sheetData sheetId="16293"/>
      <sheetData sheetId="16294"/>
      <sheetData sheetId="16295"/>
      <sheetData sheetId="16296"/>
      <sheetData sheetId="16297"/>
      <sheetData sheetId="16298"/>
      <sheetData sheetId="16299"/>
      <sheetData sheetId="16300"/>
      <sheetData sheetId="16301"/>
      <sheetData sheetId="16302"/>
      <sheetData sheetId="16303"/>
      <sheetData sheetId="16304"/>
      <sheetData sheetId="16305"/>
      <sheetData sheetId="16306"/>
      <sheetData sheetId="16307"/>
      <sheetData sheetId="16308"/>
      <sheetData sheetId="16309"/>
      <sheetData sheetId="16310"/>
      <sheetData sheetId="16311"/>
      <sheetData sheetId="16312"/>
      <sheetData sheetId="16313"/>
      <sheetData sheetId="16314"/>
      <sheetData sheetId="16315"/>
      <sheetData sheetId="16316"/>
      <sheetData sheetId="16317"/>
      <sheetData sheetId="16318"/>
      <sheetData sheetId="16319"/>
      <sheetData sheetId="16320"/>
      <sheetData sheetId="16321"/>
      <sheetData sheetId="16322"/>
      <sheetData sheetId="16323"/>
      <sheetData sheetId="16324"/>
      <sheetData sheetId="16325"/>
      <sheetData sheetId="16326"/>
      <sheetData sheetId="16327"/>
      <sheetData sheetId="16328"/>
      <sheetData sheetId="16329"/>
      <sheetData sheetId="16330"/>
      <sheetData sheetId="16331"/>
      <sheetData sheetId="16332"/>
      <sheetData sheetId="16333"/>
      <sheetData sheetId="16334"/>
      <sheetData sheetId="16335"/>
      <sheetData sheetId="16336"/>
      <sheetData sheetId="16337"/>
      <sheetData sheetId="16338"/>
      <sheetData sheetId="16339"/>
      <sheetData sheetId="16340"/>
      <sheetData sheetId="16341"/>
      <sheetData sheetId="16342"/>
      <sheetData sheetId="16343"/>
      <sheetData sheetId="16344"/>
      <sheetData sheetId="16345"/>
      <sheetData sheetId="16346"/>
      <sheetData sheetId="16347"/>
      <sheetData sheetId="16348"/>
      <sheetData sheetId="16349"/>
      <sheetData sheetId="16350"/>
      <sheetData sheetId="16351"/>
      <sheetData sheetId="16352"/>
      <sheetData sheetId="16353"/>
      <sheetData sheetId="16354"/>
      <sheetData sheetId="16355"/>
      <sheetData sheetId="16356"/>
      <sheetData sheetId="16357"/>
      <sheetData sheetId="16358"/>
      <sheetData sheetId="16359"/>
      <sheetData sheetId="16360"/>
      <sheetData sheetId="16361"/>
      <sheetData sheetId="16362"/>
      <sheetData sheetId="16363"/>
      <sheetData sheetId="16364"/>
      <sheetData sheetId="16365"/>
      <sheetData sheetId="16366"/>
      <sheetData sheetId="16367"/>
      <sheetData sheetId="16368"/>
      <sheetData sheetId="16369"/>
      <sheetData sheetId="16370"/>
      <sheetData sheetId="16371"/>
      <sheetData sheetId="16372"/>
      <sheetData sheetId="16373"/>
      <sheetData sheetId="16374"/>
      <sheetData sheetId="16375"/>
      <sheetData sheetId="16376"/>
      <sheetData sheetId="16377"/>
      <sheetData sheetId="16378"/>
      <sheetData sheetId="16379"/>
      <sheetData sheetId="16380"/>
      <sheetData sheetId="16381"/>
      <sheetData sheetId="16382"/>
      <sheetData sheetId="16383"/>
      <sheetData sheetId="16384"/>
      <sheetData sheetId="16385"/>
      <sheetData sheetId="16386"/>
      <sheetData sheetId="16387"/>
      <sheetData sheetId="16388"/>
      <sheetData sheetId="16389"/>
      <sheetData sheetId="16390"/>
      <sheetData sheetId="16391"/>
      <sheetData sheetId="16392"/>
      <sheetData sheetId="16393"/>
      <sheetData sheetId="16394"/>
      <sheetData sheetId="16395"/>
      <sheetData sheetId="16396"/>
      <sheetData sheetId="16397"/>
      <sheetData sheetId="16398"/>
      <sheetData sheetId="16399"/>
      <sheetData sheetId="16400"/>
      <sheetData sheetId="16401"/>
      <sheetData sheetId="16402"/>
      <sheetData sheetId="16403"/>
      <sheetData sheetId="16404"/>
      <sheetData sheetId="16405"/>
      <sheetData sheetId="16406"/>
      <sheetData sheetId="16407"/>
      <sheetData sheetId="16408"/>
      <sheetData sheetId="16409"/>
      <sheetData sheetId="16410"/>
      <sheetData sheetId="16411"/>
      <sheetData sheetId="16412"/>
      <sheetData sheetId="16413"/>
      <sheetData sheetId="16414"/>
      <sheetData sheetId="16415"/>
      <sheetData sheetId="16416"/>
      <sheetData sheetId="16417"/>
      <sheetData sheetId="16418"/>
      <sheetData sheetId="16419"/>
      <sheetData sheetId="16420"/>
      <sheetData sheetId="16421"/>
      <sheetData sheetId="16422"/>
      <sheetData sheetId="16423"/>
      <sheetData sheetId="16424"/>
      <sheetData sheetId="16425"/>
      <sheetData sheetId="16426"/>
      <sheetData sheetId="16427"/>
      <sheetData sheetId="16428"/>
      <sheetData sheetId="16429"/>
      <sheetData sheetId="16430"/>
      <sheetData sheetId="16431"/>
      <sheetData sheetId="16432"/>
      <sheetData sheetId="16433"/>
      <sheetData sheetId="16434"/>
      <sheetData sheetId="16435"/>
      <sheetData sheetId="16436"/>
      <sheetData sheetId="16437"/>
      <sheetData sheetId="16438"/>
      <sheetData sheetId="16439"/>
      <sheetData sheetId="16440"/>
      <sheetData sheetId="16441"/>
      <sheetData sheetId="16442"/>
      <sheetData sheetId="16443"/>
      <sheetData sheetId="16444"/>
      <sheetData sheetId="16445"/>
      <sheetData sheetId="16446"/>
      <sheetData sheetId="16447"/>
      <sheetData sheetId="16448"/>
      <sheetData sheetId="16449"/>
      <sheetData sheetId="16450"/>
      <sheetData sheetId="16451"/>
      <sheetData sheetId="16452"/>
      <sheetData sheetId="16453"/>
      <sheetData sheetId="16454"/>
      <sheetData sheetId="16455"/>
      <sheetData sheetId="16456"/>
      <sheetData sheetId="16457"/>
      <sheetData sheetId="16458"/>
      <sheetData sheetId="16459"/>
      <sheetData sheetId="16460"/>
      <sheetData sheetId="16461"/>
      <sheetData sheetId="16462"/>
      <sheetData sheetId="16463"/>
      <sheetData sheetId="16464"/>
      <sheetData sheetId="16465"/>
      <sheetData sheetId="16466"/>
      <sheetData sheetId="16467"/>
      <sheetData sheetId="16468"/>
      <sheetData sheetId="16469"/>
      <sheetData sheetId="16470"/>
      <sheetData sheetId="16471"/>
      <sheetData sheetId="16472"/>
      <sheetData sheetId="16473"/>
      <sheetData sheetId="16474"/>
      <sheetData sheetId="16475"/>
      <sheetData sheetId="16476"/>
      <sheetData sheetId="16477"/>
      <sheetData sheetId="16478"/>
      <sheetData sheetId="16479"/>
      <sheetData sheetId="16480"/>
      <sheetData sheetId="16481"/>
      <sheetData sheetId="16482"/>
      <sheetData sheetId="16483"/>
      <sheetData sheetId="16484"/>
      <sheetData sheetId="16485"/>
      <sheetData sheetId="16486"/>
      <sheetData sheetId="16487"/>
      <sheetData sheetId="16488"/>
      <sheetData sheetId="16489"/>
      <sheetData sheetId="16490"/>
      <sheetData sheetId="16491"/>
      <sheetData sheetId="16492"/>
      <sheetData sheetId="16493"/>
      <sheetData sheetId="16494"/>
      <sheetData sheetId="16495"/>
      <sheetData sheetId="16496"/>
      <sheetData sheetId="16497"/>
      <sheetData sheetId="16498"/>
      <sheetData sheetId="16499"/>
      <sheetData sheetId="16500"/>
      <sheetData sheetId="16501"/>
      <sheetData sheetId="16502"/>
      <sheetData sheetId="16503"/>
      <sheetData sheetId="16504"/>
      <sheetData sheetId="16505"/>
      <sheetData sheetId="16506"/>
      <sheetData sheetId="16507"/>
      <sheetData sheetId="16508"/>
      <sheetData sheetId="16509"/>
      <sheetData sheetId="16510"/>
      <sheetData sheetId="16511"/>
      <sheetData sheetId="16512"/>
      <sheetData sheetId="16513"/>
      <sheetData sheetId="16514"/>
      <sheetData sheetId="16515"/>
      <sheetData sheetId="16516"/>
      <sheetData sheetId="16517"/>
      <sheetData sheetId="16518"/>
      <sheetData sheetId="16519"/>
      <sheetData sheetId="16520"/>
      <sheetData sheetId="16521"/>
      <sheetData sheetId="16522"/>
      <sheetData sheetId="16523"/>
      <sheetData sheetId="16524"/>
      <sheetData sheetId="16525"/>
      <sheetData sheetId="16526"/>
      <sheetData sheetId="16527"/>
      <sheetData sheetId="16528"/>
      <sheetData sheetId="16529"/>
      <sheetData sheetId="16530"/>
      <sheetData sheetId="16531"/>
      <sheetData sheetId="16532"/>
      <sheetData sheetId="16533"/>
      <sheetData sheetId="16534"/>
      <sheetData sheetId="16535"/>
      <sheetData sheetId="16536"/>
      <sheetData sheetId="16537"/>
      <sheetData sheetId="16538"/>
      <sheetData sheetId="16539"/>
      <sheetData sheetId="16540"/>
      <sheetData sheetId="16541"/>
      <sheetData sheetId="16542"/>
      <sheetData sheetId="16543"/>
      <sheetData sheetId="16544"/>
      <sheetData sheetId="16545"/>
      <sheetData sheetId="16546"/>
      <sheetData sheetId="16547"/>
      <sheetData sheetId="16548"/>
      <sheetData sheetId="16549"/>
      <sheetData sheetId="16550"/>
      <sheetData sheetId="16551"/>
      <sheetData sheetId="16552"/>
      <sheetData sheetId="16553"/>
      <sheetData sheetId="16554"/>
      <sheetData sheetId="16555"/>
      <sheetData sheetId="16556"/>
      <sheetData sheetId="16557"/>
      <sheetData sheetId="16558"/>
      <sheetData sheetId="16559"/>
      <sheetData sheetId="16560"/>
      <sheetData sheetId="16561"/>
      <sheetData sheetId="16562"/>
      <sheetData sheetId="16563"/>
      <sheetData sheetId="16564"/>
      <sheetData sheetId="16565"/>
      <sheetData sheetId="16566"/>
      <sheetData sheetId="16567"/>
      <sheetData sheetId="16568"/>
      <sheetData sheetId="16569"/>
      <sheetData sheetId="16570"/>
      <sheetData sheetId="16571"/>
      <sheetData sheetId="16572"/>
      <sheetData sheetId="16573"/>
      <sheetData sheetId="16574"/>
      <sheetData sheetId="16575"/>
      <sheetData sheetId="16576"/>
      <sheetData sheetId="16577"/>
      <sheetData sheetId="16578"/>
      <sheetData sheetId="16579"/>
      <sheetData sheetId="16580"/>
      <sheetData sheetId="16581"/>
      <sheetData sheetId="16582"/>
      <sheetData sheetId="16583"/>
      <sheetData sheetId="16584"/>
      <sheetData sheetId="16585"/>
      <sheetData sheetId="16586"/>
      <sheetData sheetId="16587"/>
      <sheetData sheetId="16588"/>
      <sheetData sheetId="16589"/>
      <sheetData sheetId="16590"/>
      <sheetData sheetId="16591"/>
      <sheetData sheetId="16592"/>
      <sheetData sheetId="16593"/>
      <sheetData sheetId="16594"/>
      <sheetData sheetId="16595"/>
      <sheetData sheetId="16596"/>
      <sheetData sheetId="16597"/>
      <sheetData sheetId="16598"/>
      <sheetData sheetId="16599"/>
      <sheetData sheetId="16600"/>
      <sheetData sheetId="16601"/>
      <sheetData sheetId="16602"/>
      <sheetData sheetId="16603"/>
      <sheetData sheetId="16604"/>
      <sheetData sheetId="16605"/>
      <sheetData sheetId="16606"/>
      <sheetData sheetId="16607"/>
      <sheetData sheetId="16608"/>
      <sheetData sheetId="16609"/>
      <sheetData sheetId="16610"/>
      <sheetData sheetId="16611"/>
      <sheetData sheetId="16612"/>
      <sheetData sheetId="16613"/>
      <sheetData sheetId="16614"/>
      <sheetData sheetId="16615"/>
      <sheetData sheetId="16616"/>
      <sheetData sheetId="16617"/>
      <sheetData sheetId="16618"/>
      <sheetData sheetId="16619"/>
      <sheetData sheetId="16620"/>
      <sheetData sheetId="16621"/>
      <sheetData sheetId="16622"/>
      <sheetData sheetId="16623"/>
      <sheetData sheetId="16624"/>
      <sheetData sheetId="16625"/>
      <sheetData sheetId="16626"/>
      <sheetData sheetId="16627"/>
      <sheetData sheetId="16628"/>
      <sheetData sheetId="16629"/>
      <sheetData sheetId="16630"/>
      <sheetData sheetId="16631"/>
      <sheetData sheetId="16632"/>
      <sheetData sheetId="16633"/>
      <sheetData sheetId="16634"/>
      <sheetData sheetId="16635"/>
      <sheetData sheetId="16636"/>
      <sheetData sheetId="16637"/>
      <sheetData sheetId="16638"/>
      <sheetData sheetId="16639"/>
      <sheetData sheetId="16640"/>
      <sheetData sheetId="16641"/>
      <sheetData sheetId="16642"/>
      <sheetData sheetId="16643"/>
      <sheetData sheetId="16644"/>
      <sheetData sheetId="16645"/>
      <sheetData sheetId="16646"/>
      <sheetData sheetId="16647"/>
      <sheetData sheetId="16648"/>
      <sheetData sheetId="16649"/>
      <sheetData sheetId="16650"/>
      <sheetData sheetId="16651"/>
      <sheetData sheetId="16652"/>
      <sheetData sheetId="16653"/>
      <sheetData sheetId="16654"/>
      <sheetData sheetId="16655"/>
      <sheetData sheetId="16656"/>
      <sheetData sheetId="16657"/>
      <sheetData sheetId="16658"/>
      <sheetData sheetId="16659"/>
      <sheetData sheetId="16660"/>
      <sheetData sheetId="16661"/>
      <sheetData sheetId="16662"/>
      <sheetData sheetId="16663"/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/>
      <sheetData sheetId="16674"/>
      <sheetData sheetId="16675"/>
      <sheetData sheetId="16676"/>
      <sheetData sheetId="16677"/>
      <sheetData sheetId="16678"/>
      <sheetData sheetId="16679"/>
      <sheetData sheetId="16680"/>
      <sheetData sheetId="16681"/>
      <sheetData sheetId="16682"/>
      <sheetData sheetId="16683"/>
      <sheetData sheetId="16684"/>
      <sheetData sheetId="16685"/>
      <sheetData sheetId="16686"/>
      <sheetData sheetId="16687"/>
      <sheetData sheetId="16688"/>
      <sheetData sheetId="16689"/>
      <sheetData sheetId="16690"/>
      <sheetData sheetId="16691"/>
      <sheetData sheetId="16692"/>
      <sheetData sheetId="16693"/>
      <sheetData sheetId="16694"/>
      <sheetData sheetId="16695"/>
      <sheetData sheetId="16696"/>
      <sheetData sheetId="16697"/>
      <sheetData sheetId="16698"/>
      <sheetData sheetId="16699"/>
      <sheetData sheetId="16700"/>
      <sheetData sheetId="16701"/>
      <sheetData sheetId="16702"/>
      <sheetData sheetId="16703"/>
      <sheetData sheetId="16704"/>
      <sheetData sheetId="16705"/>
      <sheetData sheetId="16706"/>
      <sheetData sheetId="16707"/>
      <sheetData sheetId="16708"/>
      <sheetData sheetId="16709"/>
      <sheetData sheetId="16710"/>
      <sheetData sheetId="16711"/>
      <sheetData sheetId="16712"/>
      <sheetData sheetId="16713"/>
      <sheetData sheetId="16714"/>
      <sheetData sheetId="16715"/>
      <sheetData sheetId="16716"/>
      <sheetData sheetId="16717"/>
      <sheetData sheetId="16718"/>
      <sheetData sheetId="16719"/>
      <sheetData sheetId="16720"/>
      <sheetData sheetId="16721"/>
      <sheetData sheetId="16722"/>
      <sheetData sheetId="16723"/>
      <sheetData sheetId="16724"/>
      <sheetData sheetId="16725"/>
      <sheetData sheetId="16726"/>
      <sheetData sheetId="16727"/>
      <sheetData sheetId="16728"/>
      <sheetData sheetId="16729"/>
      <sheetData sheetId="16730"/>
      <sheetData sheetId="16731"/>
      <sheetData sheetId="16732"/>
      <sheetData sheetId="16733"/>
      <sheetData sheetId="16734"/>
      <sheetData sheetId="16735"/>
      <sheetData sheetId="16736"/>
      <sheetData sheetId="16737"/>
      <sheetData sheetId="16738"/>
      <sheetData sheetId="16739"/>
      <sheetData sheetId="16740"/>
      <sheetData sheetId="16741"/>
      <sheetData sheetId="16742"/>
      <sheetData sheetId="16743"/>
      <sheetData sheetId="16744"/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/>
      <sheetData sheetId="16768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 refreshError="1"/>
      <sheetData sheetId="16780" refreshError="1"/>
      <sheetData sheetId="16781" refreshError="1"/>
      <sheetData sheetId="16782" refreshError="1"/>
      <sheetData sheetId="16783" refreshError="1"/>
      <sheetData sheetId="16784" refreshError="1"/>
      <sheetData sheetId="16785" refreshError="1"/>
      <sheetData sheetId="16786" refreshError="1"/>
      <sheetData sheetId="16787" refreshError="1"/>
      <sheetData sheetId="16788" refreshError="1"/>
      <sheetData sheetId="16789" refreshError="1"/>
      <sheetData sheetId="16790" refreshError="1"/>
      <sheetData sheetId="16791" refreshError="1"/>
      <sheetData sheetId="16792" refreshError="1"/>
      <sheetData sheetId="16793" refreshError="1"/>
      <sheetData sheetId="16794" refreshError="1"/>
      <sheetData sheetId="16795" refreshError="1"/>
      <sheetData sheetId="16796" refreshError="1"/>
      <sheetData sheetId="16797" refreshError="1"/>
      <sheetData sheetId="16798" refreshError="1"/>
      <sheetData sheetId="16799" refreshError="1"/>
      <sheetData sheetId="16800" refreshError="1"/>
      <sheetData sheetId="16801" refreshError="1"/>
      <sheetData sheetId="16802" refreshError="1"/>
      <sheetData sheetId="16803" refreshError="1"/>
      <sheetData sheetId="16804" refreshError="1"/>
      <sheetData sheetId="16805"/>
      <sheetData sheetId="16806"/>
      <sheetData sheetId="16807"/>
      <sheetData sheetId="16808"/>
      <sheetData sheetId="16809"/>
      <sheetData sheetId="16810"/>
      <sheetData sheetId="16811"/>
      <sheetData sheetId="16812"/>
      <sheetData sheetId="16813"/>
      <sheetData sheetId="16814"/>
      <sheetData sheetId="16815"/>
      <sheetData sheetId="16816"/>
      <sheetData sheetId="16817"/>
      <sheetData sheetId="16818"/>
      <sheetData sheetId="16819"/>
      <sheetData sheetId="16820"/>
      <sheetData sheetId="16821"/>
      <sheetData sheetId="16822"/>
      <sheetData sheetId="16823"/>
      <sheetData sheetId="16824"/>
      <sheetData sheetId="16825"/>
      <sheetData sheetId="16826"/>
      <sheetData sheetId="16827"/>
      <sheetData sheetId="16828"/>
      <sheetData sheetId="16829"/>
      <sheetData sheetId="16830"/>
      <sheetData sheetId="16831"/>
      <sheetData sheetId="16832"/>
      <sheetData sheetId="16833"/>
      <sheetData sheetId="16834"/>
      <sheetData sheetId="16835"/>
      <sheetData sheetId="16836"/>
      <sheetData sheetId="16837"/>
      <sheetData sheetId="16838"/>
      <sheetData sheetId="16839"/>
      <sheetData sheetId="16840" refreshError="1"/>
      <sheetData sheetId="16841" refreshError="1"/>
      <sheetData sheetId="16842" refreshError="1"/>
      <sheetData sheetId="16843" refreshError="1"/>
      <sheetData sheetId="16844" refreshError="1"/>
      <sheetData sheetId="16845" refreshError="1"/>
      <sheetData sheetId="16846" refreshError="1"/>
      <sheetData sheetId="16847" refreshError="1"/>
      <sheetData sheetId="16848" refreshError="1"/>
      <sheetData sheetId="16849" refreshError="1"/>
      <sheetData sheetId="16850" refreshError="1"/>
      <sheetData sheetId="16851" refreshError="1"/>
      <sheetData sheetId="16852" refreshError="1"/>
      <sheetData sheetId="16853" refreshError="1"/>
      <sheetData sheetId="16854" refreshError="1"/>
      <sheetData sheetId="16855" refreshError="1"/>
      <sheetData sheetId="16856" refreshError="1"/>
      <sheetData sheetId="16857" refreshError="1"/>
      <sheetData sheetId="16858" refreshError="1"/>
      <sheetData sheetId="16859" refreshError="1"/>
      <sheetData sheetId="16860" refreshError="1"/>
      <sheetData sheetId="16861" refreshError="1"/>
      <sheetData sheetId="16862" refreshError="1"/>
      <sheetData sheetId="16863" refreshError="1"/>
      <sheetData sheetId="16864" refreshError="1"/>
      <sheetData sheetId="16865" refreshError="1"/>
      <sheetData sheetId="16866" refreshError="1"/>
      <sheetData sheetId="16867" refreshError="1"/>
      <sheetData sheetId="16868" refreshError="1"/>
      <sheetData sheetId="16869" refreshError="1"/>
      <sheetData sheetId="16870" refreshError="1"/>
      <sheetData sheetId="16871" refreshError="1"/>
      <sheetData sheetId="16872" refreshError="1"/>
      <sheetData sheetId="16873" refreshError="1"/>
      <sheetData sheetId="16874" refreshError="1"/>
      <sheetData sheetId="16875" refreshError="1"/>
      <sheetData sheetId="16876" refreshError="1"/>
      <sheetData sheetId="16877" refreshError="1"/>
      <sheetData sheetId="16878" refreshError="1"/>
      <sheetData sheetId="16879" refreshError="1"/>
      <sheetData sheetId="16880" refreshError="1"/>
      <sheetData sheetId="16881" refreshError="1"/>
      <sheetData sheetId="16882" refreshError="1"/>
      <sheetData sheetId="16883" refreshError="1"/>
      <sheetData sheetId="16884" refreshError="1"/>
      <sheetData sheetId="16885" refreshError="1"/>
      <sheetData sheetId="16886" refreshError="1"/>
      <sheetData sheetId="16887" refreshError="1"/>
      <sheetData sheetId="16888" refreshError="1"/>
      <sheetData sheetId="16889" refreshError="1"/>
      <sheetData sheetId="16890" refreshError="1"/>
      <sheetData sheetId="16891" refreshError="1"/>
      <sheetData sheetId="16892" refreshError="1"/>
      <sheetData sheetId="16893" refreshError="1"/>
      <sheetData sheetId="16894" refreshError="1"/>
      <sheetData sheetId="16895" refreshError="1"/>
      <sheetData sheetId="16896" refreshError="1"/>
      <sheetData sheetId="16897" refreshError="1"/>
      <sheetData sheetId="16898" refreshError="1"/>
      <sheetData sheetId="16899" refreshError="1"/>
      <sheetData sheetId="16900" refreshError="1"/>
      <sheetData sheetId="16901" refreshError="1"/>
      <sheetData sheetId="16902" refreshError="1"/>
      <sheetData sheetId="16903" refreshError="1"/>
      <sheetData sheetId="16904" refreshError="1"/>
      <sheetData sheetId="16905" refreshError="1"/>
      <sheetData sheetId="16906" refreshError="1"/>
      <sheetData sheetId="16907" refreshError="1"/>
      <sheetData sheetId="16908"/>
      <sheetData sheetId="16909"/>
      <sheetData sheetId="16910"/>
      <sheetData sheetId="16911"/>
      <sheetData sheetId="16912"/>
      <sheetData sheetId="16913"/>
      <sheetData sheetId="16914"/>
      <sheetData sheetId="16915"/>
      <sheetData sheetId="16916"/>
      <sheetData sheetId="16917"/>
      <sheetData sheetId="16918"/>
      <sheetData sheetId="16919"/>
      <sheetData sheetId="16920"/>
      <sheetData sheetId="16921"/>
      <sheetData sheetId="16922"/>
      <sheetData sheetId="16923"/>
      <sheetData sheetId="16924"/>
      <sheetData sheetId="16925"/>
      <sheetData sheetId="16926"/>
      <sheetData sheetId="16927"/>
      <sheetData sheetId="16928"/>
      <sheetData sheetId="16929"/>
      <sheetData sheetId="16930"/>
      <sheetData sheetId="16931"/>
      <sheetData sheetId="16932"/>
      <sheetData sheetId="16933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/>
      <sheetData sheetId="16969"/>
      <sheetData sheetId="16970"/>
      <sheetData sheetId="16971"/>
      <sheetData sheetId="16972"/>
      <sheetData sheetId="16973"/>
      <sheetData sheetId="16974"/>
      <sheetData sheetId="16975"/>
      <sheetData sheetId="16976"/>
      <sheetData sheetId="16977"/>
      <sheetData sheetId="16978"/>
      <sheetData sheetId="16979"/>
      <sheetData sheetId="16980"/>
      <sheetData sheetId="16981"/>
      <sheetData sheetId="16982"/>
      <sheetData sheetId="16983"/>
      <sheetData sheetId="16984"/>
      <sheetData sheetId="16985"/>
      <sheetData sheetId="16986"/>
      <sheetData sheetId="16987"/>
      <sheetData sheetId="16988"/>
      <sheetData sheetId="16989"/>
      <sheetData sheetId="16990"/>
      <sheetData sheetId="16991"/>
      <sheetData sheetId="16992"/>
      <sheetData sheetId="16993"/>
      <sheetData sheetId="16994"/>
      <sheetData sheetId="16995"/>
      <sheetData sheetId="16996"/>
      <sheetData sheetId="16997"/>
      <sheetData sheetId="16998"/>
      <sheetData sheetId="16999"/>
      <sheetData sheetId="17000"/>
      <sheetData sheetId="17001"/>
      <sheetData sheetId="17002"/>
      <sheetData sheetId="17003"/>
      <sheetData sheetId="17004"/>
      <sheetData sheetId="17005"/>
      <sheetData sheetId="17006"/>
      <sheetData sheetId="17007"/>
      <sheetData sheetId="17008"/>
      <sheetData sheetId="17009"/>
      <sheetData sheetId="17010"/>
      <sheetData sheetId="17011"/>
      <sheetData sheetId="17012"/>
      <sheetData sheetId="17013"/>
      <sheetData sheetId="17014"/>
      <sheetData sheetId="17015"/>
      <sheetData sheetId="17016"/>
      <sheetData sheetId="17017"/>
      <sheetData sheetId="17018"/>
      <sheetData sheetId="17019"/>
      <sheetData sheetId="17020"/>
      <sheetData sheetId="17021"/>
      <sheetData sheetId="17022"/>
      <sheetData sheetId="17023"/>
      <sheetData sheetId="17024"/>
      <sheetData sheetId="17025"/>
      <sheetData sheetId="17026"/>
      <sheetData sheetId="17027"/>
      <sheetData sheetId="17028"/>
      <sheetData sheetId="17029"/>
      <sheetData sheetId="17030"/>
      <sheetData sheetId="17031"/>
      <sheetData sheetId="17032"/>
      <sheetData sheetId="17033"/>
      <sheetData sheetId="17034"/>
      <sheetData sheetId="17035"/>
      <sheetData sheetId="17036"/>
      <sheetData sheetId="17037"/>
      <sheetData sheetId="17038"/>
      <sheetData sheetId="17039"/>
      <sheetData sheetId="17040"/>
      <sheetData sheetId="17041"/>
      <sheetData sheetId="17042"/>
      <sheetData sheetId="17043"/>
      <sheetData sheetId="17044"/>
      <sheetData sheetId="17045"/>
      <sheetData sheetId="17046"/>
      <sheetData sheetId="17047"/>
      <sheetData sheetId="17048"/>
      <sheetData sheetId="17049"/>
      <sheetData sheetId="17050"/>
      <sheetData sheetId="17051"/>
      <sheetData sheetId="17052"/>
      <sheetData sheetId="17053"/>
      <sheetData sheetId="17054"/>
      <sheetData sheetId="17055"/>
      <sheetData sheetId="17056"/>
      <sheetData sheetId="17057"/>
      <sheetData sheetId="17058"/>
      <sheetData sheetId="17059"/>
      <sheetData sheetId="17060"/>
      <sheetData sheetId="17061"/>
      <sheetData sheetId="17062"/>
      <sheetData sheetId="17063"/>
      <sheetData sheetId="17064"/>
      <sheetData sheetId="17065"/>
      <sheetData sheetId="17066"/>
      <sheetData sheetId="17067"/>
      <sheetData sheetId="17068"/>
      <sheetData sheetId="17069"/>
      <sheetData sheetId="17070"/>
      <sheetData sheetId="17071"/>
      <sheetData sheetId="17072"/>
      <sheetData sheetId="17073"/>
      <sheetData sheetId="17074"/>
      <sheetData sheetId="17075"/>
      <sheetData sheetId="17076"/>
      <sheetData sheetId="17077"/>
      <sheetData sheetId="17078"/>
      <sheetData sheetId="17079"/>
      <sheetData sheetId="17080"/>
      <sheetData sheetId="17081"/>
      <sheetData sheetId="17082"/>
      <sheetData sheetId="17083"/>
      <sheetData sheetId="17084"/>
      <sheetData sheetId="17085"/>
      <sheetData sheetId="17086"/>
      <sheetData sheetId="17087"/>
      <sheetData sheetId="17088"/>
      <sheetData sheetId="17089"/>
      <sheetData sheetId="17090"/>
      <sheetData sheetId="17091"/>
      <sheetData sheetId="17092"/>
      <sheetData sheetId="17093"/>
      <sheetData sheetId="17094"/>
      <sheetData sheetId="17095"/>
      <sheetData sheetId="17096"/>
      <sheetData sheetId="17097"/>
      <sheetData sheetId="17098"/>
      <sheetData sheetId="17099"/>
      <sheetData sheetId="17100"/>
      <sheetData sheetId="17101"/>
      <sheetData sheetId="17102"/>
      <sheetData sheetId="17103"/>
      <sheetData sheetId="17104"/>
      <sheetData sheetId="17105"/>
      <sheetData sheetId="17106"/>
      <sheetData sheetId="17107"/>
      <sheetData sheetId="17108"/>
      <sheetData sheetId="17109"/>
      <sheetData sheetId="17110"/>
      <sheetData sheetId="17111"/>
      <sheetData sheetId="17112"/>
      <sheetData sheetId="17113"/>
      <sheetData sheetId="17114"/>
      <sheetData sheetId="17115"/>
      <sheetData sheetId="17116"/>
      <sheetData sheetId="17117"/>
      <sheetData sheetId="17118"/>
      <sheetData sheetId="17119"/>
      <sheetData sheetId="17120"/>
      <sheetData sheetId="17121"/>
      <sheetData sheetId="17122"/>
      <sheetData sheetId="17123"/>
      <sheetData sheetId="17124"/>
      <sheetData sheetId="17125"/>
      <sheetData sheetId="17126"/>
      <sheetData sheetId="17127"/>
      <sheetData sheetId="17128"/>
      <sheetData sheetId="17129"/>
      <sheetData sheetId="17130"/>
      <sheetData sheetId="17131"/>
      <sheetData sheetId="17132"/>
      <sheetData sheetId="17133"/>
      <sheetData sheetId="17134"/>
      <sheetData sheetId="17135"/>
      <sheetData sheetId="17136"/>
      <sheetData sheetId="17137"/>
      <sheetData sheetId="17138"/>
      <sheetData sheetId="17139"/>
      <sheetData sheetId="17140"/>
      <sheetData sheetId="17141"/>
      <sheetData sheetId="17142"/>
      <sheetData sheetId="17143"/>
      <sheetData sheetId="17144"/>
      <sheetData sheetId="17145"/>
      <sheetData sheetId="17146"/>
      <sheetData sheetId="17147"/>
      <sheetData sheetId="17148"/>
      <sheetData sheetId="17149"/>
      <sheetData sheetId="17150"/>
      <sheetData sheetId="17151"/>
      <sheetData sheetId="17152"/>
      <sheetData sheetId="17153"/>
      <sheetData sheetId="17154"/>
      <sheetData sheetId="17155"/>
      <sheetData sheetId="17156"/>
      <sheetData sheetId="17157"/>
      <sheetData sheetId="17158"/>
      <sheetData sheetId="17159"/>
      <sheetData sheetId="17160"/>
      <sheetData sheetId="17161"/>
      <sheetData sheetId="17162"/>
      <sheetData sheetId="17163"/>
      <sheetData sheetId="17164"/>
      <sheetData sheetId="17165"/>
      <sheetData sheetId="17166"/>
      <sheetData sheetId="17167"/>
      <sheetData sheetId="17168"/>
      <sheetData sheetId="17169"/>
      <sheetData sheetId="17170"/>
      <sheetData sheetId="17171"/>
      <sheetData sheetId="17172"/>
      <sheetData sheetId="17173"/>
      <sheetData sheetId="17174"/>
      <sheetData sheetId="17175"/>
      <sheetData sheetId="17176"/>
      <sheetData sheetId="17177"/>
      <sheetData sheetId="17178"/>
      <sheetData sheetId="17179"/>
      <sheetData sheetId="17180"/>
      <sheetData sheetId="17181"/>
      <sheetData sheetId="17182"/>
      <sheetData sheetId="17183"/>
      <sheetData sheetId="17184"/>
      <sheetData sheetId="17185"/>
      <sheetData sheetId="17186"/>
      <sheetData sheetId="17187"/>
      <sheetData sheetId="17188"/>
      <sheetData sheetId="17189"/>
      <sheetData sheetId="17190"/>
      <sheetData sheetId="17191"/>
      <sheetData sheetId="17192"/>
      <sheetData sheetId="17193"/>
      <sheetData sheetId="17194"/>
      <sheetData sheetId="17195"/>
      <sheetData sheetId="17196"/>
      <sheetData sheetId="17197"/>
      <sheetData sheetId="17198"/>
      <sheetData sheetId="17199"/>
      <sheetData sheetId="17200"/>
      <sheetData sheetId="17201"/>
      <sheetData sheetId="17202"/>
      <sheetData sheetId="17203"/>
      <sheetData sheetId="17204"/>
      <sheetData sheetId="17205"/>
      <sheetData sheetId="17206"/>
      <sheetData sheetId="17207"/>
      <sheetData sheetId="17208"/>
      <sheetData sheetId="17209"/>
      <sheetData sheetId="17210"/>
      <sheetData sheetId="17211"/>
      <sheetData sheetId="17212"/>
      <sheetData sheetId="17213"/>
      <sheetData sheetId="17214"/>
      <sheetData sheetId="17215"/>
      <sheetData sheetId="17216"/>
      <sheetData sheetId="17217"/>
      <sheetData sheetId="17218"/>
      <sheetData sheetId="17219"/>
      <sheetData sheetId="17220"/>
      <sheetData sheetId="17221"/>
      <sheetData sheetId="17222"/>
      <sheetData sheetId="17223"/>
      <sheetData sheetId="17224"/>
      <sheetData sheetId="17225"/>
      <sheetData sheetId="17226"/>
      <sheetData sheetId="17227"/>
      <sheetData sheetId="17228"/>
      <sheetData sheetId="17229"/>
      <sheetData sheetId="17230"/>
      <sheetData sheetId="17231"/>
      <sheetData sheetId="17232"/>
      <sheetData sheetId="17233"/>
      <sheetData sheetId="17234"/>
      <sheetData sheetId="17235"/>
      <sheetData sheetId="17236"/>
      <sheetData sheetId="17237"/>
      <sheetData sheetId="17238"/>
      <sheetData sheetId="17239"/>
      <sheetData sheetId="17240" refreshError="1"/>
      <sheetData sheetId="17241" refreshError="1"/>
      <sheetData sheetId="17242"/>
      <sheetData sheetId="17243"/>
      <sheetData sheetId="17244"/>
      <sheetData sheetId="17245"/>
      <sheetData sheetId="17246"/>
      <sheetData sheetId="17247" refreshError="1"/>
      <sheetData sheetId="17248" refreshError="1"/>
      <sheetData sheetId="17249" refreshError="1"/>
      <sheetData sheetId="17250" refreshError="1"/>
      <sheetData sheetId="17251" refreshError="1"/>
      <sheetData sheetId="17252" refreshError="1"/>
      <sheetData sheetId="17253" refreshError="1"/>
      <sheetData sheetId="17254" refreshError="1"/>
      <sheetData sheetId="17255" refreshError="1"/>
      <sheetData sheetId="17256" refreshError="1"/>
      <sheetData sheetId="17257" refreshError="1"/>
      <sheetData sheetId="17258" refreshError="1"/>
      <sheetData sheetId="17259" refreshError="1"/>
      <sheetData sheetId="17260" refreshError="1"/>
      <sheetData sheetId="17261" refreshError="1"/>
      <sheetData sheetId="17262" refreshError="1"/>
      <sheetData sheetId="17263" refreshError="1"/>
      <sheetData sheetId="17264" refreshError="1"/>
      <sheetData sheetId="17265" refreshError="1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/>
      <sheetData sheetId="17275"/>
      <sheetData sheetId="17276"/>
      <sheetData sheetId="17277"/>
      <sheetData sheetId="17278"/>
      <sheetData sheetId="17279"/>
      <sheetData sheetId="17280"/>
      <sheetData sheetId="17281"/>
      <sheetData sheetId="17282"/>
      <sheetData sheetId="17283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 refreshError="1"/>
      <sheetData sheetId="17291" refreshError="1"/>
      <sheetData sheetId="17292" refreshError="1"/>
      <sheetData sheetId="17293" refreshError="1"/>
      <sheetData sheetId="17294" refreshError="1"/>
      <sheetData sheetId="17295" refreshError="1"/>
      <sheetData sheetId="17296" refreshError="1"/>
      <sheetData sheetId="17297"/>
      <sheetData sheetId="17298"/>
      <sheetData sheetId="17299"/>
      <sheetData sheetId="17300"/>
      <sheetData sheetId="17301"/>
      <sheetData sheetId="17302"/>
      <sheetData sheetId="17303"/>
      <sheetData sheetId="17304"/>
      <sheetData sheetId="17305"/>
      <sheetData sheetId="17306"/>
      <sheetData sheetId="17307"/>
      <sheetData sheetId="17308"/>
      <sheetData sheetId="17309"/>
      <sheetData sheetId="17310"/>
      <sheetData sheetId="17311"/>
      <sheetData sheetId="17312"/>
      <sheetData sheetId="17313"/>
      <sheetData sheetId="17314"/>
      <sheetData sheetId="17315"/>
      <sheetData sheetId="17316"/>
      <sheetData sheetId="17317"/>
      <sheetData sheetId="17318"/>
      <sheetData sheetId="17319"/>
      <sheetData sheetId="17320"/>
      <sheetData sheetId="17321"/>
      <sheetData sheetId="17322"/>
      <sheetData sheetId="17323"/>
      <sheetData sheetId="17324"/>
      <sheetData sheetId="17325"/>
      <sheetData sheetId="17326"/>
      <sheetData sheetId="17327"/>
      <sheetData sheetId="17328"/>
      <sheetData sheetId="17329"/>
      <sheetData sheetId="17330"/>
      <sheetData sheetId="17331"/>
      <sheetData sheetId="17332"/>
      <sheetData sheetId="17333"/>
      <sheetData sheetId="17334"/>
      <sheetData sheetId="17335"/>
      <sheetData sheetId="17336"/>
      <sheetData sheetId="17337"/>
      <sheetData sheetId="17338"/>
      <sheetData sheetId="17339"/>
      <sheetData sheetId="17340"/>
      <sheetData sheetId="17341"/>
      <sheetData sheetId="17342"/>
      <sheetData sheetId="17343"/>
      <sheetData sheetId="17344"/>
      <sheetData sheetId="17345"/>
      <sheetData sheetId="17346"/>
      <sheetData sheetId="17347"/>
      <sheetData sheetId="17348"/>
      <sheetData sheetId="17349"/>
      <sheetData sheetId="17350"/>
      <sheetData sheetId="17351"/>
      <sheetData sheetId="17352"/>
      <sheetData sheetId="17353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/>
      <sheetData sheetId="17367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/>
      <sheetData sheetId="17380"/>
      <sheetData sheetId="17381"/>
      <sheetData sheetId="17382"/>
      <sheetData sheetId="17383"/>
      <sheetData sheetId="17384"/>
      <sheetData sheetId="17385"/>
      <sheetData sheetId="17386"/>
      <sheetData sheetId="17387"/>
      <sheetData sheetId="17388"/>
      <sheetData sheetId="17389"/>
      <sheetData sheetId="17390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/>
      <sheetData sheetId="17402"/>
      <sheetData sheetId="17403" refreshError="1"/>
      <sheetData sheetId="17404" refreshError="1"/>
      <sheetData sheetId="17405" refreshError="1"/>
      <sheetData sheetId="17406" refreshError="1"/>
      <sheetData sheetId="17407" refreshError="1"/>
      <sheetData sheetId="17408" refreshError="1"/>
      <sheetData sheetId="17409" refreshError="1"/>
      <sheetData sheetId="17410" refreshError="1"/>
      <sheetData sheetId="1741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/>
      <sheetData sheetId="17423"/>
      <sheetData sheetId="17424"/>
      <sheetData sheetId="17425"/>
      <sheetData sheetId="17426"/>
      <sheetData sheetId="17427"/>
      <sheetData sheetId="17428"/>
      <sheetData sheetId="17429"/>
      <sheetData sheetId="17430"/>
      <sheetData sheetId="17431"/>
      <sheetData sheetId="17432" refreshError="1"/>
      <sheetData sheetId="17433" refreshError="1"/>
      <sheetData sheetId="17434" refreshError="1"/>
      <sheetData sheetId="17435" refreshError="1"/>
      <sheetData sheetId="17436" refreshError="1"/>
      <sheetData sheetId="17437" refreshError="1"/>
      <sheetData sheetId="17438" refreshError="1"/>
      <sheetData sheetId="17439" refreshError="1"/>
      <sheetData sheetId="17440" refreshError="1"/>
      <sheetData sheetId="17441" refreshError="1"/>
      <sheetData sheetId="17442" refreshError="1"/>
      <sheetData sheetId="17443" refreshError="1"/>
      <sheetData sheetId="17444" refreshError="1"/>
      <sheetData sheetId="17445" refreshError="1"/>
      <sheetData sheetId="17446" refreshError="1"/>
      <sheetData sheetId="17447" refreshError="1"/>
      <sheetData sheetId="17448" refreshError="1"/>
      <sheetData sheetId="17449" refreshError="1"/>
      <sheetData sheetId="17450" refreshError="1"/>
      <sheetData sheetId="17451" refreshError="1"/>
      <sheetData sheetId="17452" refreshError="1"/>
      <sheetData sheetId="17453" refreshError="1"/>
      <sheetData sheetId="17454" refreshError="1"/>
      <sheetData sheetId="17455" refreshError="1"/>
      <sheetData sheetId="17456" refreshError="1"/>
      <sheetData sheetId="17457" refreshError="1"/>
      <sheetData sheetId="17458" refreshError="1"/>
      <sheetData sheetId="17459" refreshError="1"/>
      <sheetData sheetId="17460" refreshError="1"/>
      <sheetData sheetId="17461" refreshError="1"/>
      <sheetData sheetId="17462" refreshError="1"/>
      <sheetData sheetId="17463" refreshError="1"/>
      <sheetData sheetId="17464" refreshError="1"/>
      <sheetData sheetId="17465" refreshError="1"/>
      <sheetData sheetId="17466" refreshError="1"/>
      <sheetData sheetId="17467" refreshError="1"/>
      <sheetData sheetId="17468" refreshError="1"/>
      <sheetData sheetId="17469" refreshError="1"/>
      <sheetData sheetId="17470" refreshError="1"/>
      <sheetData sheetId="17471" refreshError="1"/>
      <sheetData sheetId="17472" refreshError="1"/>
      <sheetData sheetId="17473" refreshError="1"/>
      <sheetData sheetId="17474" refreshError="1"/>
      <sheetData sheetId="17475" refreshError="1"/>
      <sheetData sheetId="17476" refreshError="1"/>
      <sheetData sheetId="17477"/>
      <sheetData sheetId="17478"/>
      <sheetData sheetId="17479"/>
      <sheetData sheetId="17480"/>
      <sheetData sheetId="17481"/>
      <sheetData sheetId="17482"/>
      <sheetData sheetId="17483"/>
      <sheetData sheetId="17484"/>
      <sheetData sheetId="17485"/>
      <sheetData sheetId="17486"/>
      <sheetData sheetId="17487"/>
      <sheetData sheetId="17488"/>
      <sheetData sheetId="17489"/>
      <sheetData sheetId="17490"/>
      <sheetData sheetId="17491"/>
      <sheetData sheetId="17492"/>
      <sheetData sheetId="17493"/>
      <sheetData sheetId="17494"/>
      <sheetData sheetId="17495"/>
      <sheetData sheetId="17496"/>
      <sheetData sheetId="17497"/>
      <sheetData sheetId="17498"/>
      <sheetData sheetId="17499"/>
      <sheetData sheetId="17500"/>
      <sheetData sheetId="17501"/>
      <sheetData sheetId="17502"/>
      <sheetData sheetId="17503"/>
      <sheetData sheetId="17504"/>
      <sheetData sheetId="17505"/>
      <sheetData sheetId="17506"/>
      <sheetData sheetId="17507"/>
      <sheetData sheetId="17508"/>
      <sheetData sheetId="17509"/>
      <sheetData sheetId="17510"/>
      <sheetData sheetId="17511"/>
      <sheetData sheetId="17512"/>
      <sheetData sheetId="17513"/>
      <sheetData sheetId="17514"/>
      <sheetData sheetId="17515"/>
      <sheetData sheetId="17516"/>
      <sheetData sheetId="17517"/>
      <sheetData sheetId="17518"/>
      <sheetData sheetId="17519"/>
      <sheetData sheetId="17520"/>
      <sheetData sheetId="17521"/>
      <sheetData sheetId="17522"/>
      <sheetData sheetId="17523"/>
      <sheetData sheetId="17524"/>
      <sheetData sheetId="17525"/>
      <sheetData sheetId="17526"/>
      <sheetData sheetId="17527"/>
      <sheetData sheetId="17528"/>
      <sheetData sheetId="17529"/>
      <sheetData sheetId="17530"/>
      <sheetData sheetId="17531"/>
      <sheetData sheetId="17532"/>
      <sheetData sheetId="17533"/>
      <sheetData sheetId="17534"/>
      <sheetData sheetId="17535"/>
      <sheetData sheetId="17536"/>
      <sheetData sheetId="17537"/>
      <sheetData sheetId="17538"/>
      <sheetData sheetId="17539"/>
      <sheetData sheetId="17540"/>
      <sheetData sheetId="17541"/>
      <sheetData sheetId="17542"/>
      <sheetData sheetId="17543"/>
      <sheetData sheetId="17544"/>
      <sheetData sheetId="17545"/>
      <sheetData sheetId="17546"/>
      <sheetData sheetId="17547"/>
      <sheetData sheetId="17548"/>
      <sheetData sheetId="17549"/>
      <sheetData sheetId="17550"/>
      <sheetData sheetId="17551"/>
      <sheetData sheetId="17552"/>
      <sheetData sheetId="17553"/>
      <sheetData sheetId="17554"/>
      <sheetData sheetId="17555"/>
      <sheetData sheetId="17556"/>
      <sheetData sheetId="17557"/>
      <sheetData sheetId="17558" refreshError="1"/>
      <sheetData sheetId="17559" refreshError="1"/>
      <sheetData sheetId="17560" refreshError="1"/>
      <sheetData sheetId="17561" refreshError="1"/>
      <sheetData sheetId="17562" refreshError="1"/>
      <sheetData sheetId="17563" refreshError="1"/>
      <sheetData sheetId="17564" refreshError="1"/>
      <sheetData sheetId="17565" refreshError="1"/>
      <sheetData sheetId="17566" refreshError="1"/>
      <sheetData sheetId="17567" refreshError="1"/>
      <sheetData sheetId="17568" refreshError="1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 refreshError="1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/>
      <sheetData sheetId="17587"/>
      <sheetData sheetId="17588"/>
      <sheetData sheetId="17589"/>
      <sheetData sheetId="17590"/>
      <sheetData sheetId="17591"/>
      <sheetData sheetId="17592"/>
      <sheetData sheetId="17593"/>
      <sheetData sheetId="17594"/>
      <sheetData sheetId="17595"/>
      <sheetData sheetId="17596"/>
      <sheetData sheetId="17597"/>
      <sheetData sheetId="17598"/>
      <sheetData sheetId="17599"/>
      <sheetData sheetId="17600"/>
      <sheetData sheetId="17601"/>
      <sheetData sheetId="17602"/>
      <sheetData sheetId="17603"/>
      <sheetData sheetId="17604"/>
      <sheetData sheetId="17605"/>
      <sheetData sheetId="17606"/>
      <sheetData sheetId="17607"/>
      <sheetData sheetId="17608"/>
      <sheetData sheetId="17609"/>
      <sheetData sheetId="17610"/>
      <sheetData sheetId="17611"/>
      <sheetData sheetId="17612"/>
      <sheetData sheetId="17613"/>
      <sheetData sheetId="17614"/>
      <sheetData sheetId="17615"/>
      <sheetData sheetId="17616"/>
      <sheetData sheetId="17617"/>
      <sheetData sheetId="17618"/>
      <sheetData sheetId="17619"/>
      <sheetData sheetId="17620"/>
      <sheetData sheetId="17621"/>
      <sheetData sheetId="17622"/>
      <sheetData sheetId="17623"/>
      <sheetData sheetId="17624"/>
      <sheetData sheetId="17625"/>
      <sheetData sheetId="17626"/>
      <sheetData sheetId="17627"/>
      <sheetData sheetId="17628"/>
      <sheetData sheetId="17629"/>
      <sheetData sheetId="17630"/>
      <sheetData sheetId="17631"/>
      <sheetData sheetId="17632"/>
      <sheetData sheetId="17633"/>
      <sheetData sheetId="17634"/>
      <sheetData sheetId="17635"/>
      <sheetData sheetId="17636"/>
      <sheetData sheetId="17637"/>
      <sheetData sheetId="17638"/>
      <sheetData sheetId="17639"/>
      <sheetData sheetId="17640"/>
      <sheetData sheetId="17641"/>
      <sheetData sheetId="17642"/>
      <sheetData sheetId="17643"/>
      <sheetData sheetId="17644"/>
      <sheetData sheetId="17645"/>
      <sheetData sheetId="17646"/>
      <sheetData sheetId="17647"/>
      <sheetData sheetId="17648"/>
      <sheetData sheetId="17649"/>
      <sheetData sheetId="17650"/>
      <sheetData sheetId="17651"/>
      <sheetData sheetId="17652"/>
      <sheetData sheetId="17653"/>
      <sheetData sheetId="17654"/>
      <sheetData sheetId="17655"/>
      <sheetData sheetId="17656"/>
      <sheetData sheetId="17657"/>
      <sheetData sheetId="17658"/>
      <sheetData sheetId="17659"/>
      <sheetData sheetId="17660"/>
      <sheetData sheetId="17661"/>
      <sheetData sheetId="17662"/>
      <sheetData sheetId="17663"/>
      <sheetData sheetId="17664"/>
      <sheetData sheetId="17665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 refreshError="1"/>
      <sheetData sheetId="17697"/>
      <sheetData sheetId="17698"/>
      <sheetData sheetId="17699"/>
      <sheetData sheetId="17700"/>
      <sheetData sheetId="17701"/>
      <sheetData sheetId="17702"/>
      <sheetData sheetId="17703"/>
      <sheetData sheetId="17704"/>
      <sheetData sheetId="17705"/>
      <sheetData sheetId="17706"/>
      <sheetData sheetId="17707"/>
      <sheetData sheetId="17708"/>
      <sheetData sheetId="17709"/>
      <sheetData sheetId="17710"/>
      <sheetData sheetId="17711"/>
      <sheetData sheetId="17712"/>
      <sheetData sheetId="17713"/>
      <sheetData sheetId="17714"/>
      <sheetData sheetId="17715"/>
      <sheetData sheetId="17716"/>
      <sheetData sheetId="17717"/>
      <sheetData sheetId="17718"/>
      <sheetData sheetId="17719"/>
      <sheetData sheetId="17720"/>
      <sheetData sheetId="17721"/>
      <sheetData sheetId="17722"/>
      <sheetData sheetId="17723"/>
      <sheetData sheetId="17724"/>
      <sheetData sheetId="17725"/>
      <sheetData sheetId="17726"/>
      <sheetData sheetId="17727"/>
      <sheetData sheetId="17728"/>
      <sheetData sheetId="17729"/>
      <sheetData sheetId="17730"/>
      <sheetData sheetId="17731"/>
      <sheetData sheetId="17732"/>
      <sheetData sheetId="17733"/>
      <sheetData sheetId="17734"/>
      <sheetData sheetId="17735"/>
      <sheetData sheetId="17736"/>
      <sheetData sheetId="17737"/>
      <sheetData sheetId="17738"/>
      <sheetData sheetId="17739"/>
      <sheetData sheetId="17740"/>
      <sheetData sheetId="17741"/>
      <sheetData sheetId="17742"/>
      <sheetData sheetId="17743"/>
      <sheetData sheetId="17744"/>
      <sheetData sheetId="17745"/>
      <sheetData sheetId="17746"/>
      <sheetData sheetId="17747"/>
      <sheetData sheetId="17748"/>
      <sheetData sheetId="17749"/>
      <sheetData sheetId="17750"/>
      <sheetData sheetId="17751"/>
      <sheetData sheetId="17752"/>
      <sheetData sheetId="17753"/>
      <sheetData sheetId="17754"/>
      <sheetData sheetId="17755"/>
      <sheetData sheetId="17756"/>
      <sheetData sheetId="17757"/>
      <sheetData sheetId="17758"/>
      <sheetData sheetId="17759"/>
      <sheetData sheetId="17760"/>
      <sheetData sheetId="17761"/>
      <sheetData sheetId="17762"/>
      <sheetData sheetId="17763"/>
      <sheetData sheetId="17764"/>
      <sheetData sheetId="17765"/>
      <sheetData sheetId="17766"/>
      <sheetData sheetId="17767"/>
      <sheetData sheetId="17768"/>
      <sheetData sheetId="17769"/>
      <sheetData sheetId="17770"/>
      <sheetData sheetId="17771"/>
      <sheetData sheetId="17772"/>
      <sheetData sheetId="17773"/>
      <sheetData sheetId="17774"/>
      <sheetData sheetId="17775"/>
      <sheetData sheetId="17776"/>
      <sheetData sheetId="17777"/>
      <sheetData sheetId="17778"/>
      <sheetData sheetId="17779"/>
      <sheetData sheetId="17780"/>
      <sheetData sheetId="17781"/>
      <sheetData sheetId="17782"/>
      <sheetData sheetId="17783"/>
      <sheetData sheetId="17784"/>
      <sheetData sheetId="17785"/>
      <sheetData sheetId="17786"/>
      <sheetData sheetId="17787"/>
      <sheetData sheetId="17788"/>
      <sheetData sheetId="17789"/>
      <sheetData sheetId="17790"/>
      <sheetData sheetId="17791"/>
      <sheetData sheetId="17792"/>
      <sheetData sheetId="17793"/>
      <sheetData sheetId="17794"/>
      <sheetData sheetId="17795"/>
      <sheetData sheetId="17796"/>
      <sheetData sheetId="17797"/>
      <sheetData sheetId="17798"/>
      <sheetData sheetId="17799"/>
      <sheetData sheetId="17800"/>
      <sheetData sheetId="17801"/>
      <sheetData sheetId="17802"/>
      <sheetData sheetId="17803"/>
      <sheetData sheetId="17804"/>
      <sheetData sheetId="17805"/>
      <sheetData sheetId="17806"/>
      <sheetData sheetId="17807"/>
      <sheetData sheetId="17808" refreshError="1"/>
      <sheetData sheetId="17809" refreshError="1"/>
      <sheetData sheetId="17810" refreshError="1"/>
      <sheetData sheetId="17811" refreshError="1"/>
      <sheetData sheetId="17812" refreshError="1"/>
      <sheetData sheetId="17813" refreshError="1"/>
      <sheetData sheetId="17814" refreshError="1"/>
      <sheetData sheetId="17815" refreshError="1"/>
      <sheetData sheetId="17816" refreshError="1"/>
      <sheetData sheetId="17817" refreshError="1"/>
      <sheetData sheetId="17818" refreshError="1"/>
      <sheetData sheetId="17819" refreshError="1"/>
      <sheetData sheetId="17820" refreshError="1"/>
      <sheetData sheetId="17821" refreshError="1"/>
      <sheetData sheetId="17822" refreshError="1"/>
      <sheetData sheetId="17823" refreshError="1"/>
      <sheetData sheetId="17824" refreshError="1"/>
      <sheetData sheetId="17825" refreshError="1"/>
      <sheetData sheetId="17826" refreshError="1"/>
      <sheetData sheetId="17827" refreshError="1"/>
      <sheetData sheetId="17828" refreshError="1"/>
      <sheetData sheetId="17829" refreshError="1"/>
      <sheetData sheetId="17830" refreshError="1"/>
      <sheetData sheetId="17831" refreshError="1"/>
      <sheetData sheetId="17832" refreshError="1"/>
      <sheetData sheetId="17833" refreshError="1"/>
      <sheetData sheetId="17834" refreshError="1"/>
      <sheetData sheetId="17835" refreshError="1"/>
      <sheetData sheetId="17836" refreshError="1"/>
      <sheetData sheetId="17837"/>
      <sheetData sheetId="17838"/>
      <sheetData sheetId="17839"/>
      <sheetData sheetId="17840"/>
      <sheetData sheetId="17841"/>
      <sheetData sheetId="17842" refreshError="1"/>
      <sheetData sheetId="17843" refreshError="1"/>
      <sheetData sheetId="17844" refreshError="1"/>
      <sheetData sheetId="17845" refreshError="1"/>
      <sheetData sheetId="17846" refreshError="1"/>
      <sheetData sheetId="17847"/>
      <sheetData sheetId="17848" refreshError="1"/>
      <sheetData sheetId="17849" refreshError="1"/>
      <sheetData sheetId="17850" refreshError="1"/>
      <sheetData sheetId="17851" refreshError="1"/>
      <sheetData sheetId="17852" refreshError="1"/>
      <sheetData sheetId="17853" refreshError="1"/>
      <sheetData sheetId="17854" refreshError="1"/>
      <sheetData sheetId="17855" refreshError="1"/>
      <sheetData sheetId="17856" refreshError="1"/>
      <sheetData sheetId="17857" refreshError="1"/>
      <sheetData sheetId="17858"/>
      <sheetData sheetId="17859"/>
      <sheetData sheetId="17860"/>
      <sheetData sheetId="17861"/>
      <sheetData sheetId="17862" refreshError="1"/>
      <sheetData sheetId="17863" refreshError="1"/>
      <sheetData sheetId="17864" refreshError="1"/>
      <sheetData sheetId="17865" refreshError="1"/>
      <sheetData sheetId="17866" refreshError="1"/>
      <sheetData sheetId="17867" refreshError="1"/>
      <sheetData sheetId="17868" refreshError="1"/>
      <sheetData sheetId="17869" refreshError="1"/>
      <sheetData sheetId="17870" refreshError="1"/>
      <sheetData sheetId="17871" refreshError="1"/>
      <sheetData sheetId="17872" refreshError="1"/>
      <sheetData sheetId="17873" refreshError="1"/>
      <sheetData sheetId="17874" refreshError="1"/>
      <sheetData sheetId="17875" refreshError="1"/>
      <sheetData sheetId="17876" refreshError="1"/>
      <sheetData sheetId="17877" refreshError="1"/>
      <sheetData sheetId="17878" refreshError="1"/>
      <sheetData sheetId="17879" refreshError="1"/>
      <sheetData sheetId="17880" refreshError="1"/>
      <sheetData sheetId="17881" refreshError="1"/>
      <sheetData sheetId="17882" refreshError="1"/>
      <sheetData sheetId="17883"/>
      <sheetData sheetId="17884" refreshError="1"/>
      <sheetData sheetId="17885" refreshError="1"/>
      <sheetData sheetId="17886" refreshError="1"/>
      <sheetData sheetId="17887" refreshError="1"/>
      <sheetData sheetId="17888" refreshError="1"/>
      <sheetData sheetId="17889"/>
      <sheetData sheetId="17890"/>
      <sheetData sheetId="17891"/>
      <sheetData sheetId="17892"/>
      <sheetData sheetId="17893"/>
      <sheetData sheetId="17894"/>
      <sheetData sheetId="17895"/>
      <sheetData sheetId="17896"/>
      <sheetData sheetId="17897"/>
      <sheetData sheetId="17898"/>
      <sheetData sheetId="17899"/>
      <sheetData sheetId="17900"/>
      <sheetData sheetId="17901"/>
      <sheetData sheetId="17902"/>
      <sheetData sheetId="17903"/>
      <sheetData sheetId="17904"/>
      <sheetData sheetId="17905"/>
      <sheetData sheetId="17906"/>
      <sheetData sheetId="17907"/>
      <sheetData sheetId="17908"/>
      <sheetData sheetId="17909"/>
      <sheetData sheetId="17910"/>
      <sheetData sheetId="17911"/>
      <sheetData sheetId="17912"/>
      <sheetData sheetId="17913"/>
      <sheetData sheetId="17914"/>
      <sheetData sheetId="17915"/>
      <sheetData sheetId="17916"/>
      <sheetData sheetId="17917"/>
      <sheetData sheetId="17918"/>
      <sheetData sheetId="17919"/>
      <sheetData sheetId="17920"/>
      <sheetData sheetId="17921"/>
      <sheetData sheetId="17922"/>
      <sheetData sheetId="17923"/>
      <sheetData sheetId="17924"/>
      <sheetData sheetId="17925"/>
      <sheetData sheetId="17926"/>
      <sheetData sheetId="17927"/>
      <sheetData sheetId="17928"/>
      <sheetData sheetId="17929"/>
      <sheetData sheetId="17930"/>
      <sheetData sheetId="17931"/>
      <sheetData sheetId="17932"/>
      <sheetData sheetId="17933"/>
      <sheetData sheetId="17934"/>
      <sheetData sheetId="17935"/>
      <sheetData sheetId="17936"/>
      <sheetData sheetId="17937"/>
      <sheetData sheetId="17938"/>
      <sheetData sheetId="17939"/>
      <sheetData sheetId="17940"/>
      <sheetData sheetId="17941"/>
      <sheetData sheetId="17942"/>
      <sheetData sheetId="17943"/>
      <sheetData sheetId="17944"/>
      <sheetData sheetId="17945"/>
      <sheetData sheetId="17946"/>
      <sheetData sheetId="17947"/>
      <sheetData sheetId="17948"/>
      <sheetData sheetId="17949"/>
      <sheetData sheetId="17950"/>
      <sheetData sheetId="17951"/>
      <sheetData sheetId="17952"/>
      <sheetData sheetId="17953"/>
      <sheetData sheetId="17954"/>
      <sheetData sheetId="17955"/>
      <sheetData sheetId="17956"/>
      <sheetData sheetId="17957"/>
      <sheetData sheetId="17958"/>
      <sheetData sheetId="17959"/>
      <sheetData sheetId="17960"/>
      <sheetData sheetId="17961"/>
      <sheetData sheetId="17962"/>
      <sheetData sheetId="17963"/>
      <sheetData sheetId="17964"/>
      <sheetData sheetId="17965"/>
      <sheetData sheetId="17966"/>
      <sheetData sheetId="17967"/>
      <sheetData sheetId="17968"/>
      <sheetData sheetId="17969"/>
      <sheetData sheetId="17970"/>
      <sheetData sheetId="17971"/>
      <sheetData sheetId="17972"/>
      <sheetData sheetId="17973"/>
      <sheetData sheetId="17974"/>
      <sheetData sheetId="17975"/>
      <sheetData sheetId="17976"/>
      <sheetData sheetId="17977"/>
      <sheetData sheetId="17978"/>
      <sheetData sheetId="17979"/>
      <sheetData sheetId="17980"/>
      <sheetData sheetId="17981"/>
      <sheetData sheetId="17982"/>
      <sheetData sheetId="17983"/>
      <sheetData sheetId="17984"/>
      <sheetData sheetId="17985"/>
      <sheetData sheetId="17986"/>
      <sheetData sheetId="17987"/>
      <sheetData sheetId="17988"/>
      <sheetData sheetId="17989"/>
      <sheetData sheetId="17990"/>
      <sheetData sheetId="17991"/>
      <sheetData sheetId="17992"/>
      <sheetData sheetId="17993"/>
      <sheetData sheetId="17994"/>
      <sheetData sheetId="17995"/>
      <sheetData sheetId="17996"/>
      <sheetData sheetId="17997"/>
      <sheetData sheetId="17998"/>
      <sheetData sheetId="17999"/>
      <sheetData sheetId="18000"/>
      <sheetData sheetId="18001"/>
      <sheetData sheetId="18002"/>
      <sheetData sheetId="18003"/>
      <sheetData sheetId="18004"/>
      <sheetData sheetId="18005"/>
      <sheetData sheetId="18006"/>
      <sheetData sheetId="18007"/>
      <sheetData sheetId="18008"/>
      <sheetData sheetId="18009"/>
      <sheetData sheetId="18010"/>
      <sheetData sheetId="18011"/>
      <sheetData sheetId="18012"/>
      <sheetData sheetId="18013"/>
      <sheetData sheetId="18014"/>
      <sheetData sheetId="18015"/>
      <sheetData sheetId="18016"/>
      <sheetData sheetId="18017"/>
      <sheetData sheetId="18018"/>
      <sheetData sheetId="18019"/>
      <sheetData sheetId="18020"/>
      <sheetData sheetId="18021"/>
      <sheetData sheetId="18022"/>
      <sheetData sheetId="18023"/>
      <sheetData sheetId="18024"/>
      <sheetData sheetId="18025"/>
      <sheetData sheetId="18026"/>
      <sheetData sheetId="18027"/>
      <sheetData sheetId="18028"/>
      <sheetData sheetId="18029"/>
      <sheetData sheetId="18030"/>
      <sheetData sheetId="18031"/>
      <sheetData sheetId="18032"/>
      <sheetData sheetId="18033"/>
      <sheetData sheetId="18034"/>
      <sheetData sheetId="18035"/>
      <sheetData sheetId="18036"/>
      <sheetData sheetId="18037"/>
      <sheetData sheetId="18038"/>
      <sheetData sheetId="18039"/>
      <sheetData sheetId="18040"/>
      <sheetData sheetId="18041"/>
      <sheetData sheetId="18042"/>
      <sheetData sheetId="18043"/>
      <sheetData sheetId="18044"/>
      <sheetData sheetId="18045"/>
      <sheetData sheetId="18046"/>
      <sheetData sheetId="18047"/>
      <sheetData sheetId="18048"/>
      <sheetData sheetId="18049"/>
      <sheetData sheetId="18050"/>
      <sheetData sheetId="18051"/>
      <sheetData sheetId="18052"/>
      <sheetData sheetId="18053"/>
      <sheetData sheetId="18054"/>
      <sheetData sheetId="18055"/>
      <sheetData sheetId="18056"/>
      <sheetData sheetId="18057"/>
      <sheetData sheetId="18058"/>
      <sheetData sheetId="18059"/>
      <sheetData sheetId="18060"/>
      <sheetData sheetId="18061"/>
      <sheetData sheetId="18062"/>
      <sheetData sheetId="18063"/>
      <sheetData sheetId="18064"/>
      <sheetData sheetId="18065"/>
      <sheetData sheetId="18066"/>
      <sheetData sheetId="18067"/>
      <sheetData sheetId="18068"/>
      <sheetData sheetId="18069"/>
      <sheetData sheetId="18070"/>
      <sheetData sheetId="18071"/>
      <sheetData sheetId="18072"/>
      <sheetData sheetId="18073"/>
      <sheetData sheetId="18074"/>
      <sheetData sheetId="18075"/>
      <sheetData sheetId="18076"/>
      <sheetData sheetId="18077"/>
      <sheetData sheetId="18078"/>
      <sheetData sheetId="18079"/>
      <sheetData sheetId="18080"/>
      <sheetData sheetId="18081"/>
      <sheetData sheetId="18082"/>
      <sheetData sheetId="18083"/>
      <sheetData sheetId="18084"/>
      <sheetData sheetId="18085"/>
      <sheetData sheetId="18086"/>
      <sheetData sheetId="18087"/>
      <sheetData sheetId="18088"/>
      <sheetData sheetId="18089"/>
      <sheetData sheetId="18090"/>
      <sheetData sheetId="18091"/>
      <sheetData sheetId="18092"/>
      <sheetData sheetId="18093"/>
      <sheetData sheetId="18094"/>
      <sheetData sheetId="18095"/>
      <sheetData sheetId="18096"/>
      <sheetData sheetId="18097"/>
      <sheetData sheetId="18098"/>
      <sheetData sheetId="18099"/>
      <sheetData sheetId="18100"/>
      <sheetData sheetId="18101"/>
      <sheetData sheetId="18102"/>
      <sheetData sheetId="18103"/>
      <sheetData sheetId="18104"/>
      <sheetData sheetId="18105"/>
      <sheetData sheetId="18106"/>
      <sheetData sheetId="18107"/>
      <sheetData sheetId="18108"/>
      <sheetData sheetId="18109"/>
      <sheetData sheetId="18110"/>
      <sheetData sheetId="18111"/>
      <sheetData sheetId="18112"/>
      <sheetData sheetId="18113"/>
      <sheetData sheetId="18114"/>
      <sheetData sheetId="18115"/>
      <sheetData sheetId="18116"/>
      <sheetData sheetId="18117"/>
      <sheetData sheetId="18118"/>
      <sheetData sheetId="18119"/>
      <sheetData sheetId="18120"/>
      <sheetData sheetId="18121"/>
      <sheetData sheetId="18122"/>
      <sheetData sheetId="18123"/>
      <sheetData sheetId="18124"/>
      <sheetData sheetId="18125"/>
      <sheetData sheetId="18126"/>
      <sheetData sheetId="18127"/>
      <sheetData sheetId="18128"/>
      <sheetData sheetId="18129"/>
      <sheetData sheetId="18130"/>
      <sheetData sheetId="18131"/>
      <sheetData sheetId="18132"/>
      <sheetData sheetId="18133"/>
      <sheetData sheetId="18134"/>
      <sheetData sheetId="18135"/>
      <sheetData sheetId="18136"/>
      <sheetData sheetId="18137"/>
      <sheetData sheetId="18138"/>
      <sheetData sheetId="18139"/>
      <sheetData sheetId="18140"/>
      <sheetData sheetId="18141"/>
      <sheetData sheetId="18142"/>
      <sheetData sheetId="18143"/>
      <sheetData sheetId="18144"/>
      <sheetData sheetId="18145"/>
      <sheetData sheetId="18146"/>
      <sheetData sheetId="18147"/>
      <sheetData sheetId="18148"/>
      <sheetData sheetId="18149"/>
      <sheetData sheetId="18150"/>
      <sheetData sheetId="18151"/>
      <sheetData sheetId="18152"/>
      <sheetData sheetId="18153"/>
      <sheetData sheetId="18154"/>
      <sheetData sheetId="18155"/>
      <sheetData sheetId="18156"/>
      <sheetData sheetId="18157"/>
      <sheetData sheetId="18158"/>
      <sheetData sheetId="18159"/>
      <sheetData sheetId="18160"/>
      <sheetData sheetId="18161"/>
      <sheetData sheetId="18162"/>
      <sheetData sheetId="18163"/>
      <sheetData sheetId="18164"/>
      <sheetData sheetId="18165"/>
      <sheetData sheetId="18166"/>
      <sheetData sheetId="18167"/>
      <sheetData sheetId="18168"/>
      <sheetData sheetId="18169"/>
      <sheetData sheetId="18170"/>
      <sheetData sheetId="18171"/>
      <sheetData sheetId="18172"/>
      <sheetData sheetId="18173"/>
      <sheetData sheetId="18174"/>
      <sheetData sheetId="18175"/>
      <sheetData sheetId="18176"/>
      <sheetData sheetId="18177"/>
      <sheetData sheetId="18178"/>
      <sheetData sheetId="18179"/>
      <sheetData sheetId="18180"/>
      <sheetData sheetId="18181"/>
      <sheetData sheetId="18182"/>
      <sheetData sheetId="18183"/>
      <sheetData sheetId="18184"/>
      <sheetData sheetId="18185"/>
      <sheetData sheetId="18186"/>
      <sheetData sheetId="18187"/>
      <sheetData sheetId="18188"/>
      <sheetData sheetId="18189"/>
      <sheetData sheetId="18190"/>
      <sheetData sheetId="18191"/>
      <sheetData sheetId="18192"/>
      <sheetData sheetId="18193"/>
      <sheetData sheetId="18194"/>
      <sheetData sheetId="18195"/>
      <sheetData sheetId="18196"/>
      <sheetData sheetId="18197"/>
      <sheetData sheetId="18198"/>
      <sheetData sheetId="18199"/>
      <sheetData sheetId="18200"/>
      <sheetData sheetId="18201"/>
      <sheetData sheetId="18202"/>
      <sheetData sheetId="18203"/>
      <sheetData sheetId="18204"/>
      <sheetData sheetId="18205"/>
      <sheetData sheetId="18206"/>
      <sheetData sheetId="18207"/>
      <sheetData sheetId="18208"/>
      <sheetData sheetId="18209"/>
      <sheetData sheetId="18210"/>
      <sheetData sheetId="18211"/>
      <sheetData sheetId="18212"/>
      <sheetData sheetId="18213"/>
      <sheetData sheetId="18214"/>
      <sheetData sheetId="18215"/>
      <sheetData sheetId="18216"/>
      <sheetData sheetId="18217"/>
      <sheetData sheetId="18218"/>
      <sheetData sheetId="18219"/>
      <sheetData sheetId="18220"/>
      <sheetData sheetId="18221"/>
      <sheetData sheetId="18222"/>
      <sheetData sheetId="18223"/>
      <sheetData sheetId="18224"/>
      <sheetData sheetId="18225"/>
      <sheetData sheetId="18226"/>
      <sheetData sheetId="18227"/>
      <sheetData sheetId="18228"/>
      <sheetData sheetId="18229"/>
      <sheetData sheetId="18230"/>
      <sheetData sheetId="18231"/>
      <sheetData sheetId="18232"/>
      <sheetData sheetId="18233"/>
      <sheetData sheetId="18234"/>
      <sheetData sheetId="18235"/>
      <sheetData sheetId="18236"/>
      <sheetData sheetId="18237"/>
      <sheetData sheetId="18238"/>
      <sheetData sheetId="18239"/>
      <sheetData sheetId="18240"/>
      <sheetData sheetId="18241"/>
      <sheetData sheetId="18242"/>
      <sheetData sheetId="18243"/>
      <sheetData sheetId="18244"/>
      <sheetData sheetId="18245"/>
      <sheetData sheetId="18246"/>
      <sheetData sheetId="18247"/>
      <sheetData sheetId="18248"/>
      <sheetData sheetId="18249" refreshError="1"/>
      <sheetData sheetId="18250" refreshError="1"/>
      <sheetData sheetId="18251" refreshError="1"/>
      <sheetData sheetId="18252"/>
      <sheetData sheetId="18253"/>
      <sheetData sheetId="18254"/>
      <sheetData sheetId="18255"/>
      <sheetData sheetId="18256"/>
      <sheetData sheetId="18257"/>
      <sheetData sheetId="18258"/>
      <sheetData sheetId="18259"/>
      <sheetData sheetId="18260"/>
      <sheetData sheetId="18261"/>
      <sheetData sheetId="18262"/>
      <sheetData sheetId="18263"/>
      <sheetData sheetId="18264"/>
      <sheetData sheetId="18265"/>
      <sheetData sheetId="18266"/>
      <sheetData sheetId="18267"/>
      <sheetData sheetId="18268"/>
      <sheetData sheetId="18269"/>
      <sheetData sheetId="18270"/>
      <sheetData sheetId="18271"/>
      <sheetData sheetId="18272"/>
      <sheetData sheetId="18273"/>
      <sheetData sheetId="18274"/>
      <sheetData sheetId="18275"/>
      <sheetData sheetId="18276"/>
      <sheetData sheetId="18277"/>
      <sheetData sheetId="18278"/>
      <sheetData sheetId="18279"/>
      <sheetData sheetId="18280"/>
      <sheetData sheetId="18281"/>
      <sheetData sheetId="18282"/>
      <sheetData sheetId="18283"/>
      <sheetData sheetId="18284"/>
      <sheetData sheetId="18285"/>
      <sheetData sheetId="18286"/>
      <sheetData sheetId="18287"/>
      <sheetData sheetId="18288"/>
      <sheetData sheetId="18289"/>
      <sheetData sheetId="18290"/>
      <sheetData sheetId="18291"/>
      <sheetData sheetId="18292"/>
      <sheetData sheetId="18293"/>
      <sheetData sheetId="18294"/>
      <sheetData sheetId="18295"/>
      <sheetData sheetId="18296"/>
      <sheetData sheetId="18297"/>
      <sheetData sheetId="18298"/>
      <sheetData sheetId="18299"/>
      <sheetData sheetId="18300"/>
      <sheetData sheetId="18301"/>
      <sheetData sheetId="18302"/>
      <sheetData sheetId="18303"/>
      <sheetData sheetId="18304"/>
      <sheetData sheetId="18305"/>
      <sheetData sheetId="18306"/>
      <sheetData sheetId="18307"/>
      <sheetData sheetId="18308"/>
      <sheetData sheetId="18309"/>
      <sheetData sheetId="18310"/>
      <sheetData sheetId="18311"/>
      <sheetData sheetId="18312"/>
      <sheetData sheetId="18313"/>
      <sheetData sheetId="18314"/>
      <sheetData sheetId="18315"/>
      <sheetData sheetId="18316"/>
      <sheetData sheetId="18317"/>
      <sheetData sheetId="18318"/>
      <sheetData sheetId="18319"/>
      <sheetData sheetId="18320"/>
      <sheetData sheetId="18321"/>
      <sheetData sheetId="18322"/>
      <sheetData sheetId="18323"/>
      <sheetData sheetId="18324"/>
      <sheetData sheetId="18325"/>
      <sheetData sheetId="18326"/>
      <sheetData sheetId="18327"/>
      <sheetData sheetId="18328"/>
      <sheetData sheetId="18329"/>
      <sheetData sheetId="18330"/>
      <sheetData sheetId="18331"/>
      <sheetData sheetId="18332"/>
      <sheetData sheetId="18333"/>
      <sheetData sheetId="18334"/>
      <sheetData sheetId="18335"/>
      <sheetData sheetId="18336"/>
      <sheetData sheetId="18337"/>
      <sheetData sheetId="18338"/>
      <sheetData sheetId="18339"/>
      <sheetData sheetId="18340"/>
      <sheetData sheetId="18341"/>
      <sheetData sheetId="18342"/>
      <sheetData sheetId="18343"/>
      <sheetData sheetId="18344"/>
      <sheetData sheetId="18345"/>
      <sheetData sheetId="18346"/>
      <sheetData sheetId="18347"/>
      <sheetData sheetId="18348"/>
      <sheetData sheetId="18349"/>
      <sheetData sheetId="18350"/>
      <sheetData sheetId="18351"/>
      <sheetData sheetId="18352"/>
      <sheetData sheetId="18353"/>
      <sheetData sheetId="18354"/>
      <sheetData sheetId="18355"/>
      <sheetData sheetId="18356"/>
      <sheetData sheetId="18357"/>
      <sheetData sheetId="18358"/>
      <sheetData sheetId="18359"/>
      <sheetData sheetId="18360"/>
      <sheetData sheetId="18361"/>
      <sheetData sheetId="18362"/>
      <sheetData sheetId="18363"/>
      <sheetData sheetId="18364"/>
      <sheetData sheetId="18365"/>
      <sheetData sheetId="18366"/>
      <sheetData sheetId="18367"/>
      <sheetData sheetId="18368"/>
      <sheetData sheetId="18369"/>
      <sheetData sheetId="18370"/>
      <sheetData sheetId="18371"/>
      <sheetData sheetId="18372"/>
      <sheetData sheetId="18373"/>
      <sheetData sheetId="18374"/>
      <sheetData sheetId="18375"/>
      <sheetData sheetId="18376"/>
      <sheetData sheetId="18377"/>
      <sheetData sheetId="18378"/>
      <sheetData sheetId="18379"/>
      <sheetData sheetId="18380"/>
      <sheetData sheetId="18381"/>
      <sheetData sheetId="18382"/>
      <sheetData sheetId="18383"/>
      <sheetData sheetId="18384"/>
      <sheetData sheetId="18385"/>
      <sheetData sheetId="18386"/>
      <sheetData sheetId="18387"/>
      <sheetData sheetId="18388"/>
      <sheetData sheetId="18389"/>
      <sheetData sheetId="18390"/>
      <sheetData sheetId="18391"/>
      <sheetData sheetId="18392"/>
      <sheetData sheetId="18393" refreshError="1"/>
      <sheetData sheetId="18394"/>
      <sheetData sheetId="18395"/>
      <sheetData sheetId="18396"/>
      <sheetData sheetId="18397" refreshError="1"/>
      <sheetData sheetId="18398" refreshError="1"/>
      <sheetData sheetId="18399"/>
      <sheetData sheetId="18400"/>
      <sheetData sheetId="18401"/>
      <sheetData sheetId="18402"/>
      <sheetData sheetId="18403"/>
      <sheetData sheetId="18404"/>
      <sheetData sheetId="18405"/>
      <sheetData sheetId="18406"/>
      <sheetData sheetId="18407"/>
      <sheetData sheetId="18408"/>
      <sheetData sheetId="18409"/>
      <sheetData sheetId="18410"/>
      <sheetData sheetId="18411"/>
      <sheetData sheetId="18412"/>
      <sheetData sheetId="18413"/>
      <sheetData sheetId="18414"/>
      <sheetData sheetId="18415"/>
      <sheetData sheetId="18416"/>
      <sheetData sheetId="18417"/>
      <sheetData sheetId="18418"/>
      <sheetData sheetId="18419"/>
      <sheetData sheetId="18420"/>
      <sheetData sheetId="18421"/>
      <sheetData sheetId="18422"/>
      <sheetData sheetId="18423"/>
      <sheetData sheetId="18424"/>
      <sheetData sheetId="18425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/>
      <sheetData sheetId="18432"/>
      <sheetData sheetId="18433"/>
      <sheetData sheetId="18434"/>
      <sheetData sheetId="18435" refreshError="1"/>
      <sheetData sheetId="18436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/>
      <sheetData sheetId="18445"/>
      <sheetData sheetId="18446"/>
      <sheetData sheetId="18447"/>
      <sheetData sheetId="18448"/>
      <sheetData sheetId="18449"/>
      <sheetData sheetId="18450"/>
      <sheetData sheetId="1845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/>
      <sheetData sheetId="18489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/>
      <sheetData sheetId="18588"/>
      <sheetData sheetId="18589"/>
      <sheetData sheetId="18590"/>
      <sheetData sheetId="18591"/>
      <sheetData sheetId="18592"/>
      <sheetData sheetId="18593"/>
      <sheetData sheetId="18594"/>
      <sheetData sheetId="18595"/>
      <sheetData sheetId="18596"/>
      <sheetData sheetId="18597"/>
      <sheetData sheetId="18598"/>
      <sheetData sheetId="18599"/>
      <sheetData sheetId="18600"/>
      <sheetData sheetId="18601"/>
      <sheetData sheetId="18602"/>
      <sheetData sheetId="18603"/>
      <sheetData sheetId="18604"/>
      <sheetData sheetId="18605"/>
      <sheetData sheetId="18606"/>
      <sheetData sheetId="18607"/>
      <sheetData sheetId="18608"/>
      <sheetData sheetId="18609"/>
      <sheetData sheetId="18610"/>
      <sheetData sheetId="18611"/>
      <sheetData sheetId="18612"/>
      <sheetData sheetId="18613"/>
      <sheetData sheetId="18614"/>
      <sheetData sheetId="18615"/>
      <sheetData sheetId="18616"/>
      <sheetData sheetId="18617"/>
      <sheetData sheetId="18618"/>
      <sheetData sheetId="18619"/>
      <sheetData sheetId="18620"/>
      <sheetData sheetId="18621"/>
      <sheetData sheetId="18622"/>
      <sheetData sheetId="18623"/>
      <sheetData sheetId="18624"/>
      <sheetData sheetId="18625"/>
      <sheetData sheetId="18626"/>
      <sheetData sheetId="18627"/>
      <sheetData sheetId="18628"/>
      <sheetData sheetId="18629"/>
      <sheetData sheetId="18630"/>
      <sheetData sheetId="18631"/>
      <sheetData sheetId="18632"/>
      <sheetData sheetId="18633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/>
      <sheetData sheetId="18648"/>
      <sheetData sheetId="18649"/>
      <sheetData sheetId="18650"/>
      <sheetData sheetId="18651"/>
      <sheetData sheetId="18652"/>
      <sheetData sheetId="18653"/>
      <sheetData sheetId="18654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/>
      <sheetData sheetId="18667"/>
      <sheetData sheetId="18668"/>
      <sheetData sheetId="18669"/>
      <sheetData sheetId="18670"/>
      <sheetData sheetId="18671"/>
      <sheetData sheetId="18672"/>
      <sheetData sheetId="18673"/>
      <sheetData sheetId="18674"/>
      <sheetData sheetId="18675"/>
      <sheetData sheetId="18676"/>
      <sheetData sheetId="18677"/>
      <sheetData sheetId="18678"/>
      <sheetData sheetId="18679"/>
      <sheetData sheetId="18680"/>
      <sheetData sheetId="18681"/>
      <sheetData sheetId="18682"/>
      <sheetData sheetId="18683"/>
      <sheetData sheetId="18684"/>
      <sheetData sheetId="18685"/>
      <sheetData sheetId="18686"/>
      <sheetData sheetId="18687"/>
      <sheetData sheetId="18688"/>
      <sheetData sheetId="18689"/>
      <sheetData sheetId="18690"/>
      <sheetData sheetId="18691"/>
      <sheetData sheetId="18692"/>
      <sheetData sheetId="18693"/>
      <sheetData sheetId="18694"/>
      <sheetData sheetId="18695"/>
      <sheetData sheetId="18696"/>
      <sheetData sheetId="18697"/>
      <sheetData sheetId="18698"/>
      <sheetData sheetId="18699"/>
      <sheetData sheetId="18700"/>
      <sheetData sheetId="18701"/>
      <sheetData sheetId="18702"/>
      <sheetData sheetId="18703"/>
      <sheetData sheetId="18704"/>
      <sheetData sheetId="18705"/>
      <sheetData sheetId="18706"/>
      <sheetData sheetId="18707"/>
      <sheetData sheetId="18708"/>
      <sheetData sheetId="18709"/>
      <sheetData sheetId="18710"/>
      <sheetData sheetId="18711"/>
      <sheetData sheetId="18712"/>
      <sheetData sheetId="18713"/>
      <sheetData sheetId="18714"/>
      <sheetData sheetId="18715"/>
      <sheetData sheetId="18716"/>
      <sheetData sheetId="18717"/>
      <sheetData sheetId="18718"/>
      <sheetData sheetId="18719"/>
      <sheetData sheetId="18720"/>
      <sheetData sheetId="18721"/>
      <sheetData sheetId="18722"/>
      <sheetData sheetId="18723"/>
      <sheetData sheetId="18724"/>
      <sheetData sheetId="18725"/>
      <sheetData sheetId="18726"/>
      <sheetData sheetId="18727"/>
      <sheetData sheetId="18728"/>
      <sheetData sheetId="18729"/>
      <sheetData sheetId="18730"/>
      <sheetData sheetId="18731"/>
      <sheetData sheetId="18732"/>
      <sheetData sheetId="18733"/>
      <sheetData sheetId="18734"/>
      <sheetData sheetId="18735"/>
      <sheetData sheetId="18736"/>
      <sheetData sheetId="18737"/>
      <sheetData sheetId="18738"/>
      <sheetData sheetId="18739"/>
      <sheetData sheetId="18740"/>
      <sheetData sheetId="18741"/>
      <sheetData sheetId="18742"/>
      <sheetData sheetId="18743"/>
      <sheetData sheetId="18744"/>
      <sheetData sheetId="18745"/>
      <sheetData sheetId="18746"/>
      <sheetData sheetId="18747"/>
      <sheetData sheetId="18748"/>
      <sheetData sheetId="18749"/>
      <sheetData sheetId="18750"/>
      <sheetData sheetId="18751"/>
      <sheetData sheetId="18752"/>
      <sheetData sheetId="18753"/>
      <sheetData sheetId="18754"/>
      <sheetData sheetId="18755"/>
      <sheetData sheetId="18756"/>
      <sheetData sheetId="18757"/>
      <sheetData sheetId="18758"/>
      <sheetData sheetId="18759"/>
      <sheetData sheetId="18760"/>
      <sheetData sheetId="18761"/>
      <sheetData sheetId="18762"/>
      <sheetData sheetId="18763"/>
      <sheetData sheetId="18764"/>
      <sheetData sheetId="18765"/>
      <sheetData sheetId="18766"/>
      <sheetData sheetId="18767"/>
      <sheetData sheetId="18768"/>
      <sheetData sheetId="18769"/>
      <sheetData sheetId="18770"/>
      <sheetData sheetId="18771"/>
      <sheetData sheetId="18772"/>
      <sheetData sheetId="18773"/>
      <sheetData sheetId="18774"/>
      <sheetData sheetId="18775"/>
      <sheetData sheetId="18776"/>
      <sheetData sheetId="18777"/>
      <sheetData sheetId="18778"/>
      <sheetData sheetId="18779"/>
      <sheetData sheetId="18780"/>
      <sheetData sheetId="18781"/>
      <sheetData sheetId="18782"/>
      <sheetData sheetId="18783"/>
      <sheetData sheetId="18784"/>
      <sheetData sheetId="18785"/>
      <sheetData sheetId="18786"/>
      <sheetData sheetId="18787"/>
      <sheetData sheetId="18788"/>
      <sheetData sheetId="18789"/>
      <sheetData sheetId="18790"/>
      <sheetData sheetId="18791"/>
      <sheetData sheetId="18792"/>
      <sheetData sheetId="18793"/>
      <sheetData sheetId="18794"/>
      <sheetData sheetId="18795"/>
      <sheetData sheetId="18796"/>
      <sheetData sheetId="18797"/>
      <sheetData sheetId="18798"/>
      <sheetData sheetId="18799"/>
      <sheetData sheetId="18800"/>
      <sheetData sheetId="18801"/>
      <sheetData sheetId="18802"/>
      <sheetData sheetId="18803"/>
      <sheetData sheetId="18804"/>
      <sheetData sheetId="18805"/>
      <sheetData sheetId="18806"/>
      <sheetData sheetId="18807"/>
      <sheetData sheetId="18808"/>
      <sheetData sheetId="18809"/>
      <sheetData sheetId="18810"/>
      <sheetData sheetId="18811"/>
      <sheetData sheetId="18812"/>
      <sheetData sheetId="18813"/>
      <sheetData sheetId="18814"/>
      <sheetData sheetId="18815"/>
      <sheetData sheetId="18816"/>
      <sheetData sheetId="18817"/>
      <sheetData sheetId="18818"/>
      <sheetData sheetId="18819"/>
      <sheetData sheetId="18820"/>
      <sheetData sheetId="18821"/>
      <sheetData sheetId="18822"/>
      <sheetData sheetId="18823"/>
      <sheetData sheetId="18824"/>
      <sheetData sheetId="18825"/>
      <sheetData sheetId="18826"/>
      <sheetData sheetId="18827"/>
      <sheetData sheetId="18828"/>
      <sheetData sheetId="18829"/>
      <sheetData sheetId="18830"/>
      <sheetData sheetId="18831"/>
      <sheetData sheetId="18832"/>
      <sheetData sheetId="18833"/>
      <sheetData sheetId="18834"/>
      <sheetData sheetId="18835"/>
      <sheetData sheetId="18836"/>
      <sheetData sheetId="18837"/>
      <sheetData sheetId="18838"/>
      <sheetData sheetId="18839"/>
      <sheetData sheetId="18840"/>
      <sheetData sheetId="18841"/>
      <sheetData sheetId="18842"/>
      <sheetData sheetId="18843"/>
      <sheetData sheetId="18844"/>
      <sheetData sheetId="18845"/>
      <sheetData sheetId="18846"/>
      <sheetData sheetId="18847"/>
      <sheetData sheetId="18848"/>
      <sheetData sheetId="18849"/>
      <sheetData sheetId="18850"/>
      <sheetData sheetId="18851"/>
      <sheetData sheetId="18852"/>
      <sheetData sheetId="18853"/>
      <sheetData sheetId="18854"/>
      <sheetData sheetId="18855"/>
      <sheetData sheetId="18856"/>
      <sheetData sheetId="18857"/>
      <sheetData sheetId="18858"/>
      <sheetData sheetId="18859"/>
      <sheetData sheetId="18860"/>
      <sheetData sheetId="18861"/>
      <sheetData sheetId="18862"/>
      <sheetData sheetId="18863"/>
      <sheetData sheetId="18864"/>
      <sheetData sheetId="18865"/>
      <sheetData sheetId="18866"/>
      <sheetData sheetId="18867"/>
      <sheetData sheetId="18868"/>
      <sheetData sheetId="18869"/>
      <sheetData sheetId="18870"/>
      <sheetData sheetId="18871"/>
      <sheetData sheetId="18872"/>
      <sheetData sheetId="18873"/>
      <sheetData sheetId="18874"/>
      <sheetData sheetId="18875"/>
      <sheetData sheetId="18876"/>
      <sheetData sheetId="18877"/>
      <sheetData sheetId="18878"/>
      <sheetData sheetId="18879"/>
      <sheetData sheetId="18880"/>
      <sheetData sheetId="18881"/>
      <sheetData sheetId="18882"/>
      <sheetData sheetId="18883"/>
      <sheetData sheetId="18884"/>
      <sheetData sheetId="18885"/>
      <sheetData sheetId="18886"/>
      <sheetData sheetId="18887"/>
      <sheetData sheetId="18888"/>
      <sheetData sheetId="18889"/>
      <sheetData sheetId="18890"/>
      <sheetData sheetId="18891"/>
      <sheetData sheetId="18892"/>
      <sheetData sheetId="18893"/>
      <sheetData sheetId="18894"/>
      <sheetData sheetId="18895"/>
      <sheetData sheetId="18896"/>
      <sheetData sheetId="18897"/>
      <sheetData sheetId="18898"/>
      <sheetData sheetId="18899"/>
      <sheetData sheetId="18900"/>
      <sheetData sheetId="18901"/>
      <sheetData sheetId="18902"/>
      <sheetData sheetId="18903"/>
      <sheetData sheetId="18904"/>
      <sheetData sheetId="18905"/>
      <sheetData sheetId="18906"/>
      <sheetData sheetId="18907"/>
      <sheetData sheetId="18908"/>
      <sheetData sheetId="18909"/>
      <sheetData sheetId="18910"/>
      <sheetData sheetId="18911"/>
      <sheetData sheetId="18912"/>
      <sheetData sheetId="18913"/>
      <sheetData sheetId="18914"/>
      <sheetData sheetId="18915"/>
      <sheetData sheetId="18916"/>
      <sheetData sheetId="18917"/>
      <sheetData sheetId="18918"/>
      <sheetData sheetId="18919"/>
      <sheetData sheetId="18920"/>
      <sheetData sheetId="18921"/>
      <sheetData sheetId="18922"/>
      <sheetData sheetId="18923"/>
      <sheetData sheetId="18924"/>
      <sheetData sheetId="18925"/>
      <sheetData sheetId="18926"/>
      <sheetData sheetId="18927"/>
      <sheetData sheetId="18928"/>
      <sheetData sheetId="18929"/>
      <sheetData sheetId="18930"/>
      <sheetData sheetId="18931"/>
      <sheetData sheetId="18932"/>
      <sheetData sheetId="18933"/>
      <sheetData sheetId="18934"/>
      <sheetData sheetId="18935"/>
      <sheetData sheetId="18936"/>
      <sheetData sheetId="18937"/>
      <sheetData sheetId="18938"/>
      <sheetData sheetId="18939"/>
      <sheetData sheetId="18940"/>
      <sheetData sheetId="18941"/>
      <sheetData sheetId="18942"/>
      <sheetData sheetId="18943"/>
      <sheetData sheetId="18944"/>
      <sheetData sheetId="18945"/>
      <sheetData sheetId="18946"/>
      <sheetData sheetId="18947"/>
      <sheetData sheetId="18948"/>
      <sheetData sheetId="18949"/>
      <sheetData sheetId="18950"/>
      <sheetData sheetId="18951"/>
      <sheetData sheetId="18952"/>
      <sheetData sheetId="18953"/>
      <sheetData sheetId="18954"/>
      <sheetData sheetId="18955"/>
      <sheetData sheetId="18956"/>
      <sheetData sheetId="18957"/>
      <sheetData sheetId="18958"/>
      <sheetData sheetId="18959"/>
      <sheetData sheetId="18960"/>
      <sheetData sheetId="18961"/>
      <sheetData sheetId="18962"/>
      <sheetData sheetId="18963"/>
      <sheetData sheetId="18964"/>
      <sheetData sheetId="18965"/>
      <sheetData sheetId="18966"/>
      <sheetData sheetId="18967"/>
      <sheetData sheetId="18968"/>
      <sheetData sheetId="18969"/>
      <sheetData sheetId="18970"/>
      <sheetData sheetId="18971"/>
      <sheetData sheetId="18972"/>
      <sheetData sheetId="18973"/>
      <sheetData sheetId="18974"/>
      <sheetData sheetId="18975"/>
      <sheetData sheetId="18976"/>
      <sheetData sheetId="18977"/>
      <sheetData sheetId="18978"/>
      <sheetData sheetId="18979"/>
      <sheetData sheetId="18980"/>
      <sheetData sheetId="18981"/>
      <sheetData sheetId="18982"/>
      <sheetData sheetId="18983"/>
      <sheetData sheetId="18984"/>
      <sheetData sheetId="18985"/>
      <sheetData sheetId="18986"/>
      <sheetData sheetId="18987"/>
      <sheetData sheetId="18988"/>
      <sheetData sheetId="18989"/>
      <sheetData sheetId="18990"/>
      <sheetData sheetId="18991"/>
      <sheetData sheetId="18992"/>
      <sheetData sheetId="18993"/>
      <sheetData sheetId="18994"/>
      <sheetData sheetId="18995"/>
      <sheetData sheetId="18996"/>
      <sheetData sheetId="18997"/>
      <sheetData sheetId="18998"/>
      <sheetData sheetId="18999"/>
      <sheetData sheetId="19000"/>
      <sheetData sheetId="19001"/>
      <sheetData sheetId="19002"/>
      <sheetData sheetId="19003"/>
      <sheetData sheetId="19004"/>
      <sheetData sheetId="19005"/>
      <sheetData sheetId="19006"/>
      <sheetData sheetId="19007"/>
      <sheetData sheetId="19008"/>
      <sheetData sheetId="19009"/>
      <sheetData sheetId="19010"/>
      <sheetData sheetId="19011"/>
      <sheetData sheetId="19012"/>
      <sheetData sheetId="19013"/>
      <sheetData sheetId="19014"/>
      <sheetData sheetId="19015"/>
      <sheetData sheetId="19016"/>
      <sheetData sheetId="19017"/>
      <sheetData sheetId="19018"/>
      <sheetData sheetId="19019"/>
      <sheetData sheetId="19020"/>
      <sheetData sheetId="19021"/>
      <sheetData sheetId="19022"/>
      <sheetData sheetId="19023"/>
      <sheetData sheetId="19024"/>
      <sheetData sheetId="19025"/>
      <sheetData sheetId="19026"/>
      <sheetData sheetId="19027"/>
      <sheetData sheetId="19028"/>
      <sheetData sheetId="19029"/>
      <sheetData sheetId="19030"/>
      <sheetData sheetId="19031"/>
      <sheetData sheetId="19032"/>
      <sheetData sheetId="19033"/>
      <sheetData sheetId="19034"/>
      <sheetData sheetId="19035"/>
      <sheetData sheetId="19036"/>
      <sheetData sheetId="19037"/>
      <sheetData sheetId="19038"/>
      <sheetData sheetId="19039"/>
      <sheetData sheetId="19040"/>
      <sheetData sheetId="19041"/>
      <sheetData sheetId="19042"/>
      <sheetData sheetId="19043"/>
      <sheetData sheetId="19044"/>
      <sheetData sheetId="19045"/>
      <sheetData sheetId="19046"/>
      <sheetData sheetId="19047"/>
      <sheetData sheetId="19048"/>
      <sheetData sheetId="19049"/>
      <sheetData sheetId="19050"/>
      <sheetData sheetId="19051"/>
      <sheetData sheetId="19052"/>
      <sheetData sheetId="19053"/>
      <sheetData sheetId="19054"/>
      <sheetData sheetId="19055"/>
      <sheetData sheetId="19056"/>
      <sheetData sheetId="19057"/>
      <sheetData sheetId="19058"/>
      <sheetData sheetId="19059"/>
      <sheetData sheetId="19060"/>
      <sheetData sheetId="19061"/>
      <sheetData sheetId="19062"/>
      <sheetData sheetId="19063"/>
      <sheetData sheetId="19064"/>
      <sheetData sheetId="19065"/>
      <sheetData sheetId="19066"/>
      <sheetData sheetId="19067"/>
      <sheetData sheetId="19068"/>
      <sheetData sheetId="19069"/>
      <sheetData sheetId="19070"/>
      <sheetData sheetId="19071"/>
      <sheetData sheetId="19072"/>
      <sheetData sheetId="19073"/>
      <sheetData sheetId="19074"/>
      <sheetData sheetId="19075"/>
      <sheetData sheetId="19076"/>
      <sheetData sheetId="19077"/>
      <sheetData sheetId="19078"/>
      <sheetData sheetId="19079"/>
      <sheetData sheetId="19080"/>
      <sheetData sheetId="19081"/>
      <sheetData sheetId="19082"/>
      <sheetData sheetId="19083"/>
      <sheetData sheetId="19084"/>
      <sheetData sheetId="19085"/>
      <sheetData sheetId="19086"/>
      <sheetData sheetId="19087"/>
      <sheetData sheetId="19088"/>
      <sheetData sheetId="19089"/>
      <sheetData sheetId="19090"/>
      <sheetData sheetId="19091"/>
      <sheetData sheetId="19092"/>
      <sheetData sheetId="19093"/>
      <sheetData sheetId="19094"/>
      <sheetData sheetId="19095"/>
      <sheetData sheetId="19096"/>
      <sheetData sheetId="19097"/>
      <sheetData sheetId="19098"/>
      <sheetData sheetId="19099"/>
      <sheetData sheetId="19100"/>
      <sheetData sheetId="19101"/>
      <sheetData sheetId="19102"/>
      <sheetData sheetId="19103"/>
      <sheetData sheetId="19104"/>
      <sheetData sheetId="19105"/>
      <sheetData sheetId="19106"/>
      <sheetData sheetId="19107"/>
      <sheetData sheetId="19108"/>
      <sheetData sheetId="19109"/>
      <sheetData sheetId="19110"/>
      <sheetData sheetId="19111"/>
      <sheetData sheetId="19112"/>
      <sheetData sheetId="19113"/>
      <sheetData sheetId="19114"/>
      <sheetData sheetId="19115"/>
      <sheetData sheetId="19116"/>
      <sheetData sheetId="19117"/>
      <sheetData sheetId="19118"/>
      <sheetData sheetId="19119"/>
      <sheetData sheetId="19120"/>
      <sheetData sheetId="19121"/>
      <sheetData sheetId="19122"/>
      <sheetData sheetId="19123"/>
      <sheetData sheetId="19124"/>
      <sheetData sheetId="19125"/>
      <sheetData sheetId="19126"/>
      <sheetData sheetId="19127"/>
      <sheetData sheetId="19128"/>
      <sheetData sheetId="19129"/>
      <sheetData sheetId="19130"/>
      <sheetData sheetId="19131"/>
      <sheetData sheetId="19132"/>
      <sheetData sheetId="19133"/>
      <sheetData sheetId="19134"/>
      <sheetData sheetId="19135"/>
      <sheetData sheetId="19136"/>
      <sheetData sheetId="19137"/>
      <sheetData sheetId="19138"/>
      <sheetData sheetId="19139"/>
      <sheetData sheetId="19140"/>
      <sheetData sheetId="19141"/>
      <sheetData sheetId="19142"/>
      <sheetData sheetId="19143"/>
      <sheetData sheetId="19144"/>
      <sheetData sheetId="19145"/>
      <sheetData sheetId="19146"/>
      <sheetData sheetId="19147"/>
      <sheetData sheetId="19148"/>
      <sheetData sheetId="19149"/>
      <sheetData sheetId="19150"/>
      <sheetData sheetId="19151"/>
      <sheetData sheetId="19152"/>
      <sheetData sheetId="19153"/>
      <sheetData sheetId="19154"/>
      <sheetData sheetId="19155"/>
      <sheetData sheetId="19156"/>
      <sheetData sheetId="19157"/>
      <sheetData sheetId="19158"/>
      <sheetData sheetId="19159"/>
      <sheetData sheetId="19160"/>
      <sheetData sheetId="19161"/>
      <sheetData sheetId="19162"/>
      <sheetData sheetId="19163"/>
      <sheetData sheetId="19164"/>
      <sheetData sheetId="19165"/>
      <sheetData sheetId="19166"/>
      <sheetData sheetId="19167"/>
      <sheetData sheetId="19168"/>
      <sheetData sheetId="19169"/>
      <sheetData sheetId="19170"/>
      <sheetData sheetId="19171"/>
      <sheetData sheetId="19172"/>
      <sheetData sheetId="19173"/>
      <sheetData sheetId="19174"/>
      <sheetData sheetId="19175"/>
      <sheetData sheetId="19176"/>
      <sheetData sheetId="19177"/>
      <sheetData sheetId="19178"/>
      <sheetData sheetId="19179"/>
      <sheetData sheetId="19180"/>
      <sheetData sheetId="19181"/>
      <sheetData sheetId="19182"/>
      <sheetData sheetId="19183"/>
      <sheetData sheetId="19184"/>
      <sheetData sheetId="19185"/>
      <sheetData sheetId="19186"/>
      <sheetData sheetId="19187"/>
      <sheetData sheetId="19188"/>
      <sheetData sheetId="19189"/>
      <sheetData sheetId="19190"/>
      <sheetData sheetId="19191"/>
      <sheetData sheetId="19192"/>
      <sheetData sheetId="19193"/>
      <sheetData sheetId="19194"/>
      <sheetData sheetId="19195"/>
      <sheetData sheetId="19196"/>
      <sheetData sheetId="19197"/>
      <sheetData sheetId="19198"/>
      <sheetData sheetId="19199"/>
      <sheetData sheetId="19200"/>
      <sheetData sheetId="19201"/>
      <sheetData sheetId="19202"/>
      <sheetData sheetId="19203"/>
      <sheetData sheetId="19204"/>
      <sheetData sheetId="19205"/>
      <sheetData sheetId="19206"/>
      <sheetData sheetId="19207"/>
      <sheetData sheetId="19208"/>
      <sheetData sheetId="19209"/>
      <sheetData sheetId="19210"/>
      <sheetData sheetId="19211"/>
      <sheetData sheetId="19212"/>
      <sheetData sheetId="19213"/>
      <sheetData sheetId="19214"/>
      <sheetData sheetId="19215"/>
      <sheetData sheetId="19216"/>
      <sheetData sheetId="19217"/>
      <sheetData sheetId="19218"/>
      <sheetData sheetId="19219"/>
      <sheetData sheetId="19220"/>
      <sheetData sheetId="19221"/>
      <sheetData sheetId="19222"/>
      <sheetData sheetId="19223"/>
      <sheetData sheetId="19224"/>
      <sheetData sheetId="19225"/>
      <sheetData sheetId="19226"/>
      <sheetData sheetId="19227"/>
      <sheetData sheetId="19228"/>
      <sheetData sheetId="19229"/>
      <sheetData sheetId="19230"/>
      <sheetData sheetId="19231"/>
      <sheetData sheetId="19232"/>
      <sheetData sheetId="19233"/>
      <sheetData sheetId="19234"/>
      <sheetData sheetId="19235"/>
      <sheetData sheetId="19236"/>
      <sheetData sheetId="19237"/>
      <sheetData sheetId="19238"/>
      <sheetData sheetId="19239"/>
      <sheetData sheetId="19240"/>
      <sheetData sheetId="19241"/>
      <sheetData sheetId="19242"/>
      <sheetData sheetId="19243"/>
      <sheetData sheetId="19244"/>
      <sheetData sheetId="19245"/>
      <sheetData sheetId="19246"/>
      <sheetData sheetId="19247"/>
      <sheetData sheetId="19248"/>
      <sheetData sheetId="19249"/>
      <sheetData sheetId="19250"/>
      <sheetData sheetId="19251"/>
      <sheetData sheetId="19252"/>
      <sheetData sheetId="19253"/>
      <sheetData sheetId="19254"/>
      <sheetData sheetId="19255"/>
      <sheetData sheetId="19256"/>
      <sheetData sheetId="19257"/>
      <sheetData sheetId="19258"/>
      <sheetData sheetId="19259"/>
      <sheetData sheetId="19260"/>
      <sheetData sheetId="19261"/>
      <sheetData sheetId="19262"/>
      <sheetData sheetId="19263"/>
      <sheetData sheetId="19264"/>
      <sheetData sheetId="19265"/>
      <sheetData sheetId="19266"/>
      <sheetData sheetId="19267"/>
      <sheetData sheetId="19268"/>
      <sheetData sheetId="19269"/>
      <sheetData sheetId="19270"/>
      <sheetData sheetId="19271"/>
      <sheetData sheetId="19272"/>
      <sheetData sheetId="19273"/>
      <sheetData sheetId="19274"/>
      <sheetData sheetId="19275"/>
      <sheetData sheetId="19276"/>
      <sheetData sheetId="19277"/>
      <sheetData sheetId="19278"/>
      <sheetData sheetId="19279"/>
      <sheetData sheetId="19280"/>
      <sheetData sheetId="19281"/>
      <sheetData sheetId="19282"/>
      <sheetData sheetId="19283"/>
      <sheetData sheetId="19284"/>
      <sheetData sheetId="19285"/>
      <sheetData sheetId="19286"/>
      <sheetData sheetId="19287"/>
      <sheetData sheetId="19288"/>
      <sheetData sheetId="19289"/>
      <sheetData sheetId="19290"/>
      <sheetData sheetId="19291"/>
      <sheetData sheetId="19292"/>
      <sheetData sheetId="19293"/>
      <sheetData sheetId="19294"/>
      <sheetData sheetId="19295"/>
      <sheetData sheetId="19296"/>
      <sheetData sheetId="19297"/>
      <sheetData sheetId="19298"/>
      <sheetData sheetId="19299"/>
      <sheetData sheetId="19300"/>
      <sheetData sheetId="19301"/>
      <sheetData sheetId="19302"/>
      <sheetData sheetId="19303"/>
      <sheetData sheetId="19304"/>
      <sheetData sheetId="19305"/>
      <sheetData sheetId="19306"/>
      <sheetData sheetId="19307"/>
      <sheetData sheetId="19308"/>
      <sheetData sheetId="19309"/>
      <sheetData sheetId="19310"/>
      <sheetData sheetId="19311"/>
      <sheetData sheetId="19312" refreshError="1"/>
      <sheetData sheetId="19313" refreshError="1"/>
      <sheetData sheetId="19314"/>
      <sheetData sheetId="19315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/>
      <sheetData sheetId="19327"/>
      <sheetData sheetId="19328"/>
      <sheetData sheetId="19329"/>
      <sheetData sheetId="19330"/>
      <sheetData sheetId="19331"/>
      <sheetData sheetId="19332"/>
      <sheetData sheetId="19333"/>
      <sheetData sheetId="19334"/>
      <sheetData sheetId="19335"/>
      <sheetData sheetId="19336"/>
      <sheetData sheetId="19337"/>
      <sheetData sheetId="19338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 refreshError="1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/>
      <sheetData sheetId="19392"/>
      <sheetData sheetId="19393"/>
      <sheetData sheetId="19394"/>
      <sheetData sheetId="19395"/>
      <sheetData sheetId="19396" refreshError="1"/>
      <sheetData sheetId="19397" refreshError="1"/>
      <sheetData sheetId="19398"/>
      <sheetData sheetId="19399"/>
      <sheetData sheetId="19400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/>
      <sheetData sheetId="19484"/>
      <sheetData sheetId="19485"/>
      <sheetData sheetId="19486"/>
      <sheetData sheetId="19487"/>
      <sheetData sheetId="19488"/>
      <sheetData sheetId="19489"/>
      <sheetData sheetId="19490"/>
      <sheetData sheetId="19491"/>
      <sheetData sheetId="19492"/>
      <sheetData sheetId="19493"/>
      <sheetData sheetId="19494"/>
      <sheetData sheetId="19495"/>
      <sheetData sheetId="19496" refreshError="1"/>
      <sheetData sheetId="19497"/>
      <sheetData sheetId="19498"/>
      <sheetData sheetId="19499"/>
      <sheetData sheetId="19500"/>
      <sheetData sheetId="19501"/>
      <sheetData sheetId="19502"/>
      <sheetData sheetId="19503"/>
      <sheetData sheetId="19504"/>
      <sheetData sheetId="19505" refreshError="1"/>
      <sheetData sheetId="19506"/>
      <sheetData sheetId="19507"/>
      <sheetData sheetId="19508">
        <row r="506">
          <cell r="C506" t="str">
            <v xml:space="preserve">   SAN MIGUEL FOODS, INC.</v>
          </cell>
        </row>
      </sheetData>
      <sheetData sheetId="19509"/>
      <sheetData sheetId="19510"/>
      <sheetData sheetId="19511"/>
      <sheetData sheetId="19512"/>
      <sheetData sheetId="19513"/>
      <sheetData sheetId="19514"/>
      <sheetData sheetId="19515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/>
      <sheetData sheetId="19545"/>
      <sheetData sheetId="19546"/>
      <sheetData sheetId="19547"/>
      <sheetData sheetId="19548"/>
      <sheetData sheetId="19549"/>
      <sheetData sheetId="19550"/>
      <sheetData sheetId="1955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/>
      <sheetData sheetId="19620"/>
      <sheetData sheetId="19621"/>
      <sheetData sheetId="19622">
        <row r="1">
          <cell r="B1" t="str">
            <v>VP#</v>
          </cell>
        </row>
      </sheetData>
      <sheetData sheetId="19623"/>
      <sheetData sheetId="19624"/>
      <sheetData sheetId="19625"/>
      <sheetData sheetId="19626"/>
      <sheetData sheetId="19627"/>
      <sheetData sheetId="19628"/>
      <sheetData sheetId="19629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/>
      <sheetData sheetId="19650"/>
      <sheetData sheetId="19651"/>
      <sheetData sheetId="19652"/>
      <sheetData sheetId="19653"/>
      <sheetData sheetId="19654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/>
      <sheetData sheetId="19683"/>
      <sheetData sheetId="19684"/>
      <sheetData sheetId="19685"/>
      <sheetData sheetId="19686"/>
      <sheetData sheetId="19687"/>
      <sheetData sheetId="19688"/>
      <sheetData sheetId="19689"/>
      <sheetData sheetId="19690"/>
      <sheetData sheetId="19691"/>
      <sheetData sheetId="19692"/>
      <sheetData sheetId="19693"/>
      <sheetData sheetId="19694"/>
      <sheetData sheetId="19695"/>
      <sheetData sheetId="19696"/>
      <sheetData sheetId="19697"/>
      <sheetData sheetId="19698"/>
      <sheetData sheetId="19699"/>
      <sheetData sheetId="19700"/>
      <sheetData sheetId="1970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 refreshError="1"/>
      <sheetData sheetId="19807" refreshError="1"/>
      <sheetData sheetId="19808" refreshError="1"/>
      <sheetData sheetId="19809" refreshError="1"/>
      <sheetData sheetId="19810" refreshError="1"/>
      <sheetData sheetId="19811" refreshError="1"/>
      <sheetData sheetId="19812" refreshError="1"/>
      <sheetData sheetId="19813" refreshError="1"/>
      <sheetData sheetId="19814" refreshError="1"/>
      <sheetData sheetId="19815"/>
      <sheetData sheetId="19816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/>
      <sheetData sheetId="19830"/>
      <sheetData sheetId="19831" refreshError="1"/>
      <sheetData sheetId="19832" refreshError="1"/>
      <sheetData sheetId="19833"/>
      <sheetData sheetId="19834"/>
      <sheetData sheetId="19835"/>
      <sheetData sheetId="19836"/>
      <sheetData sheetId="19837"/>
      <sheetData sheetId="19838"/>
      <sheetData sheetId="19839"/>
      <sheetData sheetId="19840"/>
      <sheetData sheetId="19841"/>
      <sheetData sheetId="19842"/>
      <sheetData sheetId="19843"/>
      <sheetData sheetId="19844"/>
      <sheetData sheetId="19845"/>
      <sheetData sheetId="19846"/>
      <sheetData sheetId="19847"/>
      <sheetData sheetId="19848"/>
      <sheetData sheetId="19849"/>
      <sheetData sheetId="19850"/>
      <sheetData sheetId="19851"/>
      <sheetData sheetId="19852"/>
      <sheetData sheetId="19853"/>
      <sheetData sheetId="19854"/>
      <sheetData sheetId="19855"/>
      <sheetData sheetId="19856"/>
      <sheetData sheetId="19857"/>
      <sheetData sheetId="19858"/>
      <sheetData sheetId="19859"/>
      <sheetData sheetId="19860"/>
      <sheetData sheetId="19861"/>
      <sheetData sheetId="19862"/>
      <sheetData sheetId="19863"/>
      <sheetData sheetId="19864"/>
      <sheetData sheetId="19865"/>
      <sheetData sheetId="19866"/>
      <sheetData sheetId="19867"/>
      <sheetData sheetId="19868"/>
      <sheetData sheetId="19869"/>
      <sheetData sheetId="19870"/>
      <sheetData sheetId="19871"/>
      <sheetData sheetId="19872"/>
      <sheetData sheetId="19873"/>
      <sheetData sheetId="19874"/>
      <sheetData sheetId="19875"/>
      <sheetData sheetId="19876"/>
      <sheetData sheetId="19877"/>
      <sheetData sheetId="19878"/>
      <sheetData sheetId="19879"/>
      <sheetData sheetId="19880"/>
      <sheetData sheetId="19881"/>
      <sheetData sheetId="19882"/>
      <sheetData sheetId="19883"/>
      <sheetData sheetId="19884"/>
      <sheetData sheetId="19885"/>
      <sheetData sheetId="19886"/>
      <sheetData sheetId="19887"/>
      <sheetData sheetId="19888"/>
      <sheetData sheetId="19889"/>
      <sheetData sheetId="19890"/>
      <sheetData sheetId="19891"/>
      <sheetData sheetId="19892"/>
      <sheetData sheetId="19893"/>
      <sheetData sheetId="19894"/>
      <sheetData sheetId="19895"/>
      <sheetData sheetId="19896"/>
      <sheetData sheetId="19897"/>
      <sheetData sheetId="19898"/>
      <sheetData sheetId="19899"/>
      <sheetData sheetId="19900"/>
      <sheetData sheetId="19901"/>
      <sheetData sheetId="19902"/>
      <sheetData sheetId="19903"/>
      <sheetData sheetId="19904"/>
      <sheetData sheetId="19905"/>
      <sheetData sheetId="19906"/>
      <sheetData sheetId="19907"/>
      <sheetData sheetId="19908"/>
      <sheetData sheetId="19909"/>
      <sheetData sheetId="19910"/>
      <sheetData sheetId="19911"/>
      <sheetData sheetId="19912"/>
      <sheetData sheetId="19913"/>
      <sheetData sheetId="19914"/>
      <sheetData sheetId="19915"/>
      <sheetData sheetId="19916"/>
      <sheetData sheetId="19917"/>
      <sheetData sheetId="19918"/>
      <sheetData sheetId="19919"/>
      <sheetData sheetId="19920"/>
      <sheetData sheetId="19921"/>
      <sheetData sheetId="19922"/>
      <sheetData sheetId="19923"/>
      <sheetData sheetId="19924"/>
      <sheetData sheetId="19925"/>
      <sheetData sheetId="19926"/>
      <sheetData sheetId="19927"/>
      <sheetData sheetId="19928"/>
      <sheetData sheetId="19929"/>
      <sheetData sheetId="19930"/>
      <sheetData sheetId="19931"/>
      <sheetData sheetId="19932"/>
      <sheetData sheetId="19933"/>
      <sheetData sheetId="19934"/>
      <sheetData sheetId="19935"/>
      <sheetData sheetId="19936"/>
      <sheetData sheetId="19937"/>
      <sheetData sheetId="19938"/>
      <sheetData sheetId="19939"/>
      <sheetData sheetId="19940"/>
      <sheetData sheetId="19941"/>
      <sheetData sheetId="19942"/>
      <sheetData sheetId="19943"/>
      <sheetData sheetId="19944"/>
      <sheetData sheetId="19945"/>
      <sheetData sheetId="19946"/>
      <sheetData sheetId="19947"/>
      <sheetData sheetId="19948"/>
      <sheetData sheetId="19949"/>
      <sheetData sheetId="19950"/>
      <sheetData sheetId="19951"/>
      <sheetData sheetId="19952"/>
      <sheetData sheetId="19953"/>
      <sheetData sheetId="19954"/>
      <sheetData sheetId="19955"/>
      <sheetData sheetId="19956"/>
      <sheetData sheetId="19957"/>
      <sheetData sheetId="19958"/>
      <sheetData sheetId="19959"/>
      <sheetData sheetId="19960"/>
      <sheetData sheetId="19961"/>
      <sheetData sheetId="19962"/>
      <sheetData sheetId="19963"/>
      <sheetData sheetId="19964"/>
      <sheetData sheetId="19965"/>
      <sheetData sheetId="19966"/>
      <sheetData sheetId="19967"/>
      <sheetData sheetId="19968"/>
      <sheetData sheetId="19969"/>
      <sheetData sheetId="19970"/>
      <sheetData sheetId="19971"/>
      <sheetData sheetId="19972"/>
      <sheetData sheetId="19973"/>
      <sheetData sheetId="19974"/>
      <sheetData sheetId="19975"/>
      <sheetData sheetId="19976"/>
      <sheetData sheetId="19977"/>
      <sheetData sheetId="19978"/>
      <sheetData sheetId="19979"/>
      <sheetData sheetId="19980"/>
      <sheetData sheetId="19981"/>
      <sheetData sheetId="19982"/>
      <sheetData sheetId="19983"/>
      <sheetData sheetId="19984"/>
      <sheetData sheetId="19985"/>
      <sheetData sheetId="19986"/>
      <sheetData sheetId="19987"/>
      <sheetData sheetId="19988"/>
      <sheetData sheetId="19989"/>
      <sheetData sheetId="19990"/>
      <sheetData sheetId="19991"/>
      <sheetData sheetId="19992"/>
      <sheetData sheetId="19993"/>
      <sheetData sheetId="19994"/>
      <sheetData sheetId="19995"/>
      <sheetData sheetId="19996"/>
      <sheetData sheetId="19997"/>
      <sheetData sheetId="19998"/>
      <sheetData sheetId="19999"/>
      <sheetData sheetId="20000"/>
      <sheetData sheetId="20001"/>
      <sheetData sheetId="20002"/>
      <sheetData sheetId="20003"/>
      <sheetData sheetId="20004"/>
      <sheetData sheetId="20005"/>
      <sheetData sheetId="20006"/>
      <sheetData sheetId="20007"/>
      <sheetData sheetId="20008"/>
      <sheetData sheetId="20009"/>
      <sheetData sheetId="20010"/>
      <sheetData sheetId="20011"/>
      <sheetData sheetId="20012"/>
      <sheetData sheetId="20013"/>
      <sheetData sheetId="20014"/>
      <sheetData sheetId="20015"/>
      <sheetData sheetId="20016"/>
      <sheetData sheetId="20017"/>
      <sheetData sheetId="20018"/>
      <sheetData sheetId="20019"/>
      <sheetData sheetId="20020"/>
      <sheetData sheetId="20021"/>
      <sheetData sheetId="20022"/>
      <sheetData sheetId="20023"/>
      <sheetData sheetId="20024"/>
      <sheetData sheetId="20025"/>
      <sheetData sheetId="20026"/>
      <sheetData sheetId="20027"/>
      <sheetData sheetId="20028"/>
      <sheetData sheetId="20029"/>
      <sheetData sheetId="20030"/>
      <sheetData sheetId="20031"/>
      <sheetData sheetId="20032"/>
      <sheetData sheetId="20033"/>
      <sheetData sheetId="20034"/>
      <sheetData sheetId="20035"/>
      <sheetData sheetId="20036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 refreshError="1"/>
      <sheetData sheetId="20169" refreshError="1"/>
      <sheetData sheetId="20170" refreshError="1"/>
      <sheetData sheetId="20171" refreshError="1"/>
      <sheetData sheetId="20172" refreshError="1"/>
      <sheetData sheetId="20173" refreshError="1"/>
      <sheetData sheetId="20174" refreshError="1"/>
      <sheetData sheetId="20175" refreshError="1"/>
      <sheetData sheetId="20176" refreshError="1"/>
      <sheetData sheetId="20177" refreshError="1"/>
      <sheetData sheetId="20178" refreshError="1"/>
      <sheetData sheetId="20179" refreshError="1"/>
      <sheetData sheetId="20180" refreshError="1"/>
      <sheetData sheetId="20181" refreshError="1"/>
      <sheetData sheetId="20182" refreshError="1"/>
      <sheetData sheetId="20183" refreshError="1"/>
      <sheetData sheetId="20184" refreshError="1"/>
      <sheetData sheetId="20185" refreshError="1"/>
      <sheetData sheetId="20186" refreshError="1"/>
      <sheetData sheetId="20187" refreshError="1"/>
      <sheetData sheetId="20188" refreshError="1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 refreshError="1"/>
      <sheetData sheetId="20209" refreshError="1"/>
      <sheetData sheetId="20210" refreshError="1"/>
      <sheetData sheetId="20211" refreshError="1"/>
      <sheetData sheetId="20212" refreshError="1"/>
      <sheetData sheetId="20213" refreshError="1"/>
      <sheetData sheetId="20214" refreshError="1"/>
      <sheetData sheetId="20215" refreshError="1"/>
      <sheetData sheetId="20216" refreshError="1"/>
      <sheetData sheetId="20217" refreshError="1"/>
      <sheetData sheetId="20218" refreshError="1"/>
      <sheetData sheetId="20219" refreshError="1"/>
      <sheetData sheetId="20220" refreshError="1"/>
      <sheetData sheetId="20221" refreshError="1"/>
      <sheetData sheetId="20222" refreshError="1"/>
      <sheetData sheetId="20223" refreshError="1"/>
      <sheetData sheetId="20224" refreshError="1"/>
      <sheetData sheetId="20225" refreshError="1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 refreshError="1"/>
      <sheetData sheetId="20316" refreshError="1"/>
      <sheetData sheetId="20317" refreshError="1"/>
      <sheetData sheetId="20318" refreshError="1"/>
      <sheetData sheetId="20319" refreshError="1"/>
      <sheetData sheetId="20320" refreshError="1"/>
      <sheetData sheetId="20321" refreshError="1"/>
      <sheetData sheetId="20322" refreshError="1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 refreshError="1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/>
      <sheetData sheetId="20520"/>
      <sheetData sheetId="20521"/>
      <sheetData sheetId="20522"/>
      <sheetData sheetId="20523"/>
      <sheetData sheetId="20524"/>
      <sheetData sheetId="20525"/>
      <sheetData sheetId="20526"/>
      <sheetData sheetId="20527"/>
      <sheetData sheetId="20528"/>
      <sheetData sheetId="20529"/>
      <sheetData sheetId="20530"/>
      <sheetData sheetId="20531"/>
      <sheetData sheetId="20532"/>
      <sheetData sheetId="20533"/>
      <sheetData sheetId="20534"/>
      <sheetData sheetId="20535"/>
      <sheetData sheetId="20536"/>
      <sheetData sheetId="20537"/>
      <sheetData sheetId="20538"/>
      <sheetData sheetId="20539"/>
      <sheetData sheetId="20540"/>
      <sheetData sheetId="20541"/>
      <sheetData sheetId="20542"/>
      <sheetData sheetId="20543"/>
      <sheetData sheetId="20544"/>
      <sheetData sheetId="20545"/>
      <sheetData sheetId="20546"/>
      <sheetData sheetId="20547"/>
      <sheetData sheetId="20548"/>
      <sheetData sheetId="20549"/>
      <sheetData sheetId="20550"/>
      <sheetData sheetId="20551"/>
      <sheetData sheetId="20552"/>
      <sheetData sheetId="20553"/>
      <sheetData sheetId="20554"/>
      <sheetData sheetId="20555"/>
      <sheetData sheetId="20556"/>
      <sheetData sheetId="20557"/>
      <sheetData sheetId="20558"/>
      <sheetData sheetId="20559"/>
      <sheetData sheetId="20560"/>
      <sheetData sheetId="20561"/>
      <sheetData sheetId="20562"/>
      <sheetData sheetId="20563"/>
      <sheetData sheetId="20564"/>
      <sheetData sheetId="20565"/>
      <sheetData sheetId="20566"/>
      <sheetData sheetId="20567"/>
      <sheetData sheetId="20568"/>
      <sheetData sheetId="20569"/>
      <sheetData sheetId="20570"/>
      <sheetData sheetId="20571"/>
      <sheetData sheetId="20572"/>
      <sheetData sheetId="20573"/>
      <sheetData sheetId="20574"/>
      <sheetData sheetId="20575"/>
      <sheetData sheetId="20576"/>
      <sheetData sheetId="20577"/>
      <sheetData sheetId="20578"/>
      <sheetData sheetId="20579"/>
      <sheetData sheetId="20580"/>
      <sheetData sheetId="20581"/>
      <sheetData sheetId="20582"/>
      <sheetData sheetId="20583"/>
      <sheetData sheetId="20584"/>
      <sheetData sheetId="20585"/>
      <sheetData sheetId="20586"/>
      <sheetData sheetId="20587"/>
      <sheetData sheetId="20588"/>
      <sheetData sheetId="20589"/>
      <sheetData sheetId="20590"/>
      <sheetData sheetId="20591"/>
      <sheetData sheetId="20592"/>
      <sheetData sheetId="20593"/>
      <sheetData sheetId="20594"/>
      <sheetData sheetId="20595"/>
      <sheetData sheetId="20596"/>
      <sheetData sheetId="20597"/>
      <sheetData sheetId="20598"/>
      <sheetData sheetId="20599"/>
      <sheetData sheetId="20600"/>
      <sheetData sheetId="20601"/>
      <sheetData sheetId="20602"/>
      <sheetData sheetId="20603"/>
      <sheetData sheetId="20604"/>
      <sheetData sheetId="20605"/>
      <sheetData sheetId="20606"/>
      <sheetData sheetId="20607"/>
      <sheetData sheetId="20608"/>
      <sheetData sheetId="20609"/>
      <sheetData sheetId="20610"/>
      <sheetData sheetId="20611"/>
      <sheetData sheetId="20612"/>
      <sheetData sheetId="20613"/>
      <sheetData sheetId="20614"/>
      <sheetData sheetId="20615"/>
      <sheetData sheetId="20616"/>
      <sheetData sheetId="20617"/>
      <sheetData sheetId="20618"/>
      <sheetData sheetId="20619"/>
      <sheetData sheetId="20620"/>
      <sheetData sheetId="20621"/>
      <sheetData sheetId="20622"/>
      <sheetData sheetId="20623"/>
      <sheetData sheetId="20624"/>
      <sheetData sheetId="20625"/>
      <sheetData sheetId="20626"/>
      <sheetData sheetId="20627"/>
      <sheetData sheetId="20628"/>
      <sheetData sheetId="20629"/>
      <sheetData sheetId="20630"/>
      <sheetData sheetId="20631"/>
      <sheetData sheetId="20632"/>
      <sheetData sheetId="20633"/>
      <sheetData sheetId="20634"/>
      <sheetData sheetId="20635"/>
      <sheetData sheetId="20636"/>
      <sheetData sheetId="20637"/>
      <sheetData sheetId="20638"/>
      <sheetData sheetId="20639"/>
      <sheetData sheetId="20640"/>
      <sheetData sheetId="20641"/>
      <sheetData sheetId="20642"/>
      <sheetData sheetId="20643"/>
      <sheetData sheetId="20644"/>
      <sheetData sheetId="20645"/>
      <sheetData sheetId="20646"/>
      <sheetData sheetId="20647"/>
      <sheetData sheetId="20648"/>
      <sheetData sheetId="20649"/>
      <sheetData sheetId="20650"/>
      <sheetData sheetId="20651"/>
      <sheetData sheetId="20652"/>
      <sheetData sheetId="20653"/>
      <sheetData sheetId="20654"/>
      <sheetData sheetId="20655"/>
      <sheetData sheetId="20656"/>
      <sheetData sheetId="20657"/>
      <sheetData sheetId="20658"/>
      <sheetData sheetId="20659"/>
      <sheetData sheetId="20660"/>
      <sheetData sheetId="20661"/>
      <sheetData sheetId="20662"/>
      <sheetData sheetId="20663"/>
      <sheetData sheetId="20664"/>
      <sheetData sheetId="20665"/>
      <sheetData sheetId="20666"/>
      <sheetData sheetId="20667"/>
      <sheetData sheetId="20668"/>
      <sheetData sheetId="20669"/>
      <sheetData sheetId="20670"/>
      <sheetData sheetId="20671"/>
      <sheetData sheetId="20672"/>
      <sheetData sheetId="20673"/>
      <sheetData sheetId="20674"/>
      <sheetData sheetId="20675"/>
      <sheetData sheetId="20676"/>
      <sheetData sheetId="20677"/>
      <sheetData sheetId="20678"/>
      <sheetData sheetId="20679"/>
      <sheetData sheetId="20680"/>
      <sheetData sheetId="20681"/>
      <sheetData sheetId="20682"/>
      <sheetData sheetId="20683"/>
      <sheetData sheetId="20684"/>
      <sheetData sheetId="20685"/>
      <sheetData sheetId="20686"/>
      <sheetData sheetId="20687"/>
      <sheetData sheetId="20688"/>
      <sheetData sheetId="20689"/>
      <sheetData sheetId="20690"/>
      <sheetData sheetId="20691"/>
      <sheetData sheetId="20692"/>
      <sheetData sheetId="20693"/>
      <sheetData sheetId="20694"/>
      <sheetData sheetId="20695"/>
      <sheetData sheetId="20696"/>
      <sheetData sheetId="20697"/>
      <sheetData sheetId="20698"/>
      <sheetData sheetId="20699"/>
      <sheetData sheetId="20700"/>
      <sheetData sheetId="20701"/>
      <sheetData sheetId="20702"/>
      <sheetData sheetId="20703"/>
      <sheetData sheetId="20704"/>
      <sheetData sheetId="20705"/>
      <sheetData sheetId="20706"/>
      <sheetData sheetId="20707"/>
      <sheetData sheetId="20708"/>
      <sheetData sheetId="20709"/>
      <sheetData sheetId="20710"/>
      <sheetData sheetId="20711"/>
      <sheetData sheetId="20712"/>
      <sheetData sheetId="20713"/>
      <sheetData sheetId="20714"/>
      <sheetData sheetId="20715"/>
      <sheetData sheetId="20716"/>
      <sheetData sheetId="20717"/>
      <sheetData sheetId="20718"/>
      <sheetData sheetId="20719"/>
      <sheetData sheetId="20720"/>
      <sheetData sheetId="20721"/>
      <sheetData sheetId="20722"/>
      <sheetData sheetId="20723"/>
      <sheetData sheetId="20724"/>
      <sheetData sheetId="20725"/>
      <sheetData sheetId="20726"/>
      <sheetData sheetId="20727"/>
      <sheetData sheetId="20728"/>
      <sheetData sheetId="20729"/>
      <sheetData sheetId="20730"/>
      <sheetData sheetId="20731"/>
      <sheetData sheetId="20732"/>
      <sheetData sheetId="20733"/>
      <sheetData sheetId="20734"/>
      <sheetData sheetId="20735"/>
      <sheetData sheetId="20736"/>
      <sheetData sheetId="20737"/>
      <sheetData sheetId="20738"/>
      <sheetData sheetId="20739"/>
      <sheetData sheetId="20740"/>
      <sheetData sheetId="20741"/>
      <sheetData sheetId="20742"/>
      <sheetData sheetId="20743"/>
      <sheetData sheetId="20744"/>
      <sheetData sheetId="20745"/>
      <sheetData sheetId="20746"/>
      <sheetData sheetId="20747"/>
      <sheetData sheetId="20748"/>
      <sheetData sheetId="20749"/>
      <sheetData sheetId="20750"/>
      <sheetData sheetId="20751"/>
      <sheetData sheetId="20752"/>
      <sheetData sheetId="20753"/>
      <sheetData sheetId="20754"/>
      <sheetData sheetId="20755"/>
      <sheetData sheetId="20756"/>
      <sheetData sheetId="20757"/>
      <sheetData sheetId="20758"/>
      <sheetData sheetId="20759"/>
      <sheetData sheetId="20760"/>
      <sheetData sheetId="20761"/>
      <sheetData sheetId="20762"/>
      <sheetData sheetId="20763"/>
      <sheetData sheetId="20764"/>
      <sheetData sheetId="20765"/>
      <sheetData sheetId="20766"/>
      <sheetData sheetId="20767"/>
      <sheetData sheetId="20768"/>
      <sheetData sheetId="20769"/>
      <sheetData sheetId="20770"/>
      <sheetData sheetId="20771"/>
      <sheetData sheetId="20772"/>
      <sheetData sheetId="20773"/>
      <sheetData sheetId="20774"/>
      <sheetData sheetId="20775"/>
      <sheetData sheetId="20776"/>
      <sheetData sheetId="20777"/>
      <sheetData sheetId="20778"/>
      <sheetData sheetId="20779"/>
      <sheetData sheetId="20780"/>
      <sheetData sheetId="20781"/>
      <sheetData sheetId="20782"/>
      <sheetData sheetId="20783"/>
      <sheetData sheetId="20784"/>
      <sheetData sheetId="20785"/>
      <sheetData sheetId="20786"/>
      <sheetData sheetId="20787"/>
      <sheetData sheetId="20788"/>
      <sheetData sheetId="20789"/>
      <sheetData sheetId="20790"/>
      <sheetData sheetId="20791"/>
      <sheetData sheetId="20792"/>
      <sheetData sheetId="20793"/>
      <sheetData sheetId="20794"/>
      <sheetData sheetId="20795"/>
      <sheetData sheetId="20796"/>
      <sheetData sheetId="20797"/>
      <sheetData sheetId="20798"/>
      <sheetData sheetId="20799"/>
      <sheetData sheetId="20800"/>
      <sheetData sheetId="20801"/>
      <sheetData sheetId="20802"/>
      <sheetData sheetId="20803"/>
      <sheetData sheetId="20804"/>
      <sheetData sheetId="20805"/>
      <sheetData sheetId="20806"/>
      <sheetData sheetId="20807"/>
      <sheetData sheetId="20808"/>
      <sheetData sheetId="20809"/>
      <sheetData sheetId="20810"/>
      <sheetData sheetId="20811"/>
      <sheetData sheetId="20812"/>
      <sheetData sheetId="20813"/>
      <sheetData sheetId="20814"/>
      <sheetData sheetId="20815"/>
      <sheetData sheetId="20816"/>
      <sheetData sheetId="20817"/>
      <sheetData sheetId="20818"/>
      <sheetData sheetId="20819"/>
      <sheetData sheetId="20820"/>
      <sheetData sheetId="20821"/>
      <sheetData sheetId="20822"/>
      <sheetData sheetId="20823"/>
      <sheetData sheetId="20824"/>
      <sheetData sheetId="20825"/>
      <sheetData sheetId="20826"/>
      <sheetData sheetId="20827"/>
      <sheetData sheetId="20828"/>
      <sheetData sheetId="20829"/>
      <sheetData sheetId="20830"/>
      <sheetData sheetId="20831"/>
      <sheetData sheetId="20832"/>
      <sheetData sheetId="20833"/>
      <sheetData sheetId="20834"/>
      <sheetData sheetId="20835"/>
      <sheetData sheetId="20836"/>
      <sheetData sheetId="20837"/>
      <sheetData sheetId="20838"/>
      <sheetData sheetId="20839"/>
      <sheetData sheetId="20840"/>
      <sheetData sheetId="20841"/>
      <sheetData sheetId="20842"/>
      <sheetData sheetId="20843"/>
      <sheetData sheetId="20844"/>
      <sheetData sheetId="20845"/>
      <sheetData sheetId="20846"/>
      <sheetData sheetId="20847"/>
      <sheetData sheetId="20848"/>
      <sheetData sheetId="20849"/>
      <sheetData sheetId="20850"/>
      <sheetData sheetId="20851"/>
      <sheetData sheetId="20852"/>
      <sheetData sheetId="20853"/>
      <sheetData sheetId="20854"/>
      <sheetData sheetId="20855"/>
      <sheetData sheetId="20856"/>
      <sheetData sheetId="20857"/>
      <sheetData sheetId="20858"/>
      <sheetData sheetId="20859"/>
      <sheetData sheetId="20860"/>
      <sheetData sheetId="20861"/>
      <sheetData sheetId="20862"/>
      <sheetData sheetId="20863"/>
      <sheetData sheetId="20864"/>
      <sheetData sheetId="20865"/>
      <sheetData sheetId="20866"/>
      <sheetData sheetId="20867"/>
      <sheetData sheetId="20868"/>
      <sheetData sheetId="20869"/>
      <sheetData sheetId="20870"/>
      <sheetData sheetId="20871"/>
      <sheetData sheetId="20872"/>
      <sheetData sheetId="20873"/>
      <sheetData sheetId="20874"/>
      <sheetData sheetId="20875"/>
      <sheetData sheetId="20876"/>
      <sheetData sheetId="20877"/>
      <sheetData sheetId="20878"/>
      <sheetData sheetId="20879"/>
      <sheetData sheetId="20880"/>
      <sheetData sheetId="20881"/>
      <sheetData sheetId="20882"/>
      <sheetData sheetId="20883"/>
      <sheetData sheetId="20884"/>
      <sheetData sheetId="20885"/>
      <sheetData sheetId="20886"/>
      <sheetData sheetId="20887"/>
      <sheetData sheetId="20888"/>
      <sheetData sheetId="20889"/>
      <sheetData sheetId="20890"/>
      <sheetData sheetId="20891"/>
      <sheetData sheetId="20892"/>
      <sheetData sheetId="20893"/>
      <sheetData sheetId="20894"/>
      <sheetData sheetId="20895"/>
      <sheetData sheetId="20896"/>
      <sheetData sheetId="20897"/>
      <sheetData sheetId="20898"/>
      <sheetData sheetId="20899"/>
      <sheetData sheetId="20900"/>
      <sheetData sheetId="20901"/>
      <sheetData sheetId="20902"/>
      <sheetData sheetId="20903"/>
      <sheetData sheetId="20904"/>
      <sheetData sheetId="20905"/>
      <sheetData sheetId="20906"/>
      <sheetData sheetId="20907"/>
      <sheetData sheetId="20908"/>
      <sheetData sheetId="20909"/>
      <sheetData sheetId="20910"/>
      <sheetData sheetId="20911"/>
      <sheetData sheetId="20912"/>
      <sheetData sheetId="20913"/>
      <sheetData sheetId="20914"/>
      <sheetData sheetId="20915"/>
      <sheetData sheetId="20916"/>
      <sheetData sheetId="20917"/>
      <sheetData sheetId="20918"/>
      <sheetData sheetId="20919"/>
      <sheetData sheetId="20920"/>
      <sheetData sheetId="20921"/>
      <sheetData sheetId="20922"/>
      <sheetData sheetId="20923"/>
      <sheetData sheetId="20924"/>
      <sheetData sheetId="20925"/>
      <sheetData sheetId="20926"/>
      <sheetData sheetId="20927"/>
      <sheetData sheetId="20928"/>
      <sheetData sheetId="20929"/>
      <sheetData sheetId="20930"/>
      <sheetData sheetId="20931"/>
      <sheetData sheetId="20932"/>
      <sheetData sheetId="20933"/>
      <sheetData sheetId="20934"/>
      <sheetData sheetId="20935"/>
      <sheetData sheetId="20936"/>
      <sheetData sheetId="20937"/>
      <sheetData sheetId="20938"/>
      <sheetData sheetId="20939"/>
      <sheetData sheetId="20940"/>
      <sheetData sheetId="20941"/>
      <sheetData sheetId="20942"/>
      <sheetData sheetId="20943"/>
      <sheetData sheetId="20944"/>
      <sheetData sheetId="20945"/>
      <sheetData sheetId="20946"/>
      <sheetData sheetId="20947"/>
      <sheetData sheetId="20948"/>
      <sheetData sheetId="20949"/>
      <sheetData sheetId="20950"/>
      <sheetData sheetId="20951"/>
      <sheetData sheetId="20952"/>
      <sheetData sheetId="20953"/>
      <sheetData sheetId="20954"/>
      <sheetData sheetId="20955"/>
      <sheetData sheetId="20956"/>
      <sheetData sheetId="20957"/>
      <sheetData sheetId="20958"/>
      <sheetData sheetId="20959"/>
      <sheetData sheetId="20960"/>
      <sheetData sheetId="20961"/>
      <sheetData sheetId="20962"/>
      <sheetData sheetId="20963"/>
      <sheetData sheetId="20964"/>
      <sheetData sheetId="20965"/>
      <sheetData sheetId="20966"/>
      <sheetData sheetId="20967"/>
      <sheetData sheetId="20968"/>
      <sheetData sheetId="20969"/>
      <sheetData sheetId="20970"/>
      <sheetData sheetId="20971"/>
      <sheetData sheetId="20972"/>
      <sheetData sheetId="20973"/>
      <sheetData sheetId="20974"/>
      <sheetData sheetId="20975"/>
      <sheetData sheetId="20976"/>
      <sheetData sheetId="20977"/>
      <sheetData sheetId="20978"/>
      <sheetData sheetId="20979"/>
      <sheetData sheetId="20980"/>
      <sheetData sheetId="20981"/>
      <sheetData sheetId="20982"/>
      <sheetData sheetId="20983"/>
      <sheetData sheetId="20984"/>
      <sheetData sheetId="20985"/>
      <sheetData sheetId="20986"/>
      <sheetData sheetId="20987"/>
      <sheetData sheetId="20988"/>
      <sheetData sheetId="20989"/>
      <sheetData sheetId="20990"/>
      <sheetData sheetId="20991"/>
      <sheetData sheetId="20992"/>
      <sheetData sheetId="20993"/>
      <sheetData sheetId="20994"/>
      <sheetData sheetId="20995"/>
      <sheetData sheetId="20996"/>
      <sheetData sheetId="20997"/>
      <sheetData sheetId="20998"/>
      <sheetData sheetId="20999"/>
      <sheetData sheetId="21000"/>
      <sheetData sheetId="21001"/>
      <sheetData sheetId="21002"/>
      <sheetData sheetId="21003"/>
      <sheetData sheetId="21004"/>
      <sheetData sheetId="21005"/>
      <sheetData sheetId="21006"/>
      <sheetData sheetId="21007"/>
      <sheetData sheetId="21008"/>
      <sheetData sheetId="21009"/>
      <sheetData sheetId="21010"/>
      <sheetData sheetId="21011"/>
      <sheetData sheetId="21012"/>
      <sheetData sheetId="21013"/>
      <sheetData sheetId="21014"/>
      <sheetData sheetId="21015"/>
      <sheetData sheetId="21016"/>
      <sheetData sheetId="21017"/>
      <sheetData sheetId="21018"/>
      <sheetData sheetId="21019"/>
      <sheetData sheetId="21020"/>
      <sheetData sheetId="21021"/>
      <sheetData sheetId="21022"/>
      <sheetData sheetId="21023"/>
      <sheetData sheetId="21024"/>
      <sheetData sheetId="21025"/>
      <sheetData sheetId="21026"/>
      <sheetData sheetId="21027"/>
      <sheetData sheetId="21028"/>
      <sheetData sheetId="21029"/>
      <sheetData sheetId="21030"/>
      <sheetData sheetId="21031"/>
      <sheetData sheetId="21032"/>
      <sheetData sheetId="21033"/>
      <sheetData sheetId="21034"/>
      <sheetData sheetId="21035"/>
      <sheetData sheetId="21036"/>
      <sheetData sheetId="21037"/>
      <sheetData sheetId="21038"/>
      <sheetData sheetId="21039"/>
      <sheetData sheetId="21040"/>
      <sheetData sheetId="21041"/>
      <sheetData sheetId="21042"/>
      <sheetData sheetId="21043"/>
      <sheetData sheetId="21044"/>
      <sheetData sheetId="21045"/>
      <sheetData sheetId="21046"/>
      <sheetData sheetId="21047"/>
      <sheetData sheetId="21048"/>
      <sheetData sheetId="21049"/>
      <sheetData sheetId="21050"/>
      <sheetData sheetId="21051"/>
      <sheetData sheetId="21052"/>
      <sheetData sheetId="21053"/>
      <sheetData sheetId="21054"/>
      <sheetData sheetId="21055"/>
      <sheetData sheetId="21056"/>
      <sheetData sheetId="21057"/>
      <sheetData sheetId="21058"/>
      <sheetData sheetId="21059"/>
      <sheetData sheetId="21060"/>
      <sheetData sheetId="21061"/>
      <sheetData sheetId="21062"/>
      <sheetData sheetId="21063"/>
      <sheetData sheetId="21064"/>
      <sheetData sheetId="21065"/>
      <sheetData sheetId="21066"/>
      <sheetData sheetId="21067"/>
      <sheetData sheetId="21068"/>
      <sheetData sheetId="21069"/>
      <sheetData sheetId="21070"/>
      <sheetData sheetId="21071"/>
      <sheetData sheetId="21072"/>
      <sheetData sheetId="21073"/>
      <sheetData sheetId="21074"/>
      <sheetData sheetId="21075"/>
      <sheetData sheetId="21076"/>
      <sheetData sheetId="21077"/>
      <sheetData sheetId="21078"/>
      <sheetData sheetId="21079"/>
      <sheetData sheetId="21080"/>
      <sheetData sheetId="21081"/>
      <sheetData sheetId="21082"/>
      <sheetData sheetId="21083"/>
      <sheetData sheetId="21084"/>
      <sheetData sheetId="21085"/>
      <sheetData sheetId="21086"/>
      <sheetData sheetId="21087"/>
      <sheetData sheetId="21088"/>
      <sheetData sheetId="21089"/>
      <sheetData sheetId="21090"/>
      <sheetData sheetId="21091"/>
      <sheetData sheetId="21092"/>
      <sheetData sheetId="21093"/>
      <sheetData sheetId="21094"/>
      <sheetData sheetId="21095"/>
      <sheetData sheetId="21096"/>
      <sheetData sheetId="21097"/>
      <sheetData sheetId="21098"/>
      <sheetData sheetId="21099"/>
      <sheetData sheetId="21100"/>
      <sheetData sheetId="21101"/>
      <sheetData sheetId="21102"/>
      <sheetData sheetId="21103"/>
      <sheetData sheetId="21104"/>
      <sheetData sheetId="21105"/>
      <sheetData sheetId="21106"/>
      <sheetData sheetId="21107"/>
      <sheetData sheetId="21108"/>
      <sheetData sheetId="21109"/>
      <sheetData sheetId="21110"/>
      <sheetData sheetId="21111"/>
      <sheetData sheetId="21112"/>
      <sheetData sheetId="21113"/>
      <sheetData sheetId="21114"/>
      <sheetData sheetId="21115"/>
      <sheetData sheetId="21116"/>
      <sheetData sheetId="21117"/>
      <sheetData sheetId="21118"/>
      <sheetData sheetId="21119"/>
      <sheetData sheetId="21120"/>
      <sheetData sheetId="21121"/>
      <sheetData sheetId="21122"/>
      <sheetData sheetId="21123"/>
      <sheetData sheetId="21124"/>
      <sheetData sheetId="21125"/>
      <sheetData sheetId="21126"/>
      <sheetData sheetId="21127"/>
      <sheetData sheetId="21128"/>
      <sheetData sheetId="21129"/>
      <sheetData sheetId="21130"/>
      <sheetData sheetId="21131"/>
      <sheetData sheetId="21132"/>
      <sheetData sheetId="21133"/>
      <sheetData sheetId="21134"/>
      <sheetData sheetId="21135"/>
      <sheetData sheetId="21136"/>
      <sheetData sheetId="21137"/>
      <sheetData sheetId="21138"/>
      <sheetData sheetId="21139"/>
      <sheetData sheetId="21140"/>
      <sheetData sheetId="21141"/>
      <sheetData sheetId="21142"/>
      <sheetData sheetId="21143"/>
      <sheetData sheetId="21144"/>
      <sheetData sheetId="21145"/>
      <sheetData sheetId="21146"/>
      <sheetData sheetId="21147"/>
      <sheetData sheetId="21148"/>
      <sheetData sheetId="21149"/>
      <sheetData sheetId="21150"/>
      <sheetData sheetId="21151"/>
      <sheetData sheetId="21152"/>
      <sheetData sheetId="21153"/>
      <sheetData sheetId="21154"/>
      <sheetData sheetId="21155"/>
      <sheetData sheetId="21156"/>
      <sheetData sheetId="21157"/>
      <sheetData sheetId="21158"/>
      <sheetData sheetId="21159"/>
      <sheetData sheetId="21160"/>
      <sheetData sheetId="21161"/>
      <sheetData sheetId="21162"/>
      <sheetData sheetId="21163"/>
      <sheetData sheetId="21164"/>
      <sheetData sheetId="21165"/>
      <sheetData sheetId="21166"/>
      <sheetData sheetId="21167"/>
      <sheetData sheetId="21168"/>
      <sheetData sheetId="21169"/>
      <sheetData sheetId="21170"/>
      <sheetData sheetId="21171"/>
      <sheetData sheetId="21172"/>
      <sheetData sheetId="21173"/>
      <sheetData sheetId="21174"/>
      <sheetData sheetId="21175"/>
      <sheetData sheetId="21176"/>
      <sheetData sheetId="21177"/>
      <sheetData sheetId="21178"/>
      <sheetData sheetId="21179"/>
      <sheetData sheetId="21180"/>
      <sheetData sheetId="21181"/>
      <sheetData sheetId="21182"/>
      <sheetData sheetId="21183"/>
      <sheetData sheetId="21184"/>
      <sheetData sheetId="21185"/>
      <sheetData sheetId="21186"/>
      <sheetData sheetId="21187"/>
      <sheetData sheetId="21188"/>
      <sheetData sheetId="21189"/>
      <sheetData sheetId="21190"/>
      <sheetData sheetId="21191"/>
      <sheetData sheetId="21192"/>
      <sheetData sheetId="21193"/>
      <sheetData sheetId="21194"/>
      <sheetData sheetId="21195"/>
      <sheetData sheetId="21196"/>
      <sheetData sheetId="21197"/>
      <sheetData sheetId="21198"/>
      <sheetData sheetId="21199"/>
      <sheetData sheetId="21200"/>
      <sheetData sheetId="21201"/>
      <sheetData sheetId="21202"/>
      <sheetData sheetId="21203"/>
      <sheetData sheetId="21204"/>
      <sheetData sheetId="21205"/>
      <sheetData sheetId="21206"/>
      <sheetData sheetId="21207"/>
      <sheetData sheetId="21208"/>
      <sheetData sheetId="21209"/>
      <sheetData sheetId="21210"/>
      <sheetData sheetId="21211"/>
      <sheetData sheetId="21212"/>
      <sheetData sheetId="21213"/>
      <sheetData sheetId="21214"/>
      <sheetData sheetId="21215"/>
      <sheetData sheetId="21216"/>
      <sheetData sheetId="21217"/>
      <sheetData sheetId="21218"/>
      <sheetData sheetId="21219"/>
      <sheetData sheetId="21220"/>
      <sheetData sheetId="21221"/>
      <sheetData sheetId="21222"/>
      <sheetData sheetId="21223"/>
      <sheetData sheetId="21224"/>
      <sheetData sheetId="21225"/>
      <sheetData sheetId="21226"/>
      <sheetData sheetId="21227"/>
      <sheetData sheetId="21228"/>
      <sheetData sheetId="21229"/>
      <sheetData sheetId="21230"/>
      <sheetData sheetId="21231"/>
      <sheetData sheetId="21232"/>
      <sheetData sheetId="21233"/>
      <sheetData sheetId="21234"/>
      <sheetData sheetId="21235"/>
      <sheetData sheetId="21236"/>
      <sheetData sheetId="21237"/>
      <sheetData sheetId="21238"/>
      <sheetData sheetId="21239"/>
      <sheetData sheetId="21240"/>
      <sheetData sheetId="21241"/>
      <sheetData sheetId="21242"/>
      <sheetData sheetId="21243"/>
      <sheetData sheetId="21244"/>
      <sheetData sheetId="21245"/>
      <sheetData sheetId="21246"/>
      <sheetData sheetId="21247"/>
      <sheetData sheetId="21248"/>
      <sheetData sheetId="21249"/>
      <sheetData sheetId="21250"/>
      <sheetData sheetId="21251"/>
      <sheetData sheetId="21252"/>
      <sheetData sheetId="21253"/>
      <sheetData sheetId="21254"/>
      <sheetData sheetId="21255"/>
      <sheetData sheetId="21256"/>
      <sheetData sheetId="21257"/>
      <sheetData sheetId="21258"/>
      <sheetData sheetId="21259"/>
      <sheetData sheetId="21260"/>
      <sheetData sheetId="21261"/>
      <sheetData sheetId="21262"/>
      <sheetData sheetId="21263"/>
      <sheetData sheetId="21264"/>
      <sheetData sheetId="21265"/>
      <sheetData sheetId="21266"/>
      <sheetData sheetId="21267"/>
      <sheetData sheetId="21268"/>
      <sheetData sheetId="21269"/>
      <sheetData sheetId="21270"/>
      <sheetData sheetId="21271"/>
      <sheetData sheetId="21272"/>
      <sheetData sheetId="21273"/>
      <sheetData sheetId="21274"/>
      <sheetData sheetId="21275"/>
      <sheetData sheetId="21276"/>
      <sheetData sheetId="21277"/>
      <sheetData sheetId="21278"/>
      <sheetData sheetId="21279"/>
      <sheetData sheetId="21280"/>
      <sheetData sheetId="21281"/>
      <sheetData sheetId="21282"/>
      <sheetData sheetId="21283"/>
      <sheetData sheetId="21284"/>
      <sheetData sheetId="21285"/>
      <sheetData sheetId="21286"/>
      <sheetData sheetId="21287"/>
      <sheetData sheetId="21288"/>
      <sheetData sheetId="21289"/>
      <sheetData sheetId="21290"/>
      <sheetData sheetId="21291"/>
      <sheetData sheetId="21292"/>
      <sheetData sheetId="21293"/>
      <sheetData sheetId="21294"/>
      <sheetData sheetId="21295"/>
      <sheetData sheetId="21296"/>
      <sheetData sheetId="21297"/>
      <sheetData sheetId="21298"/>
      <sheetData sheetId="21299"/>
      <sheetData sheetId="21300"/>
      <sheetData sheetId="21301"/>
      <sheetData sheetId="21302"/>
      <sheetData sheetId="21303"/>
      <sheetData sheetId="21304"/>
      <sheetData sheetId="21305"/>
      <sheetData sheetId="21306"/>
      <sheetData sheetId="21307"/>
      <sheetData sheetId="21308"/>
      <sheetData sheetId="21309"/>
      <sheetData sheetId="21310"/>
      <sheetData sheetId="21311"/>
      <sheetData sheetId="21312"/>
      <sheetData sheetId="21313"/>
      <sheetData sheetId="21314"/>
      <sheetData sheetId="21315"/>
      <sheetData sheetId="21316"/>
      <sheetData sheetId="21317"/>
      <sheetData sheetId="21318"/>
      <sheetData sheetId="21319"/>
      <sheetData sheetId="21320"/>
      <sheetData sheetId="21321"/>
      <sheetData sheetId="21322"/>
      <sheetData sheetId="21323"/>
      <sheetData sheetId="21324"/>
      <sheetData sheetId="21325"/>
      <sheetData sheetId="21326"/>
      <sheetData sheetId="21327"/>
      <sheetData sheetId="21328"/>
      <sheetData sheetId="21329"/>
      <sheetData sheetId="21330"/>
      <sheetData sheetId="21331"/>
      <sheetData sheetId="21332"/>
      <sheetData sheetId="21333"/>
      <sheetData sheetId="21334"/>
      <sheetData sheetId="21335"/>
      <sheetData sheetId="21336"/>
      <sheetData sheetId="21337"/>
      <sheetData sheetId="21338"/>
      <sheetData sheetId="21339"/>
      <sheetData sheetId="21340"/>
      <sheetData sheetId="21341"/>
      <sheetData sheetId="21342"/>
      <sheetData sheetId="21343"/>
      <sheetData sheetId="21344"/>
      <sheetData sheetId="21345"/>
      <sheetData sheetId="21346"/>
      <sheetData sheetId="21347"/>
      <sheetData sheetId="21348"/>
      <sheetData sheetId="21349"/>
      <sheetData sheetId="21350"/>
      <sheetData sheetId="21351"/>
      <sheetData sheetId="21352"/>
      <sheetData sheetId="21353"/>
      <sheetData sheetId="21354"/>
      <sheetData sheetId="21355"/>
      <sheetData sheetId="21356"/>
      <sheetData sheetId="21357"/>
      <sheetData sheetId="21358"/>
      <sheetData sheetId="21359"/>
      <sheetData sheetId="21360"/>
      <sheetData sheetId="21361"/>
      <sheetData sheetId="21362"/>
      <sheetData sheetId="21363"/>
      <sheetData sheetId="21364"/>
      <sheetData sheetId="21365"/>
      <sheetData sheetId="21366"/>
      <sheetData sheetId="21367"/>
      <sheetData sheetId="21368"/>
      <sheetData sheetId="21369"/>
      <sheetData sheetId="21370"/>
      <sheetData sheetId="21371"/>
      <sheetData sheetId="21372"/>
      <sheetData sheetId="21373"/>
      <sheetData sheetId="21374"/>
      <sheetData sheetId="21375"/>
      <sheetData sheetId="21376"/>
      <sheetData sheetId="21377"/>
      <sheetData sheetId="21378"/>
      <sheetData sheetId="21379"/>
      <sheetData sheetId="21380"/>
      <sheetData sheetId="21381"/>
      <sheetData sheetId="21382"/>
      <sheetData sheetId="21383"/>
      <sheetData sheetId="21384"/>
      <sheetData sheetId="21385"/>
      <sheetData sheetId="21386"/>
      <sheetData sheetId="21387"/>
      <sheetData sheetId="21388"/>
      <sheetData sheetId="21389"/>
      <sheetData sheetId="21390"/>
      <sheetData sheetId="21391"/>
      <sheetData sheetId="21392"/>
      <sheetData sheetId="21393"/>
      <sheetData sheetId="21394"/>
      <sheetData sheetId="21395"/>
      <sheetData sheetId="21396"/>
      <sheetData sheetId="21397"/>
      <sheetData sheetId="21398"/>
      <sheetData sheetId="21399"/>
      <sheetData sheetId="21400"/>
      <sheetData sheetId="21401"/>
      <sheetData sheetId="21402"/>
      <sheetData sheetId="21403"/>
      <sheetData sheetId="21404"/>
      <sheetData sheetId="21405"/>
      <sheetData sheetId="21406"/>
      <sheetData sheetId="21407"/>
      <sheetData sheetId="21408"/>
      <sheetData sheetId="21409"/>
      <sheetData sheetId="21410"/>
      <sheetData sheetId="21411"/>
      <sheetData sheetId="21412"/>
      <sheetData sheetId="21413"/>
      <sheetData sheetId="21414"/>
      <sheetData sheetId="21415"/>
      <sheetData sheetId="21416"/>
      <sheetData sheetId="21417"/>
      <sheetData sheetId="21418"/>
      <sheetData sheetId="21419"/>
      <sheetData sheetId="21420"/>
      <sheetData sheetId="21421"/>
      <sheetData sheetId="21422"/>
      <sheetData sheetId="21423"/>
      <sheetData sheetId="21424"/>
      <sheetData sheetId="21425"/>
      <sheetData sheetId="21426"/>
      <sheetData sheetId="21427"/>
      <sheetData sheetId="21428"/>
      <sheetData sheetId="21429"/>
      <sheetData sheetId="21430"/>
      <sheetData sheetId="21431"/>
      <sheetData sheetId="21432"/>
      <sheetData sheetId="21433"/>
      <sheetData sheetId="21434"/>
      <sheetData sheetId="21435"/>
      <sheetData sheetId="21436"/>
      <sheetData sheetId="21437"/>
      <sheetData sheetId="21438"/>
      <sheetData sheetId="21439"/>
      <sheetData sheetId="21440"/>
      <sheetData sheetId="21441"/>
      <sheetData sheetId="21442"/>
      <sheetData sheetId="21443"/>
      <sheetData sheetId="21444"/>
      <sheetData sheetId="21445"/>
      <sheetData sheetId="21446"/>
      <sheetData sheetId="21447"/>
      <sheetData sheetId="21448"/>
      <sheetData sheetId="21449"/>
      <sheetData sheetId="21450"/>
      <sheetData sheetId="21451"/>
      <sheetData sheetId="21452"/>
      <sheetData sheetId="21453"/>
      <sheetData sheetId="21454"/>
      <sheetData sheetId="21455"/>
      <sheetData sheetId="21456"/>
      <sheetData sheetId="21457"/>
      <sheetData sheetId="21458"/>
      <sheetData sheetId="21459"/>
      <sheetData sheetId="21460"/>
      <sheetData sheetId="21461"/>
      <sheetData sheetId="21462"/>
      <sheetData sheetId="21463"/>
      <sheetData sheetId="21464"/>
      <sheetData sheetId="21465"/>
      <sheetData sheetId="21466"/>
      <sheetData sheetId="21467"/>
      <sheetData sheetId="21468"/>
      <sheetData sheetId="21469"/>
      <sheetData sheetId="21470"/>
      <sheetData sheetId="21471"/>
      <sheetData sheetId="21472"/>
      <sheetData sheetId="21473"/>
      <sheetData sheetId="21474"/>
      <sheetData sheetId="21475"/>
      <sheetData sheetId="21476"/>
      <sheetData sheetId="21477"/>
      <sheetData sheetId="21478"/>
      <sheetData sheetId="21479"/>
      <sheetData sheetId="21480"/>
      <sheetData sheetId="21481"/>
      <sheetData sheetId="21482"/>
      <sheetData sheetId="21483"/>
      <sheetData sheetId="21484"/>
      <sheetData sheetId="21485"/>
      <sheetData sheetId="21486"/>
      <sheetData sheetId="21487"/>
      <sheetData sheetId="21488"/>
      <sheetData sheetId="21489"/>
      <sheetData sheetId="21490"/>
      <sheetData sheetId="21491"/>
      <sheetData sheetId="21492"/>
      <sheetData sheetId="21493"/>
      <sheetData sheetId="21494"/>
      <sheetData sheetId="21495"/>
      <sheetData sheetId="21496"/>
      <sheetData sheetId="21497"/>
      <sheetData sheetId="21498"/>
      <sheetData sheetId="21499"/>
      <sheetData sheetId="21500"/>
      <sheetData sheetId="21501"/>
      <sheetData sheetId="21502"/>
      <sheetData sheetId="21503"/>
      <sheetData sheetId="21504"/>
      <sheetData sheetId="21505"/>
      <sheetData sheetId="21506"/>
      <sheetData sheetId="21507"/>
      <sheetData sheetId="21508"/>
      <sheetData sheetId="21509"/>
      <sheetData sheetId="21510"/>
      <sheetData sheetId="21511"/>
      <sheetData sheetId="21512"/>
      <sheetData sheetId="21513"/>
      <sheetData sheetId="21514"/>
      <sheetData sheetId="21515"/>
      <sheetData sheetId="21516"/>
      <sheetData sheetId="21517"/>
      <sheetData sheetId="21518"/>
      <sheetData sheetId="21519"/>
      <sheetData sheetId="21520"/>
      <sheetData sheetId="21521"/>
      <sheetData sheetId="21522"/>
      <sheetData sheetId="21523"/>
      <sheetData sheetId="21524"/>
      <sheetData sheetId="21525"/>
      <sheetData sheetId="21526"/>
      <sheetData sheetId="21527"/>
      <sheetData sheetId="21528"/>
      <sheetData sheetId="21529"/>
      <sheetData sheetId="21530"/>
      <sheetData sheetId="21531"/>
      <sheetData sheetId="21532"/>
      <sheetData sheetId="21533"/>
      <sheetData sheetId="21534"/>
      <sheetData sheetId="21535"/>
      <sheetData sheetId="21536"/>
      <sheetData sheetId="21537"/>
      <sheetData sheetId="21538"/>
      <sheetData sheetId="21539"/>
      <sheetData sheetId="21540"/>
      <sheetData sheetId="21541"/>
      <sheetData sheetId="21542"/>
      <sheetData sheetId="21543"/>
      <sheetData sheetId="21544"/>
      <sheetData sheetId="21545"/>
      <sheetData sheetId="21546"/>
      <sheetData sheetId="21547"/>
      <sheetData sheetId="21548"/>
      <sheetData sheetId="21549"/>
      <sheetData sheetId="21550"/>
      <sheetData sheetId="21551"/>
      <sheetData sheetId="21552"/>
      <sheetData sheetId="21553"/>
      <sheetData sheetId="21554"/>
      <sheetData sheetId="21555"/>
      <sheetData sheetId="21556"/>
      <sheetData sheetId="21557"/>
      <sheetData sheetId="21558"/>
      <sheetData sheetId="21559"/>
      <sheetData sheetId="21560"/>
      <sheetData sheetId="21561"/>
      <sheetData sheetId="21562"/>
      <sheetData sheetId="21563"/>
      <sheetData sheetId="21564"/>
      <sheetData sheetId="21565"/>
      <sheetData sheetId="21566"/>
      <sheetData sheetId="21567"/>
      <sheetData sheetId="21568"/>
      <sheetData sheetId="21569"/>
      <sheetData sheetId="21570"/>
      <sheetData sheetId="21571"/>
      <sheetData sheetId="21572"/>
      <sheetData sheetId="21573"/>
      <sheetData sheetId="21574"/>
      <sheetData sheetId="21575"/>
      <sheetData sheetId="21576"/>
      <sheetData sheetId="21577"/>
      <sheetData sheetId="21578"/>
      <sheetData sheetId="21579"/>
      <sheetData sheetId="21580"/>
      <sheetData sheetId="21581"/>
      <sheetData sheetId="21582"/>
      <sheetData sheetId="21583"/>
      <sheetData sheetId="21584"/>
      <sheetData sheetId="21585"/>
      <sheetData sheetId="21586"/>
      <sheetData sheetId="21587"/>
      <sheetData sheetId="21588"/>
      <sheetData sheetId="21589"/>
      <sheetData sheetId="21590"/>
      <sheetData sheetId="21591"/>
      <sheetData sheetId="21592"/>
      <sheetData sheetId="21593"/>
      <sheetData sheetId="21594"/>
      <sheetData sheetId="21595"/>
      <sheetData sheetId="21596"/>
      <sheetData sheetId="21597"/>
      <sheetData sheetId="21598"/>
      <sheetData sheetId="21599"/>
      <sheetData sheetId="21600"/>
      <sheetData sheetId="21601"/>
      <sheetData sheetId="21602"/>
      <sheetData sheetId="21603"/>
      <sheetData sheetId="21604"/>
      <sheetData sheetId="21605"/>
      <sheetData sheetId="21606"/>
      <sheetData sheetId="21607"/>
      <sheetData sheetId="21608"/>
      <sheetData sheetId="21609"/>
      <sheetData sheetId="21610"/>
      <sheetData sheetId="21611"/>
      <sheetData sheetId="21612"/>
      <sheetData sheetId="21613"/>
      <sheetData sheetId="21614"/>
      <sheetData sheetId="21615"/>
      <sheetData sheetId="21616"/>
      <sheetData sheetId="21617"/>
      <sheetData sheetId="21618"/>
      <sheetData sheetId="21619"/>
      <sheetData sheetId="21620"/>
      <sheetData sheetId="21621"/>
      <sheetData sheetId="21622"/>
      <sheetData sheetId="21623"/>
      <sheetData sheetId="21624"/>
      <sheetData sheetId="21625"/>
      <sheetData sheetId="21626"/>
      <sheetData sheetId="21627"/>
      <sheetData sheetId="21628"/>
      <sheetData sheetId="21629"/>
      <sheetData sheetId="21630"/>
      <sheetData sheetId="21631"/>
      <sheetData sheetId="21632"/>
      <sheetData sheetId="21633"/>
      <sheetData sheetId="21634"/>
      <sheetData sheetId="21635"/>
      <sheetData sheetId="21636"/>
      <sheetData sheetId="21637"/>
      <sheetData sheetId="21638"/>
      <sheetData sheetId="21639"/>
      <sheetData sheetId="21640"/>
      <sheetData sheetId="21641"/>
      <sheetData sheetId="21642"/>
      <sheetData sheetId="21643"/>
      <sheetData sheetId="21644"/>
      <sheetData sheetId="21645"/>
      <sheetData sheetId="21646"/>
      <sheetData sheetId="21647"/>
      <sheetData sheetId="21648"/>
      <sheetData sheetId="21649"/>
      <sheetData sheetId="21650"/>
      <sheetData sheetId="21651"/>
      <sheetData sheetId="21652"/>
      <sheetData sheetId="21653"/>
      <sheetData sheetId="21654"/>
      <sheetData sheetId="21655"/>
      <sheetData sheetId="21656"/>
      <sheetData sheetId="21657"/>
      <sheetData sheetId="21658"/>
      <sheetData sheetId="21659"/>
      <sheetData sheetId="21660"/>
      <sheetData sheetId="21661"/>
      <sheetData sheetId="21662"/>
      <sheetData sheetId="21663"/>
      <sheetData sheetId="21664"/>
      <sheetData sheetId="21665"/>
      <sheetData sheetId="21666"/>
      <sheetData sheetId="21667"/>
      <sheetData sheetId="21668"/>
      <sheetData sheetId="21669"/>
      <sheetData sheetId="21670"/>
      <sheetData sheetId="21671"/>
      <sheetData sheetId="21672"/>
      <sheetData sheetId="21673"/>
      <sheetData sheetId="21674"/>
      <sheetData sheetId="21675"/>
      <sheetData sheetId="21676"/>
      <sheetData sheetId="21677"/>
      <sheetData sheetId="21678"/>
      <sheetData sheetId="21679"/>
      <sheetData sheetId="21680"/>
      <sheetData sheetId="21681"/>
      <sheetData sheetId="21682"/>
      <sheetData sheetId="21683"/>
      <sheetData sheetId="21684"/>
      <sheetData sheetId="21685"/>
      <sheetData sheetId="21686"/>
      <sheetData sheetId="21687"/>
      <sheetData sheetId="21688"/>
      <sheetData sheetId="21689"/>
      <sheetData sheetId="21690"/>
      <sheetData sheetId="21691"/>
      <sheetData sheetId="21692"/>
      <sheetData sheetId="21693"/>
      <sheetData sheetId="21694"/>
      <sheetData sheetId="21695"/>
      <sheetData sheetId="21696"/>
      <sheetData sheetId="21697"/>
      <sheetData sheetId="21698"/>
      <sheetData sheetId="21699"/>
      <sheetData sheetId="21700"/>
      <sheetData sheetId="21701"/>
      <sheetData sheetId="21702"/>
      <sheetData sheetId="21703"/>
      <sheetData sheetId="21704"/>
      <sheetData sheetId="21705"/>
      <sheetData sheetId="21706"/>
      <sheetData sheetId="21707"/>
      <sheetData sheetId="21708"/>
      <sheetData sheetId="21709"/>
      <sheetData sheetId="21710"/>
      <sheetData sheetId="21711"/>
      <sheetData sheetId="21712"/>
      <sheetData sheetId="21713"/>
      <sheetData sheetId="21714"/>
      <sheetData sheetId="21715"/>
      <sheetData sheetId="21716"/>
      <sheetData sheetId="21717"/>
      <sheetData sheetId="21718"/>
      <sheetData sheetId="21719"/>
      <sheetData sheetId="21720"/>
      <sheetData sheetId="21721"/>
      <sheetData sheetId="21722"/>
      <sheetData sheetId="21723"/>
      <sheetData sheetId="21724"/>
      <sheetData sheetId="21725"/>
      <sheetData sheetId="21726"/>
      <sheetData sheetId="21727"/>
      <sheetData sheetId="21728"/>
      <sheetData sheetId="21729"/>
      <sheetData sheetId="21730"/>
      <sheetData sheetId="21731"/>
      <sheetData sheetId="21732"/>
      <sheetData sheetId="21733"/>
      <sheetData sheetId="21734"/>
      <sheetData sheetId="21735"/>
      <sheetData sheetId="21736"/>
      <sheetData sheetId="21737"/>
      <sheetData sheetId="21738"/>
      <sheetData sheetId="21739"/>
      <sheetData sheetId="21740"/>
      <sheetData sheetId="21741"/>
      <sheetData sheetId="21742"/>
      <sheetData sheetId="21743"/>
      <sheetData sheetId="21744"/>
      <sheetData sheetId="21745"/>
      <sheetData sheetId="21746"/>
      <sheetData sheetId="21747"/>
      <sheetData sheetId="21748"/>
      <sheetData sheetId="21749"/>
      <sheetData sheetId="21750"/>
      <sheetData sheetId="21751"/>
      <sheetData sheetId="21752"/>
      <sheetData sheetId="21753"/>
      <sheetData sheetId="21754"/>
      <sheetData sheetId="21755"/>
      <sheetData sheetId="21756"/>
      <sheetData sheetId="21757"/>
      <sheetData sheetId="21758"/>
      <sheetData sheetId="21759"/>
      <sheetData sheetId="21760"/>
      <sheetData sheetId="21761"/>
      <sheetData sheetId="21762"/>
      <sheetData sheetId="21763"/>
      <sheetData sheetId="21764"/>
      <sheetData sheetId="21765"/>
      <sheetData sheetId="21766"/>
      <sheetData sheetId="21767"/>
      <sheetData sheetId="21768"/>
      <sheetData sheetId="21769"/>
      <sheetData sheetId="21770"/>
      <sheetData sheetId="21771"/>
      <sheetData sheetId="21772"/>
      <sheetData sheetId="21773"/>
      <sheetData sheetId="21774"/>
      <sheetData sheetId="21775"/>
      <sheetData sheetId="21776"/>
      <sheetData sheetId="21777"/>
      <sheetData sheetId="21778"/>
      <sheetData sheetId="21779"/>
      <sheetData sheetId="21780"/>
      <sheetData sheetId="21781"/>
      <sheetData sheetId="21782"/>
      <sheetData sheetId="21783"/>
      <sheetData sheetId="21784"/>
      <sheetData sheetId="21785"/>
      <sheetData sheetId="21786"/>
      <sheetData sheetId="21787"/>
      <sheetData sheetId="21788"/>
      <sheetData sheetId="21789"/>
      <sheetData sheetId="21790"/>
      <sheetData sheetId="21791"/>
      <sheetData sheetId="21792"/>
      <sheetData sheetId="21793"/>
      <sheetData sheetId="21794"/>
      <sheetData sheetId="21795"/>
      <sheetData sheetId="21796"/>
      <sheetData sheetId="21797"/>
      <sheetData sheetId="21798"/>
      <sheetData sheetId="21799"/>
      <sheetData sheetId="21800"/>
      <sheetData sheetId="21801"/>
      <sheetData sheetId="21802"/>
      <sheetData sheetId="21803"/>
      <sheetData sheetId="21804"/>
      <sheetData sheetId="21805"/>
      <sheetData sheetId="21806"/>
      <sheetData sheetId="21807"/>
      <sheetData sheetId="21808"/>
      <sheetData sheetId="21809"/>
      <sheetData sheetId="21810"/>
      <sheetData sheetId="21811"/>
      <sheetData sheetId="21812"/>
      <sheetData sheetId="21813"/>
      <sheetData sheetId="21814"/>
      <sheetData sheetId="21815"/>
      <sheetData sheetId="21816"/>
      <sheetData sheetId="21817"/>
      <sheetData sheetId="21818"/>
      <sheetData sheetId="21819"/>
      <sheetData sheetId="21820"/>
      <sheetData sheetId="21821"/>
      <sheetData sheetId="21822"/>
      <sheetData sheetId="21823"/>
      <sheetData sheetId="21824"/>
      <sheetData sheetId="21825"/>
      <sheetData sheetId="21826"/>
      <sheetData sheetId="21827"/>
      <sheetData sheetId="21828"/>
      <sheetData sheetId="21829"/>
      <sheetData sheetId="21830"/>
      <sheetData sheetId="21831"/>
      <sheetData sheetId="21832"/>
      <sheetData sheetId="21833"/>
      <sheetData sheetId="21834"/>
      <sheetData sheetId="21835"/>
      <sheetData sheetId="21836"/>
      <sheetData sheetId="21837"/>
      <sheetData sheetId="21838"/>
      <sheetData sheetId="21839"/>
      <sheetData sheetId="21840"/>
      <sheetData sheetId="21841"/>
      <sheetData sheetId="21842"/>
      <sheetData sheetId="21843"/>
      <sheetData sheetId="21844"/>
      <sheetData sheetId="21845"/>
      <sheetData sheetId="21846"/>
      <sheetData sheetId="21847"/>
      <sheetData sheetId="21848"/>
      <sheetData sheetId="21849"/>
      <sheetData sheetId="21850"/>
      <sheetData sheetId="21851"/>
      <sheetData sheetId="21852"/>
      <sheetData sheetId="21853"/>
      <sheetData sheetId="21854"/>
      <sheetData sheetId="21855"/>
      <sheetData sheetId="21856"/>
      <sheetData sheetId="21857"/>
      <sheetData sheetId="21858"/>
      <sheetData sheetId="21859"/>
      <sheetData sheetId="21860"/>
      <sheetData sheetId="21861"/>
      <sheetData sheetId="21862"/>
      <sheetData sheetId="21863"/>
      <sheetData sheetId="21864"/>
      <sheetData sheetId="21865"/>
      <sheetData sheetId="21866"/>
      <sheetData sheetId="21867"/>
      <sheetData sheetId="21868"/>
      <sheetData sheetId="21869"/>
      <sheetData sheetId="21870"/>
      <sheetData sheetId="21871"/>
      <sheetData sheetId="21872"/>
      <sheetData sheetId="21873"/>
      <sheetData sheetId="21874"/>
      <sheetData sheetId="21875"/>
      <sheetData sheetId="21876"/>
      <sheetData sheetId="21877"/>
      <sheetData sheetId="21878"/>
      <sheetData sheetId="21879"/>
      <sheetData sheetId="21880"/>
      <sheetData sheetId="21881"/>
      <sheetData sheetId="21882"/>
      <sheetData sheetId="21883"/>
      <sheetData sheetId="21884"/>
      <sheetData sheetId="21885"/>
      <sheetData sheetId="21886"/>
      <sheetData sheetId="21887"/>
      <sheetData sheetId="21888"/>
      <sheetData sheetId="21889"/>
      <sheetData sheetId="21890"/>
      <sheetData sheetId="21891"/>
      <sheetData sheetId="21892"/>
      <sheetData sheetId="21893"/>
      <sheetData sheetId="21894"/>
      <sheetData sheetId="21895"/>
      <sheetData sheetId="21896"/>
      <sheetData sheetId="21897"/>
      <sheetData sheetId="21898"/>
      <sheetData sheetId="21899"/>
      <sheetData sheetId="21900"/>
      <sheetData sheetId="21901"/>
      <sheetData sheetId="21902"/>
      <sheetData sheetId="21903"/>
      <sheetData sheetId="21904"/>
      <sheetData sheetId="21905"/>
      <sheetData sheetId="21906"/>
      <sheetData sheetId="21907"/>
      <sheetData sheetId="21908"/>
      <sheetData sheetId="21909"/>
      <sheetData sheetId="21910"/>
      <sheetData sheetId="21911"/>
      <sheetData sheetId="21912"/>
      <sheetData sheetId="21913"/>
      <sheetData sheetId="21914"/>
      <sheetData sheetId="21915"/>
      <sheetData sheetId="21916"/>
      <sheetData sheetId="21917"/>
      <sheetData sheetId="21918"/>
      <sheetData sheetId="21919"/>
      <sheetData sheetId="21920"/>
      <sheetData sheetId="21921"/>
      <sheetData sheetId="21922"/>
      <sheetData sheetId="21923"/>
      <sheetData sheetId="21924"/>
      <sheetData sheetId="21925"/>
      <sheetData sheetId="21926"/>
      <sheetData sheetId="21927"/>
      <sheetData sheetId="21928"/>
      <sheetData sheetId="21929"/>
      <sheetData sheetId="21930"/>
      <sheetData sheetId="21931"/>
      <sheetData sheetId="21932"/>
      <sheetData sheetId="21933"/>
      <sheetData sheetId="21934"/>
      <sheetData sheetId="21935"/>
      <sheetData sheetId="21936"/>
      <sheetData sheetId="21937"/>
      <sheetData sheetId="21938"/>
      <sheetData sheetId="21939"/>
      <sheetData sheetId="21940"/>
      <sheetData sheetId="21941"/>
      <sheetData sheetId="21942"/>
      <sheetData sheetId="21943"/>
      <sheetData sheetId="21944"/>
      <sheetData sheetId="21945"/>
      <sheetData sheetId="21946"/>
      <sheetData sheetId="21947"/>
      <sheetData sheetId="21948"/>
      <sheetData sheetId="21949"/>
      <sheetData sheetId="21950"/>
      <sheetData sheetId="21951"/>
      <sheetData sheetId="21952"/>
      <sheetData sheetId="21953"/>
      <sheetData sheetId="21954"/>
      <sheetData sheetId="21955"/>
      <sheetData sheetId="21956"/>
      <sheetData sheetId="21957"/>
      <sheetData sheetId="21958"/>
      <sheetData sheetId="21959"/>
      <sheetData sheetId="21960"/>
      <sheetData sheetId="21961"/>
      <sheetData sheetId="21962"/>
      <sheetData sheetId="21963"/>
      <sheetData sheetId="21964"/>
      <sheetData sheetId="21965"/>
      <sheetData sheetId="21966"/>
      <sheetData sheetId="21967"/>
      <sheetData sheetId="21968"/>
      <sheetData sheetId="21969"/>
      <sheetData sheetId="21970"/>
      <sheetData sheetId="21971"/>
      <sheetData sheetId="21972"/>
      <sheetData sheetId="21973"/>
      <sheetData sheetId="21974"/>
      <sheetData sheetId="21975"/>
      <sheetData sheetId="21976"/>
      <sheetData sheetId="21977"/>
      <sheetData sheetId="21978"/>
      <sheetData sheetId="21979"/>
      <sheetData sheetId="21980"/>
      <sheetData sheetId="21981"/>
      <sheetData sheetId="21982"/>
      <sheetData sheetId="21983"/>
      <sheetData sheetId="21984"/>
      <sheetData sheetId="21985"/>
      <sheetData sheetId="21986"/>
      <sheetData sheetId="21987"/>
      <sheetData sheetId="21988"/>
      <sheetData sheetId="21989"/>
      <sheetData sheetId="21990"/>
      <sheetData sheetId="21991"/>
      <sheetData sheetId="21992"/>
      <sheetData sheetId="21993"/>
      <sheetData sheetId="21994"/>
      <sheetData sheetId="21995"/>
      <sheetData sheetId="21996"/>
      <sheetData sheetId="21997"/>
      <sheetData sheetId="21998"/>
      <sheetData sheetId="21999"/>
      <sheetData sheetId="22000"/>
      <sheetData sheetId="22001"/>
      <sheetData sheetId="22002"/>
      <sheetData sheetId="22003"/>
      <sheetData sheetId="22004"/>
      <sheetData sheetId="22005"/>
      <sheetData sheetId="22006"/>
      <sheetData sheetId="22007"/>
      <sheetData sheetId="22008"/>
      <sheetData sheetId="22009"/>
      <sheetData sheetId="22010"/>
      <sheetData sheetId="22011"/>
      <sheetData sheetId="22012"/>
      <sheetData sheetId="22013"/>
      <sheetData sheetId="22014"/>
      <sheetData sheetId="22015"/>
      <sheetData sheetId="22016"/>
      <sheetData sheetId="22017"/>
      <sheetData sheetId="22018"/>
      <sheetData sheetId="22019"/>
      <sheetData sheetId="22020"/>
      <sheetData sheetId="22021"/>
      <sheetData sheetId="22022"/>
      <sheetData sheetId="22023"/>
      <sheetData sheetId="22024"/>
      <sheetData sheetId="22025"/>
      <sheetData sheetId="22026"/>
      <sheetData sheetId="22027"/>
      <sheetData sheetId="22028"/>
      <sheetData sheetId="22029"/>
      <sheetData sheetId="22030"/>
      <sheetData sheetId="22031"/>
      <sheetData sheetId="22032"/>
      <sheetData sheetId="22033"/>
      <sheetData sheetId="22034"/>
      <sheetData sheetId="22035"/>
      <sheetData sheetId="22036"/>
      <sheetData sheetId="22037"/>
      <sheetData sheetId="22038"/>
      <sheetData sheetId="22039"/>
      <sheetData sheetId="22040"/>
      <sheetData sheetId="22041"/>
      <sheetData sheetId="22042"/>
      <sheetData sheetId="22043"/>
      <sheetData sheetId="22044"/>
      <sheetData sheetId="22045"/>
      <sheetData sheetId="22046"/>
      <sheetData sheetId="22047"/>
      <sheetData sheetId="22048"/>
      <sheetData sheetId="22049"/>
      <sheetData sheetId="22050"/>
      <sheetData sheetId="22051"/>
      <sheetData sheetId="22052"/>
      <sheetData sheetId="22053"/>
      <sheetData sheetId="22054"/>
      <sheetData sheetId="22055"/>
      <sheetData sheetId="22056"/>
      <sheetData sheetId="22057"/>
      <sheetData sheetId="22058"/>
      <sheetData sheetId="22059"/>
      <sheetData sheetId="22060"/>
      <sheetData sheetId="22061"/>
      <sheetData sheetId="22062"/>
      <sheetData sheetId="22063"/>
      <sheetData sheetId="22064"/>
      <sheetData sheetId="22065"/>
      <sheetData sheetId="22066"/>
      <sheetData sheetId="22067"/>
      <sheetData sheetId="22068"/>
      <sheetData sheetId="22069"/>
      <sheetData sheetId="22070"/>
      <sheetData sheetId="22071"/>
      <sheetData sheetId="22072"/>
      <sheetData sheetId="22073"/>
      <sheetData sheetId="22074"/>
      <sheetData sheetId="22075"/>
      <sheetData sheetId="22076"/>
      <sheetData sheetId="22077"/>
      <sheetData sheetId="22078"/>
      <sheetData sheetId="22079"/>
      <sheetData sheetId="22080"/>
      <sheetData sheetId="22081"/>
      <sheetData sheetId="22082"/>
      <sheetData sheetId="22083"/>
      <sheetData sheetId="22084"/>
      <sheetData sheetId="22085"/>
      <sheetData sheetId="22086"/>
      <sheetData sheetId="22087"/>
      <sheetData sheetId="22088"/>
      <sheetData sheetId="22089"/>
      <sheetData sheetId="22090"/>
      <sheetData sheetId="22091"/>
      <sheetData sheetId="22092"/>
      <sheetData sheetId="22093"/>
      <sheetData sheetId="22094"/>
      <sheetData sheetId="22095"/>
      <sheetData sheetId="22096"/>
      <sheetData sheetId="22097"/>
      <sheetData sheetId="22098"/>
      <sheetData sheetId="22099"/>
      <sheetData sheetId="22100"/>
      <sheetData sheetId="22101"/>
      <sheetData sheetId="22102"/>
      <sheetData sheetId="22103"/>
      <sheetData sheetId="22104"/>
      <sheetData sheetId="22105"/>
      <sheetData sheetId="22106"/>
      <sheetData sheetId="22107"/>
      <sheetData sheetId="22108"/>
      <sheetData sheetId="22109"/>
      <sheetData sheetId="22110"/>
      <sheetData sheetId="22111"/>
      <sheetData sheetId="22112"/>
      <sheetData sheetId="22113"/>
      <sheetData sheetId="22114"/>
      <sheetData sheetId="22115"/>
      <sheetData sheetId="22116"/>
      <sheetData sheetId="22117"/>
      <sheetData sheetId="22118"/>
      <sheetData sheetId="22119"/>
      <sheetData sheetId="22120"/>
      <sheetData sheetId="22121"/>
      <sheetData sheetId="22122"/>
      <sheetData sheetId="22123"/>
      <sheetData sheetId="22124"/>
      <sheetData sheetId="22125"/>
      <sheetData sheetId="22126"/>
      <sheetData sheetId="22127"/>
      <sheetData sheetId="22128"/>
      <sheetData sheetId="22129"/>
      <sheetData sheetId="22130"/>
      <sheetData sheetId="22131"/>
      <sheetData sheetId="22132"/>
      <sheetData sheetId="22133"/>
      <sheetData sheetId="22134"/>
      <sheetData sheetId="22135"/>
      <sheetData sheetId="22136"/>
      <sheetData sheetId="22137"/>
      <sheetData sheetId="22138"/>
      <sheetData sheetId="22139"/>
      <sheetData sheetId="22140"/>
      <sheetData sheetId="22141"/>
      <sheetData sheetId="22142"/>
      <sheetData sheetId="22143"/>
      <sheetData sheetId="22144"/>
      <sheetData sheetId="22145"/>
      <sheetData sheetId="22146"/>
      <sheetData sheetId="22147"/>
      <sheetData sheetId="22148"/>
      <sheetData sheetId="22149"/>
      <sheetData sheetId="22150"/>
      <sheetData sheetId="22151"/>
      <sheetData sheetId="22152"/>
      <sheetData sheetId="22153"/>
      <sheetData sheetId="22154"/>
      <sheetData sheetId="22155"/>
      <sheetData sheetId="22156"/>
      <sheetData sheetId="22157"/>
      <sheetData sheetId="22158"/>
      <sheetData sheetId="22159"/>
      <sheetData sheetId="22160"/>
      <sheetData sheetId="22161"/>
      <sheetData sheetId="22162"/>
      <sheetData sheetId="22163"/>
      <sheetData sheetId="22164"/>
      <sheetData sheetId="22165"/>
      <sheetData sheetId="22166"/>
      <sheetData sheetId="22167"/>
      <sheetData sheetId="22168"/>
      <sheetData sheetId="22169"/>
      <sheetData sheetId="22170"/>
      <sheetData sheetId="22171"/>
      <sheetData sheetId="22172"/>
      <sheetData sheetId="22173"/>
      <sheetData sheetId="22174"/>
      <sheetData sheetId="22175"/>
      <sheetData sheetId="22176"/>
      <sheetData sheetId="22177"/>
      <sheetData sheetId="22178"/>
      <sheetData sheetId="22179"/>
      <sheetData sheetId="22180"/>
      <sheetData sheetId="22181"/>
      <sheetData sheetId="22182"/>
      <sheetData sheetId="22183"/>
      <sheetData sheetId="22184"/>
      <sheetData sheetId="22185"/>
      <sheetData sheetId="22186"/>
      <sheetData sheetId="22187"/>
      <sheetData sheetId="22188"/>
      <sheetData sheetId="22189"/>
      <sheetData sheetId="22190"/>
      <sheetData sheetId="22191"/>
      <sheetData sheetId="22192"/>
      <sheetData sheetId="22193"/>
      <sheetData sheetId="22194"/>
      <sheetData sheetId="22195"/>
      <sheetData sheetId="22196"/>
      <sheetData sheetId="22197"/>
      <sheetData sheetId="22198"/>
      <sheetData sheetId="22199"/>
      <sheetData sheetId="22200"/>
      <sheetData sheetId="22201"/>
      <sheetData sheetId="22202"/>
      <sheetData sheetId="22203"/>
      <sheetData sheetId="22204"/>
      <sheetData sheetId="22205"/>
      <sheetData sheetId="22206"/>
      <sheetData sheetId="22207"/>
      <sheetData sheetId="22208"/>
      <sheetData sheetId="22209"/>
      <sheetData sheetId="22210"/>
      <sheetData sheetId="22211"/>
      <sheetData sheetId="22212"/>
      <sheetData sheetId="22213"/>
      <sheetData sheetId="22214"/>
      <sheetData sheetId="22215"/>
      <sheetData sheetId="22216"/>
      <sheetData sheetId="22217"/>
      <sheetData sheetId="22218"/>
      <sheetData sheetId="22219"/>
      <sheetData sheetId="22220"/>
      <sheetData sheetId="22221"/>
      <sheetData sheetId="22222"/>
      <sheetData sheetId="22223"/>
      <sheetData sheetId="22224"/>
      <sheetData sheetId="22225"/>
      <sheetData sheetId="22226"/>
      <sheetData sheetId="22227"/>
      <sheetData sheetId="22228"/>
      <sheetData sheetId="22229"/>
      <sheetData sheetId="22230"/>
      <sheetData sheetId="22231"/>
      <sheetData sheetId="22232"/>
      <sheetData sheetId="22233"/>
      <sheetData sheetId="22234"/>
      <sheetData sheetId="22235"/>
      <sheetData sheetId="22236"/>
      <sheetData sheetId="22237"/>
      <sheetData sheetId="22238"/>
      <sheetData sheetId="22239"/>
      <sheetData sheetId="22240"/>
      <sheetData sheetId="22241"/>
      <sheetData sheetId="22242"/>
      <sheetData sheetId="22243"/>
      <sheetData sheetId="22244"/>
      <sheetData sheetId="22245"/>
      <sheetData sheetId="22246"/>
      <sheetData sheetId="22247"/>
      <sheetData sheetId="22248"/>
      <sheetData sheetId="22249"/>
      <sheetData sheetId="22250"/>
      <sheetData sheetId="22251"/>
      <sheetData sheetId="22252"/>
      <sheetData sheetId="22253"/>
      <sheetData sheetId="22254"/>
      <sheetData sheetId="22255"/>
      <sheetData sheetId="22256"/>
      <sheetData sheetId="22257"/>
      <sheetData sheetId="22258"/>
      <sheetData sheetId="22259"/>
      <sheetData sheetId="22260"/>
      <sheetData sheetId="22261"/>
      <sheetData sheetId="22262"/>
      <sheetData sheetId="22263"/>
      <sheetData sheetId="22264"/>
      <sheetData sheetId="22265"/>
      <sheetData sheetId="22266"/>
      <sheetData sheetId="22267"/>
      <sheetData sheetId="22268"/>
      <sheetData sheetId="22269"/>
      <sheetData sheetId="22270"/>
      <sheetData sheetId="22271"/>
      <sheetData sheetId="22272"/>
      <sheetData sheetId="22273"/>
      <sheetData sheetId="22274"/>
      <sheetData sheetId="22275"/>
      <sheetData sheetId="22276"/>
      <sheetData sheetId="22277"/>
      <sheetData sheetId="22278"/>
      <sheetData sheetId="22279"/>
      <sheetData sheetId="22280"/>
      <sheetData sheetId="22281"/>
      <sheetData sheetId="22282"/>
      <sheetData sheetId="22283"/>
      <sheetData sheetId="22284"/>
      <sheetData sheetId="22285"/>
      <sheetData sheetId="22286"/>
      <sheetData sheetId="22287"/>
      <sheetData sheetId="22288"/>
      <sheetData sheetId="22289"/>
      <sheetData sheetId="22290"/>
      <sheetData sheetId="22291"/>
      <sheetData sheetId="22292"/>
      <sheetData sheetId="22293"/>
      <sheetData sheetId="22294"/>
      <sheetData sheetId="22295"/>
      <sheetData sheetId="22296"/>
      <sheetData sheetId="22297"/>
      <sheetData sheetId="22298"/>
      <sheetData sheetId="22299"/>
      <sheetData sheetId="22300"/>
      <sheetData sheetId="22301"/>
      <sheetData sheetId="22302"/>
      <sheetData sheetId="22303"/>
      <sheetData sheetId="22304"/>
      <sheetData sheetId="22305"/>
      <sheetData sheetId="22306"/>
      <sheetData sheetId="22307"/>
      <sheetData sheetId="22308"/>
      <sheetData sheetId="22309"/>
      <sheetData sheetId="22310"/>
      <sheetData sheetId="22311"/>
      <sheetData sheetId="22312"/>
      <sheetData sheetId="22313"/>
      <sheetData sheetId="22314"/>
      <sheetData sheetId="22315"/>
      <sheetData sheetId="22316"/>
      <sheetData sheetId="22317"/>
      <sheetData sheetId="22318"/>
      <sheetData sheetId="22319"/>
      <sheetData sheetId="22320"/>
      <sheetData sheetId="22321"/>
      <sheetData sheetId="22322"/>
      <sheetData sheetId="22323"/>
      <sheetData sheetId="22324"/>
      <sheetData sheetId="22325"/>
      <sheetData sheetId="22326"/>
      <sheetData sheetId="22327"/>
      <sheetData sheetId="22328"/>
      <sheetData sheetId="22329"/>
      <sheetData sheetId="22330"/>
      <sheetData sheetId="22331"/>
      <sheetData sheetId="22332"/>
      <sheetData sheetId="22333"/>
      <sheetData sheetId="22334"/>
      <sheetData sheetId="22335"/>
      <sheetData sheetId="22336"/>
      <sheetData sheetId="22337"/>
      <sheetData sheetId="22338"/>
      <sheetData sheetId="22339"/>
      <sheetData sheetId="22340"/>
      <sheetData sheetId="22341"/>
      <sheetData sheetId="22342"/>
      <sheetData sheetId="22343"/>
      <sheetData sheetId="22344"/>
      <sheetData sheetId="22345"/>
      <sheetData sheetId="22346"/>
      <sheetData sheetId="22347"/>
      <sheetData sheetId="22348"/>
      <sheetData sheetId="22349"/>
      <sheetData sheetId="22350"/>
      <sheetData sheetId="22351"/>
      <sheetData sheetId="22352"/>
      <sheetData sheetId="22353"/>
      <sheetData sheetId="22354"/>
      <sheetData sheetId="22355"/>
      <sheetData sheetId="22356"/>
      <sheetData sheetId="22357"/>
      <sheetData sheetId="22358"/>
      <sheetData sheetId="22359"/>
      <sheetData sheetId="22360"/>
      <sheetData sheetId="22361"/>
      <sheetData sheetId="22362"/>
      <sheetData sheetId="22363"/>
      <sheetData sheetId="22364"/>
      <sheetData sheetId="22365"/>
      <sheetData sheetId="22366"/>
      <sheetData sheetId="22367"/>
      <sheetData sheetId="22368"/>
      <sheetData sheetId="22369"/>
      <sheetData sheetId="22370"/>
      <sheetData sheetId="22371"/>
      <sheetData sheetId="22372"/>
      <sheetData sheetId="22373"/>
      <sheetData sheetId="22374"/>
      <sheetData sheetId="22375"/>
      <sheetData sheetId="22376"/>
      <sheetData sheetId="22377"/>
      <sheetData sheetId="22378"/>
      <sheetData sheetId="22379"/>
      <sheetData sheetId="22380"/>
      <sheetData sheetId="22381"/>
      <sheetData sheetId="22382"/>
      <sheetData sheetId="22383"/>
      <sheetData sheetId="22384"/>
      <sheetData sheetId="22385"/>
      <sheetData sheetId="22386"/>
      <sheetData sheetId="22387"/>
      <sheetData sheetId="22388"/>
      <sheetData sheetId="22389"/>
      <sheetData sheetId="22390"/>
      <sheetData sheetId="22391"/>
      <sheetData sheetId="22392"/>
      <sheetData sheetId="22393"/>
      <sheetData sheetId="22394"/>
      <sheetData sheetId="22395"/>
      <sheetData sheetId="22396"/>
      <sheetData sheetId="22397"/>
      <sheetData sheetId="22398"/>
      <sheetData sheetId="22399"/>
      <sheetData sheetId="22400"/>
      <sheetData sheetId="22401"/>
      <sheetData sheetId="22402"/>
      <sheetData sheetId="22403"/>
      <sheetData sheetId="22404"/>
      <sheetData sheetId="22405"/>
      <sheetData sheetId="22406"/>
      <sheetData sheetId="22407"/>
      <sheetData sheetId="22408"/>
      <sheetData sheetId="22409"/>
      <sheetData sheetId="22410"/>
      <sheetData sheetId="22411"/>
      <sheetData sheetId="22412"/>
      <sheetData sheetId="22413"/>
      <sheetData sheetId="22414"/>
      <sheetData sheetId="22415"/>
      <sheetData sheetId="22416"/>
      <sheetData sheetId="22417"/>
      <sheetData sheetId="22418"/>
      <sheetData sheetId="22419"/>
      <sheetData sheetId="22420"/>
      <sheetData sheetId="22421"/>
      <sheetData sheetId="22422"/>
      <sheetData sheetId="22423"/>
      <sheetData sheetId="22424"/>
      <sheetData sheetId="22425"/>
      <sheetData sheetId="22426"/>
      <sheetData sheetId="22427"/>
      <sheetData sheetId="22428"/>
      <sheetData sheetId="22429"/>
      <sheetData sheetId="22430"/>
      <sheetData sheetId="22431"/>
      <sheetData sheetId="22432"/>
      <sheetData sheetId="22433"/>
      <sheetData sheetId="22434"/>
      <sheetData sheetId="22435"/>
      <sheetData sheetId="22436"/>
      <sheetData sheetId="22437"/>
      <sheetData sheetId="22438"/>
      <sheetData sheetId="22439"/>
      <sheetData sheetId="22440"/>
      <sheetData sheetId="22441"/>
      <sheetData sheetId="22442"/>
      <sheetData sheetId="22443"/>
      <sheetData sheetId="22444"/>
      <sheetData sheetId="22445"/>
      <sheetData sheetId="22446"/>
      <sheetData sheetId="22447"/>
      <sheetData sheetId="22448"/>
      <sheetData sheetId="22449"/>
      <sheetData sheetId="22450"/>
      <sheetData sheetId="22451"/>
      <sheetData sheetId="22452"/>
      <sheetData sheetId="22453"/>
      <sheetData sheetId="22454"/>
      <sheetData sheetId="22455"/>
      <sheetData sheetId="22456"/>
      <sheetData sheetId="22457"/>
      <sheetData sheetId="22458"/>
      <sheetData sheetId="22459"/>
      <sheetData sheetId="22460"/>
      <sheetData sheetId="22461"/>
      <sheetData sheetId="22462"/>
      <sheetData sheetId="22463"/>
      <sheetData sheetId="22464"/>
      <sheetData sheetId="22465"/>
      <sheetData sheetId="22466"/>
      <sheetData sheetId="22467"/>
      <sheetData sheetId="22468"/>
      <sheetData sheetId="22469"/>
      <sheetData sheetId="22470"/>
      <sheetData sheetId="22471"/>
      <sheetData sheetId="22472"/>
      <sheetData sheetId="22473"/>
      <sheetData sheetId="22474"/>
      <sheetData sheetId="22475"/>
      <sheetData sheetId="22476"/>
      <sheetData sheetId="22477"/>
      <sheetData sheetId="22478"/>
      <sheetData sheetId="22479"/>
      <sheetData sheetId="22480"/>
      <sheetData sheetId="22481"/>
      <sheetData sheetId="22482"/>
      <sheetData sheetId="22483"/>
      <sheetData sheetId="22484"/>
      <sheetData sheetId="22485"/>
      <sheetData sheetId="22486"/>
      <sheetData sheetId="22487"/>
      <sheetData sheetId="22488"/>
      <sheetData sheetId="22489"/>
      <sheetData sheetId="22490"/>
      <sheetData sheetId="22491"/>
      <sheetData sheetId="22492"/>
      <sheetData sheetId="22493"/>
      <sheetData sheetId="22494"/>
      <sheetData sheetId="22495"/>
      <sheetData sheetId="22496"/>
      <sheetData sheetId="22497"/>
      <sheetData sheetId="22498"/>
      <sheetData sheetId="22499"/>
      <sheetData sheetId="22500"/>
      <sheetData sheetId="22501"/>
      <sheetData sheetId="22502"/>
      <sheetData sheetId="22503"/>
      <sheetData sheetId="22504"/>
      <sheetData sheetId="22505"/>
      <sheetData sheetId="22506"/>
      <sheetData sheetId="22507"/>
      <sheetData sheetId="22508"/>
      <sheetData sheetId="22509"/>
      <sheetData sheetId="22510"/>
      <sheetData sheetId="22511"/>
      <sheetData sheetId="22512"/>
      <sheetData sheetId="22513"/>
      <sheetData sheetId="22514"/>
      <sheetData sheetId="22515"/>
      <sheetData sheetId="22516"/>
      <sheetData sheetId="22517"/>
      <sheetData sheetId="22518"/>
      <sheetData sheetId="22519"/>
      <sheetData sheetId="22520"/>
      <sheetData sheetId="22521"/>
      <sheetData sheetId="22522"/>
      <sheetData sheetId="22523"/>
      <sheetData sheetId="22524"/>
      <sheetData sheetId="22525"/>
      <sheetData sheetId="22526"/>
      <sheetData sheetId="22527"/>
      <sheetData sheetId="22528"/>
      <sheetData sheetId="22529"/>
      <sheetData sheetId="22530"/>
      <sheetData sheetId="22531"/>
      <sheetData sheetId="22532"/>
      <sheetData sheetId="22533"/>
      <sheetData sheetId="22534"/>
      <sheetData sheetId="22535"/>
      <sheetData sheetId="22536"/>
      <sheetData sheetId="22537"/>
      <sheetData sheetId="22538"/>
      <sheetData sheetId="22539"/>
      <sheetData sheetId="22540"/>
      <sheetData sheetId="22541"/>
      <sheetData sheetId="22542"/>
      <sheetData sheetId="22543"/>
      <sheetData sheetId="22544"/>
      <sheetData sheetId="22545"/>
      <sheetData sheetId="22546"/>
      <sheetData sheetId="22547"/>
      <sheetData sheetId="22548"/>
      <sheetData sheetId="22549"/>
      <sheetData sheetId="22550"/>
      <sheetData sheetId="22551"/>
      <sheetData sheetId="22552"/>
      <sheetData sheetId="22553"/>
      <sheetData sheetId="22554"/>
      <sheetData sheetId="22555"/>
      <sheetData sheetId="22556"/>
      <sheetData sheetId="22557"/>
      <sheetData sheetId="22558"/>
      <sheetData sheetId="22559"/>
      <sheetData sheetId="22560"/>
      <sheetData sheetId="22561"/>
      <sheetData sheetId="22562"/>
      <sheetData sheetId="22563"/>
      <sheetData sheetId="22564"/>
      <sheetData sheetId="22565"/>
      <sheetData sheetId="22566"/>
      <sheetData sheetId="22567"/>
      <sheetData sheetId="22568"/>
      <sheetData sheetId="22569"/>
      <sheetData sheetId="22570"/>
      <sheetData sheetId="22571"/>
      <sheetData sheetId="22572"/>
      <sheetData sheetId="22573"/>
      <sheetData sheetId="22574"/>
      <sheetData sheetId="22575"/>
      <sheetData sheetId="22576"/>
      <sheetData sheetId="22577"/>
      <sheetData sheetId="22578"/>
      <sheetData sheetId="22579"/>
      <sheetData sheetId="22580"/>
      <sheetData sheetId="22581"/>
      <sheetData sheetId="22582"/>
      <sheetData sheetId="22583"/>
      <sheetData sheetId="22584"/>
      <sheetData sheetId="22585"/>
      <sheetData sheetId="22586"/>
      <sheetData sheetId="22587"/>
      <sheetData sheetId="22588"/>
      <sheetData sheetId="22589"/>
      <sheetData sheetId="22590"/>
      <sheetData sheetId="22591"/>
      <sheetData sheetId="22592"/>
      <sheetData sheetId="22593"/>
      <sheetData sheetId="22594"/>
      <sheetData sheetId="22595"/>
      <sheetData sheetId="22596"/>
      <sheetData sheetId="22597" refreshError="1"/>
      <sheetData sheetId="22598" refreshError="1"/>
      <sheetData sheetId="22599" refreshError="1"/>
      <sheetData sheetId="22600" refreshError="1"/>
      <sheetData sheetId="22601" refreshError="1"/>
      <sheetData sheetId="22602"/>
      <sheetData sheetId="22603"/>
      <sheetData sheetId="22604"/>
      <sheetData sheetId="22605"/>
      <sheetData sheetId="22606"/>
      <sheetData sheetId="22607"/>
      <sheetData sheetId="22608"/>
      <sheetData sheetId="22609"/>
      <sheetData sheetId="22610"/>
      <sheetData sheetId="22611"/>
      <sheetData sheetId="22612"/>
      <sheetData sheetId="22613"/>
      <sheetData sheetId="22614"/>
      <sheetData sheetId="22615"/>
      <sheetData sheetId="22616"/>
      <sheetData sheetId="22617"/>
      <sheetData sheetId="22618"/>
      <sheetData sheetId="22619"/>
      <sheetData sheetId="22620"/>
      <sheetData sheetId="22621"/>
      <sheetData sheetId="22622"/>
      <sheetData sheetId="22623"/>
      <sheetData sheetId="22624"/>
      <sheetData sheetId="22625"/>
      <sheetData sheetId="22626"/>
      <sheetData sheetId="22627"/>
      <sheetData sheetId="22628"/>
      <sheetData sheetId="22629"/>
      <sheetData sheetId="22630"/>
      <sheetData sheetId="22631"/>
      <sheetData sheetId="22632"/>
      <sheetData sheetId="22633"/>
      <sheetData sheetId="22634"/>
      <sheetData sheetId="22635"/>
      <sheetData sheetId="22636"/>
      <sheetData sheetId="22637"/>
      <sheetData sheetId="22638"/>
      <sheetData sheetId="22639"/>
      <sheetData sheetId="22640"/>
      <sheetData sheetId="22641"/>
      <sheetData sheetId="22642"/>
      <sheetData sheetId="22643"/>
      <sheetData sheetId="22644"/>
      <sheetData sheetId="22645"/>
      <sheetData sheetId="22646"/>
      <sheetData sheetId="22647"/>
      <sheetData sheetId="22648"/>
      <sheetData sheetId="22649"/>
      <sheetData sheetId="22650"/>
      <sheetData sheetId="22651"/>
      <sheetData sheetId="22652"/>
      <sheetData sheetId="22653"/>
      <sheetData sheetId="22654"/>
      <sheetData sheetId="22655"/>
      <sheetData sheetId="22656"/>
      <sheetData sheetId="22657"/>
      <sheetData sheetId="22658"/>
      <sheetData sheetId="22659"/>
      <sheetData sheetId="22660"/>
      <sheetData sheetId="22661"/>
      <sheetData sheetId="22662"/>
      <sheetData sheetId="22663"/>
      <sheetData sheetId="22664"/>
      <sheetData sheetId="22665"/>
      <sheetData sheetId="22666"/>
      <sheetData sheetId="22667"/>
      <sheetData sheetId="22668"/>
      <sheetData sheetId="22669"/>
      <sheetData sheetId="22670"/>
      <sheetData sheetId="22671"/>
      <sheetData sheetId="22672"/>
      <sheetData sheetId="22673"/>
      <sheetData sheetId="22674"/>
      <sheetData sheetId="22675"/>
      <sheetData sheetId="22676"/>
      <sheetData sheetId="22677"/>
      <sheetData sheetId="22678"/>
      <sheetData sheetId="22679"/>
      <sheetData sheetId="22680"/>
      <sheetData sheetId="22681"/>
      <sheetData sheetId="22682"/>
      <sheetData sheetId="22683"/>
      <sheetData sheetId="22684"/>
      <sheetData sheetId="22685"/>
      <sheetData sheetId="22686"/>
      <sheetData sheetId="22687"/>
      <sheetData sheetId="22688"/>
      <sheetData sheetId="22689"/>
      <sheetData sheetId="22690"/>
      <sheetData sheetId="22691"/>
      <sheetData sheetId="22692"/>
      <sheetData sheetId="22693"/>
      <sheetData sheetId="22694"/>
      <sheetData sheetId="22695"/>
      <sheetData sheetId="22696"/>
      <sheetData sheetId="22697"/>
      <sheetData sheetId="22698"/>
      <sheetData sheetId="22699"/>
      <sheetData sheetId="22700"/>
      <sheetData sheetId="22701"/>
      <sheetData sheetId="22702"/>
      <sheetData sheetId="22703"/>
      <sheetData sheetId="22704"/>
      <sheetData sheetId="22705"/>
      <sheetData sheetId="22706"/>
      <sheetData sheetId="22707"/>
      <sheetData sheetId="22708"/>
      <sheetData sheetId="22709"/>
      <sheetData sheetId="22710"/>
      <sheetData sheetId="22711"/>
      <sheetData sheetId="22712"/>
      <sheetData sheetId="22713"/>
      <sheetData sheetId="22714"/>
      <sheetData sheetId="22715"/>
      <sheetData sheetId="22716"/>
      <sheetData sheetId="22717"/>
      <sheetData sheetId="22718"/>
      <sheetData sheetId="22719"/>
      <sheetData sheetId="22720"/>
      <sheetData sheetId="22721"/>
      <sheetData sheetId="22722"/>
      <sheetData sheetId="22723"/>
      <sheetData sheetId="22724"/>
      <sheetData sheetId="22725"/>
      <sheetData sheetId="22726"/>
      <sheetData sheetId="22727"/>
      <sheetData sheetId="22728"/>
      <sheetData sheetId="22729"/>
      <sheetData sheetId="22730"/>
      <sheetData sheetId="22731"/>
      <sheetData sheetId="22732"/>
      <sheetData sheetId="22733"/>
      <sheetData sheetId="22734"/>
      <sheetData sheetId="22735"/>
      <sheetData sheetId="22736"/>
      <sheetData sheetId="22737"/>
      <sheetData sheetId="22738"/>
      <sheetData sheetId="22739"/>
      <sheetData sheetId="22740"/>
      <sheetData sheetId="22741"/>
      <sheetData sheetId="22742"/>
      <sheetData sheetId="22743"/>
      <sheetData sheetId="22744"/>
      <sheetData sheetId="22745"/>
      <sheetData sheetId="22746"/>
      <sheetData sheetId="22747"/>
      <sheetData sheetId="22748"/>
      <sheetData sheetId="22749"/>
      <sheetData sheetId="22750"/>
      <sheetData sheetId="22751"/>
      <sheetData sheetId="22752"/>
      <sheetData sheetId="22753"/>
      <sheetData sheetId="22754"/>
      <sheetData sheetId="22755"/>
      <sheetData sheetId="22756"/>
      <sheetData sheetId="22757"/>
      <sheetData sheetId="22758"/>
      <sheetData sheetId="22759"/>
      <sheetData sheetId="22760"/>
      <sheetData sheetId="22761"/>
      <sheetData sheetId="22762"/>
      <sheetData sheetId="22763"/>
      <sheetData sheetId="22764"/>
      <sheetData sheetId="22765"/>
      <sheetData sheetId="22766"/>
      <sheetData sheetId="22767"/>
      <sheetData sheetId="22768"/>
      <sheetData sheetId="22769"/>
      <sheetData sheetId="22770"/>
      <sheetData sheetId="22771"/>
      <sheetData sheetId="22772"/>
      <sheetData sheetId="22773"/>
      <sheetData sheetId="22774"/>
      <sheetData sheetId="22775"/>
      <sheetData sheetId="22776"/>
      <sheetData sheetId="22777"/>
      <sheetData sheetId="22778"/>
      <sheetData sheetId="22779"/>
      <sheetData sheetId="22780"/>
      <sheetData sheetId="22781"/>
      <sheetData sheetId="22782"/>
      <sheetData sheetId="22783"/>
      <sheetData sheetId="22784"/>
      <sheetData sheetId="22785"/>
      <sheetData sheetId="22786"/>
      <sheetData sheetId="22787"/>
      <sheetData sheetId="22788"/>
      <sheetData sheetId="22789"/>
      <sheetData sheetId="22790"/>
      <sheetData sheetId="22791"/>
      <sheetData sheetId="22792"/>
      <sheetData sheetId="22793"/>
      <sheetData sheetId="22794"/>
      <sheetData sheetId="22795"/>
      <sheetData sheetId="22796"/>
      <sheetData sheetId="22797"/>
      <sheetData sheetId="22798"/>
      <sheetData sheetId="22799"/>
      <sheetData sheetId="22800"/>
      <sheetData sheetId="22801"/>
      <sheetData sheetId="22802"/>
      <sheetData sheetId="22803"/>
      <sheetData sheetId="22804"/>
      <sheetData sheetId="22805"/>
      <sheetData sheetId="22806"/>
      <sheetData sheetId="22807"/>
      <sheetData sheetId="22808"/>
      <sheetData sheetId="22809"/>
      <sheetData sheetId="22810"/>
      <sheetData sheetId="22811"/>
      <sheetData sheetId="22812"/>
      <sheetData sheetId="22813"/>
      <sheetData sheetId="22814"/>
      <sheetData sheetId="22815"/>
      <sheetData sheetId="22816"/>
      <sheetData sheetId="22817"/>
      <sheetData sheetId="22818"/>
      <sheetData sheetId="22819"/>
      <sheetData sheetId="22820"/>
      <sheetData sheetId="22821"/>
      <sheetData sheetId="22822"/>
      <sheetData sheetId="22823"/>
      <sheetData sheetId="22824"/>
      <sheetData sheetId="22825"/>
      <sheetData sheetId="22826"/>
      <sheetData sheetId="22827"/>
      <sheetData sheetId="22828"/>
      <sheetData sheetId="22829"/>
      <sheetData sheetId="22830"/>
      <sheetData sheetId="22831"/>
      <sheetData sheetId="22832"/>
      <sheetData sheetId="22833"/>
      <sheetData sheetId="22834"/>
      <sheetData sheetId="22835"/>
      <sheetData sheetId="22836"/>
      <sheetData sheetId="22837"/>
      <sheetData sheetId="22838"/>
      <sheetData sheetId="22839"/>
      <sheetData sheetId="22840"/>
      <sheetData sheetId="22841"/>
      <sheetData sheetId="22842"/>
      <sheetData sheetId="22843"/>
      <sheetData sheetId="22844"/>
      <sheetData sheetId="22845"/>
      <sheetData sheetId="22846"/>
      <sheetData sheetId="22847"/>
      <sheetData sheetId="22848"/>
      <sheetData sheetId="22849"/>
      <sheetData sheetId="22850"/>
      <sheetData sheetId="22851"/>
      <sheetData sheetId="22852"/>
      <sheetData sheetId="22853"/>
      <sheetData sheetId="22854"/>
      <sheetData sheetId="22855"/>
      <sheetData sheetId="22856"/>
      <sheetData sheetId="22857"/>
      <sheetData sheetId="22858"/>
      <sheetData sheetId="22859"/>
      <sheetData sheetId="22860"/>
      <sheetData sheetId="22861"/>
      <sheetData sheetId="22862"/>
      <sheetData sheetId="22863"/>
      <sheetData sheetId="22864"/>
      <sheetData sheetId="22865"/>
      <sheetData sheetId="22866"/>
      <sheetData sheetId="22867"/>
      <sheetData sheetId="22868"/>
      <sheetData sheetId="22869"/>
      <sheetData sheetId="22870"/>
      <sheetData sheetId="22871"/>
      <sheetData sheetId="22872"/>
      <sheetData sheetId="22873"/>
      <sheetData sheetId="22874"/>
      <sheetData sheetId="22875"/>
      <sheetData sheetId="22876"/>
      <sheetData sheetId="22877"/>
      <sheetData sheetId="22878"/>
      <sheetData sheetId="22879"/>
      <sheetData sheetId="22880"/>
      <sheetData sheetId="22881"/>
      <sheetData sheetId="22882"/>
      <sheetData sheetId="22883"/>
      <sheetData sheetId="22884"/>
      <sheetData sheetId="22885"/>
      <sheetData sheetId="22886"/>
      <sheetData sheetId="22887"/>
      <sheetData sheetId="22888"/>
      <sheetData sheetId="22889"/>
      <sheetData sheetId="22890"/>
      <sheetData sheetId="22891"/>
      <sheetData sheetId="22892"/>
      <sheetData sheetId="22893"/>
      <sheetData sheetId="22894"/>
      <sheetData sheetId="22895"/>
      <sheetData sheetId="22896"/>
      <sheetData sheetId="22897"/>
      <sheetData sheetId="22898"/>
      <sheetData sheetId="22899"/>
      <sheetData sheetId="22900"/>
      <sheetData sheetId="22901"/>
      <sheetData sheetId="22902"/>
      <sheetData sheetId="22903"/>
      <sheetData sheetId="22904"/>
      <sheetData sheetId="22905"/>
      <sheetData sheetId="22906"/>
      <sheetData sheetId="22907"/>
      <sheetData sheetId="22908"/>
      <sheetData sheetId="22909"/>
      <sheetData sheetId="22910"/>
      <sheetData sheetId="22911"/>
      <sheetData sheetId="22912"/>
      <sheetData sheetId="22913"/>
      <sheetData sheetId="22914"/>
      <sheetData sheetId="22915"/>
      <sheetData sheetId="22916"/>
      <sheetData sheetId="22917"/>
      <sheetData sheetId="22918"/>
      <sheetData sheetId="22919"/>
      <sheetData sheetId="22920"/>
      <sheetData sheetId="22921"/>
      <sheetData sheetId="22922"/>
      <sheetData sheetId="22923"/>
      <sheetData sheetId="22924"/>
      <sheetData sheetId="22925"/>
      <sheetData sheetId="22926"/>
      <sheetData sheetId="22927"/>
      <sheetData sheetId="22928"/>
      <sheetData sheetId="22929"/>
      <sheetData sheetId="22930"/>
      <sheetData sheetId="22931"/>
      <sheetData sheetId="22932"/>
      <sheetData sheetId="22933"/>
      <sheetData sheetId="22934"/>
      <sheetData sheetId="22935"/>
      <sheetData sheetId="22936"/>
      <sheetData sheetId="22937"/>
      <sheetData sheetId="22938"/>
      <sheetData sheetId="22939"/>
      <sheetData sheetId="22940"/>
      <sheetData sheetId="22941"/>
      <sheetData sheetId="22942"/>
      <sheetData sheetId="22943"/>
      <sheetData sheetId="22944"/>
      <sheetData sheetId="22945"/>
      <sheetData sheetId="22946"/>
      <sheetData sheetId="22947"/>
      <sheetData sheetId="22948"/>
      <sheetData sheetId="22949"/>
      <sheetData sheetId="22950"/>
      <sheetData sheetId="22951"/>
      <sheetData sheetId="22952"/>
      <sheetData sheetId="22953"/>
      <sheetData sheetId="22954"/>
      <sheetData sheetId="22955"/>
      <sheetData sheetId="22956"/>
      <sheetData sheetId="22957"/>
      <sheetData sheetId="22958"/>
      <sheetData sheetId="22959"/>
      <sheetData sheetId="22960"/>
      <sheetData sheetId="22961"/>
      <sheetData sheetId="22962"/>
      <sheetData sheetId="22963"/>
      <sheetData sheetId="22964"/>
      <sheetData sheetId="22965"/>
      <sheetData sheetId="22966"/>
      <sheetData sheetId="22967"/>
      <sheetData sheetId="22968"/>
      <sheetData sheetId="22969"/>
      <sheetData sheetId="22970"/>
      <sheetData sheetId="22971"/>
      <sheetData sheetId="22972"/>
      <sheetData sheetId="22973"/>
      <sheetData sheetId="22974"/>
      <sheetData sheetId="22975"/>
      <sheetData sheetId="22976"/>
      <sheetData sheetId="22977"/>
      <sheetData sheetId="22978"/>
      <sheetData sheetId="22979"/>
      <sheetData sheetId="22980"/>
      <sheetData sheetId="22981"/>
      <sheetData sheetId="22982"/>
      <sheetData sheetId="22983"/>
      <sheetData sheetId="22984"/>
      <sheetData sheetId="22985"/>
      <sheetData sheetId="22986"/>
      <sheetData sheetId="22987"/>
      <sheetData sheetId="22988"/>
      <sheetData sheetId="22989"/>
      <sheetData sheetId="22990"/>
      <sheetData sheetId="22991"/>
      <sheetData sheetId="22992"/>
      <sheetData sheetId="22993"/>
      <sheetData sheetId="22994"/>
      <sheetData sheetId="22995"/>
      <sheetData sheetId="22996"/>
      <sheetData sheetId="22997"/>
      <sheetData sheetId="22998"/>
      <sheetData sheetId="22999"/>
      <sheetData sheetId="23000"/>
      <sheetData sheetId="23001"/>
      <sheetData sheetId="23002"/>
      <sheetData sheetId="23003"/>
      <sheetData sheetId="23004"/>
      <sheetData sheetId="23005"/>
      <sheetData sheetId="23006"/>
      <sheetData sheetId="23007"/>
      <sheetData sheetId="23008"/>
      <sheetData sheetId="23009"/>
      <sheetData sheetId="23010"/>
      <sheetData sheetId="23011"/>
      <sheetData sheetId="23012"/>
      <sheetData sheetId="23013"/>
      <sheetData sheetId="23014"/>
      <sheetData sheetId="23015"/>
      <sheetData sheetId="23016"/>
      <sheetData sheetId="23017"/>
      <sheetData sheetId="23018"/>
      <sheetData sheetId="23019"/>
      <sheetData sheetId="23020"/>
      <sheetData sheetId="23021"/>
      <sheetData sheetId="23022"/>
      <sheetData sheetId="23023"/>
      <sheetData sheetId="23024"/>
      <sheetData sheetId="23025"/>
      <sheetData sheetId="23026"/>
      <sheetData sheetId="23027"/>
      <sheetData sheetId="23028"/>
      <sheetData sheetId="23029"/>
      <sheetData sheetId="23030"/>
      <sheetData sheetId="23031"/>
      <sheetData sheetId="23032"/>
      <sheetData sheetId="23033"/>
      <sheetData sheetId="23034"/>
      <sheetData sheetId="23035"/>
      <sheetData sheetId="23036"/>
      <sheetData sheetId="23037"/>
      <sheetData sheetId="23038"/>
      <sheetData sheetId="23039"/>
      <sheetData sheetId="23040"/>
      <sheetData sheetId="23041"/>
      <sheetData sheetId="23042"/>
      <sheetData sheetId="23043"/>
      <sheetData sheetId="23044"/>
      <sheetData sheetId="23045"/>
      <sheetData sheetId="23046"/>
      <sheetData sheetId="23047"/>
      <sheetData sheetId="23048"/>
      <sheetData sheetId="23049"/>
      <sheetData sheetId="23050"/>
      <sheetData sheetId="23051"/>
      <sheetData sheetId="23052"/>
      <sheetData sheetId="23053"/>
      <sheetData sheetId="23054"/>
      <sheetData sheetId="23055"/>
      <sheetData sheetId="23056"/>
      <sheetData sheetId="23057"/>
      <sheetData sheetId="23058"/>
      <sheetData sheetId="23059"/>
      <sheetData sheetId="23060"/>
      <sheetData sheetId="23061"/>
      <sheetData sheetId="23062"/>
      <sheetData sheetId="23063"/>
      <sheetData sheetId="23064"/>
      <sheetData sheetId="23065"/>
      <sheetData sheetId="23066"/>
      <sheetData sheetId="23067"/>
      <sheetData sheetId="23068"/>
      <sheetData sheetId="23069"/>
      <sheetData sheetId="23070"/>
      <sheetData sheetId="23071"/>
      <sheetData sheetId="23072"/>
      <sheetData sheetId="23073"/>
      <sheetData sheetId="23074"/>
      <sheetData sheetId="23075"/>
      <sheetData sheetId="23076"/>
      <sheetData sheetId="23077"/>
      <sheetData sheetId="23078"/>
      <sheetData sheetId="23079"/>
      <sheetData sheetId="23080"/>
      <sheetData sheetId="23081"/>
      <sheetData sheetId="23082"/>
      <sheetData sheetId="23083"/>
      <sheetData sheetId="23084"/>
      <sheetData sheetId="23085"/>
      <sheetData sheetId="23086"/>
      <sheetData sheetId="23087"/>
      <sheetData sheetId="23088"/>
      <sheetData sheetId="23089"/>
      <sheetData sheetId="23090"/>
      <sheetData sheetId="23091"/>
      <sheetData sheetId="23092"/>
      <sheetData sheetId="23093"/>
      <sheetData sheetId="23094"/>
      <sheetData sheetId="23095"/>
      <sheetData sheetId="23096"/>
      <sheetData sheetId="23097"/>
      <sheetData sheetId="23098"/>
      <sheetData sheetId="23099"/>
      <sheetData sheetId="23100"/>
      <sheetData sheetId="23101"/>
      <sheetData sheetId="23102"/>
      <sheetData sheetId="23103"/>
      <sheetData sheetId="23104"/>
      <sheetData sheetId="23105"/>
      <sheetData sheetId="23106"/>
      <sheetData sheetId="23107"/>
      <sheetData sheetId="23108"/>
      <sheetData sheetId="23109"/>
      <sheetData sheetId="23110"/>
      <sheetData sheetId="23111"/>
      <sheetData sheetId="23112"/>
      <sheetData sheetId="23113"/>
      <sheetData sheetId="23114"/>
      <sheetData sheetId="23115"/>
      <sheetData sheetId="23116"/>
      <sheetData sheetId="23117"/>
      <sheetData sheetId="23118"/>
      <sheetData sheetId="23119"/>
      <sheetData sheetId="23120"/>
      <sheetData sheetId="23121"/>
      <sheetData sheetId="23122"/>
      <sheetData sheetId="23123"/>
      <sheetData sheetId="23124"/>
      <sheetData sheetId="23125"/>
      <sheetData sheetId="23126"/>
      <sheetData sheetId="23127"/>
      <sheetData sheetId="23128"/>
      <sheetData sheetId="23129"/>
      <sheetData sheetId="23130"/>
      <sheetData sheetId="23131"/>
      <sheetData sheetId="23132"/>
      <sheetData sheetId="23133"/>
      <sheetData sheetId="23134"/>
      <sheetData sheetId="23135"/>
      <sheetData sheetId="23136"/>
      <sheetData sheetId="23137"/>
      <sheetData sheetId="23138"/>
      <sheetData sheetId="23139"/>
      <sheetData sheetId="23140"/>
      <sheetData sheetId="23141"/>
      <sheetData sheetId="23142"/>
      <sheetData sheetId="23143"/>
      <sheetData sheetId="23144"/>
      <sheetData sheetId="23145"/>
      <sheetData sheetId="23146"/>
      <sheetData sheetId="23147"/>
      <sheetData sheetId="23148"/>
      <sheetData sheetId="23149"/>
      <sheetData sheetId="23150"/>
      <sheetData sheetId="23151"/>
      <sheetData sheetId="23152"/>
      <sheetData sheetId="23153"/>
      <sheetData sheetId="23154"/>
      <sheetData sheetId="23155"/>
      <sheetData sheetId="23156"/>
      <sheetData sheetId="23157"/>
      <sheetData sheetId="23158"/>
      <sheetData sheetId="23159"/>
      <sheetData sheetId="23160"/>
      <sheetData sheetId="23161"/>
      <sheetData sheetId="23162"/>
      <sheetData sheetId="23163"/>
      <sheetData sheetId="23164"/>
      <sheetData sheetId="23165"/>
      <sheetData sheetId="23166"/>
      <sheetData sheetId="23167"/>
      <sheetData sheetId="23168"/>
      <sheetData sheetId="23169"/>
      <sheetData sheetId="23170"/>
      <sheetData sheetId="23171"/>
      <sheetData sheetId="23172"/>
      <sheetData sheetId="23173"/>
      <sheetData sheetId="23174"/>
      <sheetData sheetId="23175"/>
      <sheetData sheetId="23176"/>
      <sheetData sheetId="23177"/>
      <sheetData sheetId="23178"/>
      <sheetData sheetId="23179"/>
      <sheetData sheetId="23180"/>
      <sheetData sheetId="23181"/>
      <sheetData sheetId="23182"/>
      <sheetData sheetId="23183"/>
      <sheetData sheetId="23184"/>
      <sheetData sheetId="23185"/>
      <sheetData sheetId="23186"/>
      <sheetData sheetId="23187"/>
      <sheetData sheetId="23188"/>
      <sheetData sheetId="23189"/>
      <sheetData sheetId="23190"/>
      <sheetData sheetId="23191"/>
      <sheetData sheetId="23192"/>
      <sheetData sheetId="23193"/>
      <sheetData sheetId="23194"/>
      <sheetData sheetId="23195"/>
      <sheetData sheetId="23196"/>
      <sheetData sheetId="23197"/>
      <sheetData sheetId="23198"/>
      <sheetData sheetId="23199"/>
      <sheetData sheetId="23200"/>
      <sheetData sheetId="23201"/>
      <sheetData sheetId="23202"/>
      <sheetData sheetId="23203"/>
      <sheetData sheetId="23204"/>
      <sheetData sheetId="23205"/>
      <sheetData sheetId="23206"/>
      <sheetData sheetId="23207"/>
      <sheetData sheetId="23208"/>
      <sheetData sheetId="23209"/>
      <sheetData sheetId="23210"/>
      <sheetData sheetId="23211"/>
      <sheetData sheetId="23212"/>
      <sheetData sheetId="23213"/>
      <sheetData sheetId="23214"/>
      <sheetData sheetId="23215"/>
      <sheetData sheetId="23216"/>
      <sheetData sheetId="23217"/>
      <sheetData sheetId="23218"/>
      <sheetData sheetId="23219"/>
      <sheetData sheetId="23220"/>
      <sheetData sheetId="23221"/>
      <sheetData sheetId="23222"/>
      <sheetData sheetId="23223"/>
      <sheetData sheetId="23224"/>
      <sheetData sheetId="23225"/>
      <sheetData sheetId="23226"/>
      <sheetData sheetId="23227"/>
      <sheetData sheetId="23228"/>
      <sheetData sheetId="23229"/>
      <sheetData sheetId="23230"/>
      <sheetData sheetId="23231"/>
      <sheetData sheetId="23232"/>
      <sheetData sheetId="23233"/>
      <sheetData sheetId="23234"/>
      <sheetData sheetId="23235"/>
      <sheetData sheetId="23236"/>
      <sheetData sheetId="23237"/>
      <sheetData sheetId="23238"/>
      <sheetData sheetId="23239"/>
      <sheetData sheetId="23240"/>
      <sheetData sheetId="23241"/>
      <sheetData sheetId="23242"/>
      <sheetData sheetId="23243"/>
      <sheetData sheetId="23244"/>
      <sheetData sheetId="23245"/>
      <sheetData sheetId="23246"/>
      <sheetData sheetId="23247"/>
      <sheetData sheetId="23248"/>
      <sheetData sheetId="23249"/>
      <sheetData sheetId="23250"/>
      <sheetData sheetId="23251"/>
      <sheetData sheetId="23252"/>
      <sheetData sheetId="23253"/>
      <sheetData sheetId="23254"/>
      <sheetData sheetId="23255"/>
      <sheetData sheetId="23256"/>
      <sheetData sheetId="23257"/>
      <sheetData sheetId="23258"/>
      <sheetData sheetId="23259"/>
      <sheetData sheetId="23260"/>
      <sheetData sheetId="23261"/>
      <sheetData sheetId="23262"/>
      <sheetData sheetId="23263"/>
      <sheetData sheetId="23264"/>
      <sheetData sheetId="23265"/>
      <sheetData sheetId="23266"/>
      <sheetData sheetId="23267"/>
      <sheetData sheetId="23268"/>
      <sheetData sheetId="23269"/>
      <sheetData sheetId="23270"/>
      <sheetData sheetId="23271"/>
      <sheetData sheetId="23272"/>
      <sheetData sheetId="23273"/>
      <sheetData sheetId="23274"/>
      <sheetData sheetId="23275"/>
      <sheetData sheetId="23276"/>
      <sheetData sheetId="23277"/>
      <sheetData sheetId="23278"/>
      <sheetData sheetId="23279"/>
      <sheetData sheetId="23280"/>
      <sheetData sheetId="23281"/>
      <sheetData sheetId="23282"/>
      <sheetData sheetId="23283"/>
      <sheetData sheetId="23284"/>
      <sheetData sheetId="23285"/>
      <sheetData sheetId="23286"/>
      <sheetData sheetId="23287"/>
      <sheetData sheetId="23288"/>
      <sheetData sheetId="23289"/>
      <sheetData sheetId="23290"/>
      <sheetData sheetId="23291"/>
      <sheetData sheetId="23292"/>
      <sheetData sheetId="23293"/>
      <sheetData sheetId="23294"/>
      <sheetData sheetId="23295"/>
      <sheetData sheetId="23296"/>
      <sheetData sheetId="23297"/>
      <sheetData sheetId="23298"/>
      <sheetData sheetId="23299"/>
      <sheetData sheetId="23300"/>
      <sheetData sheetId="23301"/>
      <sheetData sheetId="23302"/>
      <sheetData sheetId="23303"/>
      <sheetData sheetId="23304"/>
      <sheetData sheetId="23305"/>
      <sheetData sheetId="23306"/>
      <sheetData sheetId="23307"/>
      <sheetData sheetId="23308"/>
      <sheetData sheetId="23309"/>
      <sheetData sheetId="23310"/>
      <sheetData sheetId="23311"/>
      <sheetData sheetId="23312"/>
      <sheetData sheetId="23313"/>
      <sheetData sheetId="23314"/>
      <sheetData sheetId="23315"/>
      <sheetData sheetId="23316"/>
      <sheetData sheetId="23317"/>
      <sheetData sheetId="23318"/>
      <sheetData sheetId="23319"/>
      <sheetData sheetId="23320"/>
      <sheetData sheetId="23321"/>
      <sheetData sheetId="23322"/>
      <sheetData sheetId="23323"/>
      <sheetData sheetId="23324"/>
      <sheetData sheetId="23325"/>
      <sheetData sheetId="23326"/>
      <sheetData sheetId="23327"/>
      <sheetData sheetId="23328"/>
      <sheetData sheetId="23329"/>
      <sheetData sheetId="23330"/>
      <sheetData sheetId="23331"/>
      <sheetData sheetId="23332"/>
      <sheetData sheetId="23333"/>
      <sheetData sheetId="23334"/>
      <sheetData sheetId="23335"/>
      <sheetData sheetId="23336"/>
      <sheetData sheetId="23337"/>
      <sheetData sheetId="23338"/>
      <sheetData sheetId="23339"/>
      <sheetData sheetId="23340"/>
      <sheetData sheetId="23341"/>
      <sheetData sheetId="23342"/>
      <sheetData sheetId="23343"/>
      <sheetData sheetId="23344"/>
      <sheetData sheetId="23345"/>
      <sheetData sheetId="23346"/>
      <sheetData sheetId="23347"/>
      <sheetData sheetId="23348"/>
      <sheetData sheetId="23349"/>
      <sheetData sheetId="23350"/>
      <sheetData sheetId="23351"/>
      <sheetData sheetId="23352"/>
      <sheetData sheetId="23353"/>
      <sheetData sheetId="23354"/>
      <sheetData sheetId="23355"/>
      <sheetData sheetId="23356"/>
      <sheetData sheetId="23357"/>
      <sheetData sheetId="23358"/>
      <sheetData sheetId="23359"/>
      <sheetData sheetId="23360"/>
      <sheetData sheetId="23361"/>
      <sheetData sheetId="23362"/>
      <sheetData sheetId="23363"/>
      <sheetData sheetId="23364"/>
      <sheetData sheetId="23365"/>
      <sheetData sheetId="23366"/>
      <sheetData sheetId="23367"/>
      <sheetData sheetId="23368"/>
      <sheetData sheetId="23369"/>
      <sheetData sheetId="23370"/>
      <sheetData sheetId="23371"/>
      <sheetData sheetId="23372"/>
      <sheetData sheetId="23373"/>
      <sheetData sheetId="23374"/>
      <sheetData sheetId="23375"/>
      <sheetData sheetId="23376"/>
      <sheetData sheetId="23377"/>
      <sheetData sheetId="23378"/>
      <sheetData sheetId="23379"/>
      <sheetData sheetId="23380"/>
      <sheetData sheetId="23381"/>
      <sheetData sheetId="23382"/>
      <sheetData sheetId="23383"/>
      <sheetData sheetId="23384"/>
      <sheetData sheetId="23385"/>
      <sheetData sheetId="23386"/>
      <sheetData sheetId="23387"/>
      <sheetData sheetId="23388"/>
      <sheetData sheetId="23389"/>
      <sheetData sheetId="23390"/>
      <sheetData sheetId="23391"/>
      <sheetData sheetId="23392"/>
      <sheetData sheetId="23393"/>
      <sheetData sheetId="23394"/>
      <sheetData sheetId="23395"/>
      <sheetData sheetId="23396"/>
      <sheetData sheetId="23397"/>
      <sheetData sheetId="23398"/>
      <sheetData sheetId="23399"/>
      <sheetData sheetId="23400"/>
      <sheetData sheetId="23401"/>
      <sheetData sheetId="23402"/>
      <sheetData sheetId="23403"/>
      <sheetData sheetId="23404"/>
      <sheetData sheetId="23405"/>
      <sheetData sheetId="23406"/>
      <sheetData sheetId="23407"/>
      <sheetData sheetId="23408"/>
      <sheetData sheetId="23409"/>
      <sheetData sheetId="23410"/>
      <sheetData sheetId="23411"/>
      <sheetData sheetId="23412"/>
      <sheetData sheetId="23413"/>
      <sheetData sheetId="23414"/>
      <sheetData sheetId="23415"/>
      <sheetData sheetId="23416"/>
      <sheetData sheetId="23417"/>
      <sheetData sheetId="23418"/>
      <sheetData sheetId="23419"/>
      <sheetData sheetId="23420"/>
      <sheetData sheetId="23421"/>
      <sheetData sheetId="23422"/>
      <sheetData sheetId="23423"/>
      <sheetData sheetId="23424"/>
      <sheetData sheetId="23425"/>
      <sheetData sheetId="23426"/>
      <sheetData sheetId="23427"/>
      <sheetData sheetId="23428"/>
      <sheetData sheetId="23429"/>
      <sheetData sheetId="23430"/>
      <sheetData sheetId="23431"/>
      <sheetData sheetId="23432"/>
      <sheetData sheetId="23433"/>
      <sheetData sheetId="23434"/>
      <sheetData sheetId="23435"/>
      <sheetData sheetId="23436"/>
      <sheetData sheetId="23437"/>
      <sheetData sheetId="23438"/>
      <sheetData sheetId="23439"/>
      <sheetData sheetId="23440"/>
      <sheetData sheetId="23441"/>
      <sheetData sheetId="23442"/>
      <sheetData sheetId="23443"/>
      <sheetData sheetId="23444"/>
      <sheetData sheetId="23445"/>
      <sheetData sheetId="23446"/>
      <sheetData sheetId="23447"/>
      <sheetData sheetId="23448"/>
      <sheetData sheetId="23449"/>
      <sheetData sheetId="23450"/>
      <sheetData sheetId="23451"/>
      <sheetData sheetId="23452"/>
      <sheetData sheetId="23453"/>
      <sheetData sheetId="23454"/>
      <sheetData sheetId="23455"/>
      <sheetData sheetId="23456"/>
      <sheetData sheetId="23457"/>
      <sheetData sheetId="23458"/>
      <sheetData sheetId="23459"/>
      <sheetData sheetId="23460"/>
      <sheetData sheetId="23461"/>
      <sheetData sheetId="23462"/>
      <sheetData sheetId="23463"/>
      <sheetData sheetId="23464"/>
      <sheetData sheetId="23465"/>
      <sheetData sheetId="23466"/>
      <sheetData sheetId="23467"/>
      <sheetData sheetId="23468"/>
      <sheetData sheetId="23469"/>
      <sheetData sheetId="23470"/>
      <sheetData sheetId="23471"/>
      <sheetData sheetId="23472"/>
      <sheetData sheetId="23473"/>
      <sheetData sheetId="23474"/>
      <sheetData sheetId="23475"/>
      <sheetData sheetId="23476"/>
      <sheetData sheetId="23477"/>
      <sheetData sheetId="23478"/>
      <sheetData sheetId="23479"/>
      <sheetData sheetId="23480"/>
      <sheetData sheetId="23481"/>
      <sheetData sheetId="23482"/>
      <sheetData sheetId="23483"/>
      <sheetData sheetId="23484"/>
      <sheetData sheetId="23485"/>
      <sheetData sheetId="23486"/>
      <sheetData sheetId="23487"/>
      <sheetData sheetId="23488"/>
      <sheetData sheetId="23489"/>
      <sheetData sheetId="23490"/>
      <sheetData sheetId="23491"/>
      <sheetData sheetId="23492"/>
      <sheetData sheetId="23493"/>
      <sheetData sheetId="23494"/>
      <sheetData sheetId="23495"/>
      <sheetData sheetId="23496"/>
      <sheetData sheetId="23497"/>
      <sheetData sheetId="23498"/>
      <sheetData sheetId="23499"/>
      <sheetData sheetId="23500"/>
      <sheetData sheetId="23501"/>
      <sheetData sheetId="23502"/>
      <sheetData sheetId="23503"/>
      <sheetData sheetId="23504"/>
      <sheetData sheetId="23505"/>
      <sheetData sheetId="23506"/>
      <sheetData sheetId="23507"/>
      <sheetData sheetId="23508"/>
      <sheetData sheetId="23509"/>
      <sheetData sheetId="23510"/>
      <sheetData sheetId="23511"/>
      <sheetData sheetId="23512"/>
      <sheetData sheetId="23513"/>
      <sheetData sheetId="23514"/>
      <sheetData sheetId="23515"/>
      <sheetData sheetId="23516"/>
      <sheetData sheetId="23517"/>
      <sheetData sheetId="23518"/>
      <sheetData sheetId="23519"/>
      <sheetData sheetId="23520"/>
      <sheetData sheetId="23521"/>
      <sheetData sheetId="23522"/>
      <sheetData sheetId="23523"/>
      <sheetData sheetId="23524"/>
      <sheetData sheetId="23525"/>
      <sheetData sheetId="23526"/>
      <sheetData sheetId="23527"/>
      <sheetData sheetId="23528"/>
      <sheetData sheetId="23529"/>
      <sheetData sheetId="23530"/>
      <sheetData sheetId="23531"/>
      <sheetData sheetId="23532"/>
      <sheetData sheetId="23533"/>
      <sheetData sheetId="23534"/>
      <sheetData sheetId="23535"/>
      <sheetData sheetId="23536"/>
      <sheetData sheetId="23537"/>
      <sheetData sheetId="23538"/>
      <sheetData sheetId="23539"/>
      <sheetData sheetId="23540"/>
      <sheetData sheetId="23541"/>
      <sheetData sheetId="23542"/>
      <sheetData sheetId="23543"/>
      <sheetData sheetId="23544"/>
      <sheetData sheetId="23545"/>
      <sheetData sheetId="23546"/>
      <sheetData sheetId="23547"/>
      <sheetData sheetId="23548"/>
      <sheetData sheetId="23549"/>
      <sheetData sheetId="23550"/>
      <sheetData sheetId="23551"/>
      <sheetData sheetId="23552"/>
      <sheetData sheetId="23553"/>
      <sheetData sheetId="23554"/>
      <sheetData sheetId="23555"/>
      <sheetData sheetId="23556"/>
      <sheetData sheetId="23557"/>
      <sheetData sheetId="23558"/>
      <sheetData sheetId="23559"/>
      <sheetData sheetId="23560"/>
      <sheetData sheetId="23561"/>
      <sheetData sheetId="23562"/>
      <sheetData sheetId="23563"/>
      <sheetData sheetId="23564"/>
      <sheetData sheetId="23565"/>
      <sheetData sheetId="23566"/>
      <sheetData sheetId="23567"/>
      <sheetData sheetId="23568"/>
      <sheetData sheetId="23569"/>
      <sheetData sheetId="23570"/>
      <sheetData sheetId="23571"/>
      <sheetData sheetId="23572"/>
      <sheetData sheetId="23573"/>
      <sheetData sheetId="23574"/>
      <sheetData sheetId="23575"/>
      <sheetData sheetId="23576"/>
      <sheetData sheetId="23577"/>
      <sheetData sheetId="23578"/>
      <sheetData sheetId="23579"/>
      <sheetData sheetId="23580"/>
      <sheetData sheetId="23581"/>
      <sheetData sheetId="23582"/>
      <sheetData sheetId="23583"/>
      <sheetData sheetId="23584"/>
      <sheetData sheetId="23585"/>
      <sheetData sheetId="23586"/>
      <sheetData sheetId="23587"/>
      <sheetData sheetId="23588"/>
      <sheetData sheetId="23589"/>
      <sheetData sheetId="23590"/>
      <sheetData sheetId="23591"/>
      <sheetData sheetId="23592"/>
      <sheetData sheetId="23593"/>
      <sheetData sheetId="23594"/>
      <sheetData sheetId="23595"/>
      <sheetData sheetId="23596"/>
      <sheetData sheetId="23597"/>
      <sheetData sheetId="23598"/>
      <sheetData sheetId="23599"/>
      <sheetData sheetId="23600"/>
      <sheetData sheetId="23601"/>
      <sheetData sheetId="23602"/>
      <sheetData sheetId="23603"/>
      <sheetData sheetId="23604"/>
      <sheetData sheetId="23605"/>
      <sheetData sheetId="23606"/>
      <sheetData sheetId="23607"/>
      <sheetData sheetId="23608"/>
      <sheetData sheetId="23609"/>
      <sheetData sheetId="23610"/>
      <sheetData sheetId="23611"/>
      <sheetData sheetId="23612"/>
      <sheetData sheetId="23613"/>
      <sheetData sheetId="23614"/>
      <sheetData sheetId="23615"/>
      <sheetData sheetId="23616"/>
      <sheetData sheetId="23617"/>
      <sheetData sheetId="23618"/>
      <sheetData sheetId="23619"/>
      <sheetData sheetId="23620"/>
      <sheetData sheetId="23621"/>
      <sheetData sheetId="23622"/>
      <sheetData sheetId="23623"/>
      <sheetData sheetId="23624"/>
      <sheetData sheetId="23625"/>
      <sheetData sheetId="23626"/>
      <sheetData sheetId="23627"/>
      <sheetData sheetId="23628"/>
      <sheetData sheetId="23629"/>
      <sheetData sheetId="23630"/>
      <sheetData sheetId="23631"/>
      <sheetData sheetId="23632"/>
      <sheetData sheetId="23633"/>
      <sheetData sheetId="23634"/>
      <sheetData sheetId="23635"/>
      <sheetData sheetId="23636"/>
      <sheetData sheetId="23637"/>
      <sheetData sheetId="23638"/>
      <sheetData sheetId="23639"/>
      <sheetData sheetId="23640"/>
      <sheetData sheetId="23641"/>
      <sheetData sheetId="23642"/>
      <sheetData sheetId="23643"/>
      <sheetData sheetId="23644"/>
      <sheetData sheetId="23645"/>
      <sheetData sheetId="23646"/>
      <sheetData sheetId="23647"/>
      <sheetData sheetId="23648"/>
      <sheetData sheetId="23649"/>
      <sheetData sheetId="23650"/>
      <sheetData sheetId="23651"/>
      <sheetData sheetId="23652"/>
      <sheetData sheetId="23653"/>
      <sheetData sheetId="23654"/>
      <sheetData sheetId="23655"/>
      <sheetData sheetId="23656"/>
      <sheetData sheetId="23657"/>
      <sheetData sheetId="23658"/>
      <sheetData sheetId="23659"/>
      <sheetData sheetId="23660"/>
      <sheetData sheetId="23661"/>
      <sheetData sheetId="23662"/>
      <sheetData sheetId="23663"/>
      <sheetData sheetId="23664"/>
      <sheetData sheetId="23665"/>
      <sheetData sheetId="23666"/>
      <sheetData sheetId="23667"/>
      <sheetData sheetId="23668"/>
      <sheetData sheetId="23669"/>
      <sheetData sheetId="23670"/>
      <sheetData sheetId="23671"/>
      <sheetData sheetId="23672"/>
      <sheetData sheetId="23673"/>
      <sheetData sheetId="23674"/>
      <sheetData sheetId="23675"/>
      <sheetData sheetId="23676"/>
      <sheetData sheetId="23677"/>
      <sheetData sheetId="23678"/>
      <sheetData sheetId="23679"/>
      <sheetData sheetId="23680"/>
      <sheetData sheetId="23681"/>
      <sheetData sheetId="23682"/>
      <sheetData sheetId="23683"/>
      <sheetData sheetId="23684"/>
      <sheetData sheetId="23685"/>
      <sheetData sheetId="23686"/>
      <sheetData sheetId="23687"/>
      <sheetData sheetId="23688"/>
      <sheetData sheetId="23689"/>
      <sheetData sheetId="23690"/>
      <sheetData sheetId="23691"/>
      <sheetData sheetId="23692" refreshError="1"/>
      <sheetData sheetId="23693" refreshError="1"/>
      <sheetData sheetId="23694" refreshError="1"/>
      <sheetData sheetId="23695" refreshError="1"/>
      <sheetData sheetId="23696" refreshError="1"/>
      <sheetData sheetId="23697" refreshError="1"/>
      <sheetData sheetId="23698" refreshError="1"/>
      <sheetData sheetId="23699" refreshError="1"/>
      <sheetData sheetId="23700" refreshError="1"/>
      <sheetData sheetId="23701" refreshError="1"/>
      <sheetData sheetId="23702" refreshError="1"/>
      <sheetData sheetId="23703"/>
      <sheetData sheetId="23704"/>
      <sheetData sheetId="23705"/>
      <sheetData sheetId="23706"/>
      <sheetData sheetId="23707"/>
      <sheetData sheetId="23708"/>
      <sheetData sheetId="23709"/>
      <sheetData sheetId="23710"/>
      <sheetData sheetId="23711"/>
      <sheetData sheetId="23712"/>
      <sheetData sheetId="23713"/>
      <sheetData sheetId="23714"/>
      <sheetData sheetId="23715" refreshError="1"/>
      <sheetData sheetId="23716" refreshError="1"/>
      <sheetData sheetId="23717" refreshError="1"/>
      <sheetData sheetId="23718" refreshError="1"/>
      <sheetData sheetId="23719" refreshError="1"/>
      <sheetData sheetId="23720" refreshError="1"/>
      <sheetData sheetId="23721" refreshError="1"/>
      <sheetData sheetId="23722" refreshError="1"/>
      <sheetData sheetId="23723" refreshError="1"/>
      <sheetData sheetId="23724" refreshError="1"/>
      <sheetData sheetId="23725" refreshError="1"/>
      <sheetData sheetId="23726" refreshError="1"/>
      <sheetData sheetId="23727" refreshError="1"/>
      <sheetData sheetId="23728" refreshError="1"/>
      <sheetData sheetId="23729" refreshError="1"/>
      <sheetData sheetId="23730" refreshError="1"/>
      <sheetData sheetId="23731" refreshError="1"/>
      <sheetData sheetId="23732" refreshError="1"/>
      <sheetData sheetId="23733" refreshError="1"/>
      <sheetData sheetId="23734" refreshError="1"/>
      <sheetData sheetId="23735" refreshError="1"/>
      <sheetData sheetId="23736" refreshError="1"/>
      <sheetData sheetId="23737" refreshError="1"/>
      <sheetData sheetId="23738" refreshError="1"/>
      <sheetData sheetId="23739" refreshError="1"/>
      <sheetData sheetId="23740" refreshError="1"/>
      <sheetData sheetId="23741" refreshError="1"/>
      <sheetData sheetId="23742" refreshError="1"/>
      <sheetData sheetId="23743" refreshError="1"/>
      <sheetData sheetId="23744" refreshError="1"/>
      <sheetData sheetId="23745" refreshError="1"/>
      <sheetData sheetId="23746" refreshError="1"/>
      <sheetData sheetId="23747" refreshError="1"/>
      <sheetData sheetId="23748" refreshError="1"/>
      <sheetData sheetId="23749" refreshError="1"/>
      <sheetData sheetId="23750" refreshError="1"/>
      <sheetData sheetId="23751" refreshError="1"/>
      <sheetData sheetId="23752" refreshError="1"/>
      <sheetData sheetId="23753" refreshError="1"/>
      <sheetData sheetId="23754" refreshError="1"/>
      <sheetData sheetId="23755" refreshError="1"/>
      <sheetData sheetId="23756" refreshError="1"/>
      <sheetData sheetId="23757" refreshError="1"/>
      <sheetData sheetId="23758" refreshError="1"/>
      <sheetData sheetId="23759" refreshError="1"/>
      <sheetData sheetId="23760" refreshError="1"/>
      <sheetData sheetId="23761" refreshError="1"/>
      <sheetData sheetId="23762" refreshError="1"/>
      <sheetData sheetId="23763" refreshError="1"/>
      <sheetData sheetId="23764" refreshError="1"/>
      <sheetData sheetId="23765" refreshError="1"/>
      <sheetData sheetId="23766" refreshError="1"/>
      <sheetData sheetId="23767" refreshError="1"/>
      <sheetData sheetId="23768" refreshError="1"/>
      <sheetData sheetId="23769" refreshError="1"/>
      <sheetData sheetId="23770" refreshError="1"/>
      <sheetData sheetId="23771" refreshError="1"/>
      <sheetData sheetId="23772" refreshError="1"/>
      <sheetData sheetId="23773" refreshError="1"/>
      <sheetData sheetId="23774" refreshError="1"/>
      <sheetData sheetId="23775" refreshError="1"/>
      <sheetData sheetId="23776" refreshError="1"/>
      <sheetData sheetId="23777" refreshError="1"/>
      <sheetData sheetId="23778" refreshError="1"/>
      <sheetData sheetId="23779" refreshError="1"/>
      <sheetData sheetId="23780" refreshError="1"/>
      <sheetData sheetId="23781" refreshError="1"/>
      <sheetData sheetId="23782" refreshError="1"/>
      <sheetData sheetId="23783" refreshError="1"/>
      <sheetData sheetId="23784" refreshError="1"/>
      <sheetData sheetId="23785" refreshError="1"/>
      <sheetData sheetId="23786" refreshError="1"/>
      <sheetData sheetId="23787" refreshError="1"/>
      <sheetData sheetId="23788" refreshError="1"/>
      <sheetData sheetId="23789" refreshError="1"/>
      <sheetData sheetId="23790" refreshError="1"/>
      <sheetData sheetId="23791" refreshError="1"/>
      <sheetData sheetId="23792" refreshError="1"/>
      <sheetData sheetId="23793" refreshError="1"/>
      <sheetData sheetId="23794" refreshError="1"/>
      <sheetData sheetId="23795" refreshError="1"/>
      <sheetData sheetId="23796" refreshError="1"/>
      <sheetData sheetId="23797" refreshError="1"/>
      <sheetData sheetId="23798" refreshError="1"/>
      <sheetData sheetId="23799" refreshError="1"/>
      <sheetData sheetId="23800" refreshError="1"/>
      <sheetData sheetId="23801" refreshError="1"/>
      <sheetData sheetId="23802" refreshError="1"/>
      <sheetData sheetId="23803" refreshError="1"/>
      <sheetData sheetId="23804" refreshError="1"/>
      <sheetData sheetId="23805" refreshError="1"/>
      <sheetData sheetId="23806" refreshError="1"/>
      <sheetData sheetId="23807" refreshError="1"/>
      <sheetData sheetId="23808" refreshError="1"/>
      <sheetData sheetId="23809" refreshError="1"/>
      <sheetData sheetId="23810" refreshError="1"/>
      <sheetData sheetId="23811" refreshError="1"/>
      <sheetData sheetId="23812" refreshError="1"/>
      <sheetData sheetId="23813" refreshError="1"/>
      <sheetData sheetId="23814" refreshError="1"/>
      <sheetData sheetId="23815" refreshError="1"/>
      <sheetData sheetId="23816" refreshError="1"/>
      <sheetData sheetId="23817" refreshError="1"/>
      <sheetData sheetId="23818" refreshError="1"/>
      <sheetData sheetId="23819" refreshError="1"/>
      <sheetData sheetId="23820" refreshError="1"/>
      <sheetData sheetId="23821" refreshError="1"/>
      <sheetData sheetId="23822"/>
      <sheetData sheetId="23823"/>
      <sheetData sheetId="23824" refreshError="1"/>
      <sheetData sheetId="23825" refreshError="1"/>
      <sheetData sheetId="23826" refreshError="1"/>
      <sheetData sheetId="23827" refreshError="1"/>
      <sheetData sheetId="2382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"/>
      <sheetName val="M"/>
      <sheetName val="R"/>
      <sheetName val="W"/>
      <sheetName val="J"/>
      <sheetName val="B"/>
      <sheetName val="$b"/>
      <sheetName val="b-prm"/>
      <sheetName val="b-int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 letter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AgXLB_WorkbookFile"/>
      <sheetName val="IDs"/>
      <sheetName val="Summary"/>
      <sheetName val="Ls_XLB_WorkbookFile"/>
      <sheetName val="Summ"/>
      <sheetName val="Monthly Exposure"/>
      <sheetName val="Cash"/>
      <sheetName val="Inv in Subs"/>
      <sheetName val="CorpLoan"/>
      <sheetName val="TNotes &amp; Bonds"/>
      <sheetName val="tmpscrapsheet"/>
      <sheetName val="Other Assets"/>
      <sheetName val="Stocks"/>
      <sheetName val="ID reference"/>
      <sheetName val="MER Pointers"/>
      <sheetName val="Segment"/>
    </sheetNames>
    <sheetDataSet>
      <sheetData sheetId="0"/>
      <sheetData sheetId="1"/>
      <sheetData sheetId="2"/>
      <sheetData sheetId="3"/>
      <sheetData sheetId="4"/>
      <sheetData sheetId="5">
        <row r="558">
          <cell r="K558">
            <v>45.649999160999997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-YONGHWA PAYABLES (3)"/>
      <sheetName val="APR-YONGHWA PAYABLES (2)"/>
      <sheetName val="APR-YONGHWA PAYABLES SRTED (2)"/>
      <sheetName val="APR-YONGHWA PAYABLES SRTED"/>
      <sheetName val="APR-YONGHWA (1-30)"/>
      <sheetName val="APR-YONGHWA PAYABLES"/>
      <sheetName val="APR-YONGHWA (2)"/>
      <sheetName val="APR-YONGHWA"/>
      <sheetName val="APR-MOATECH  (2)"/>
      <sheetName val="APR-MOATECH  (3)"/>
      <sheetName val="APR-MOATECH  (4)sorted"/>
      <sheetName val="APR-MOATECH (payable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duc Non Par 2016"/>
      <sheetName val="Educ Par 2016"/>
      <sheetName val="Issue Date"/>
      <sheetName val="Educ - NonPar 2024"/>
      <sheetName val="Educ Par  2024"/>
      <sheetName val="AS-TF-GS"/>
      <sheetName val="AS-TF CB"/>
      <sheetName val="AS-TF Stocks"/>
      <sheetName val="AS-TF-CASH"/>
      <sheetName val="AS-TF Mutual Funds"/>
      <sheetName val="AS-TF-acrrued"/>
      <sheetName val="Other Assets"/>
      <sheetName val="Accrued Trust Fees"/>
      <sheetName val="Stat Form"/>
      <sheetName val="TF Accrual 2016"/>
      <sheetName val="TF Accrual 2017"/>
    </sheetNames>
    <sheetDataSet>
      <sheetData sheetId="0"/>
      <sheetData sheetId="1"/>
      <sheetData sheetId="2">
        <row r="1">
          <cell r="A1" t="str">
            <v>ISIN</v>
          </cell>
        </row>
      </sheetData>
      <sheetData sheetId="3">
        <row r="5">
          <cell r="X5" t="str">
            <v>Test of Accrued Dividends Receivables</v>
          </cell>
        </row>
        <row r="47">
          <cell r="L47">
            <v>8631474.4100000001</v>
          </cell>
        </row>
        <row r="59">
          <cell r="L59">
            <v>126657.3</v>
          </cell>
        </row>
        <row r="130">
          <cell r="L130">
            <v>7722.66</v>
          </cell>
        </row>
        <row r="151">
          <cell r="D151" t="str">
            <v>Min of VALUE DATE</v>
          </cell>
          <cell r="E151" t="str">
            <v>Min of MAT. DATE</v>
          </cell>
          <cell r="F151" t="str">
            <v>Sum of NO. OF UNITS</v>
          </cell>
          <cell r="G151" t="str">
            <v xml:space="preserve">Sum of ACQUISITION </v>
          </cell>
          <cell r="H151" t="str">
            <v>Sum of BOOK VALUE</v>
          </cell>
          <cell r="I151" t="str">
            <v>Average of RATE</v>
          </cell>
          <cell r="J151" t="str">
            <v>Sum of TOT. MRKTVAL</v>
          </cell>
          <cell r="K151" t="str">
            <v>Sum of ACCRUED INT/UD</v>
          </cell>
          <cell r="L151" t="str">
            <v>Min of LST INC</v>
          </cell>
        </row>
        <row r="152">
          <cell r="C152" t="str">
            <v>PIBD2025D103</v>
          </cell>
          <cell r="D152">
            <v>39721</v>
          </cell>
          <cell r="E152">
            <v>45761</v>
          </cell>
          <cell r="F152">
            <v>17525000</v>
          </cell>
          <cell r="G152">
            <v>18639563.760000002</v>
          </cell>
          <cell r="H152">
            <v>17551980.460000001</v>
          </cell>
          <cell r="I152">
            <v>0.12125</v>
          </cell>
          <cell r="J152">
            <v>17765802.789999999</v>
          </cell>
          <cell r="K152">
            <v>358873.06</v>
          </cell>
          <cell r="L152">
            <v>45579</v>
          </cell>
        </row>
        <row r="153">
          <cell r="C153" t="str">
            <v>PIBD2025J116</v>
          </cell>
          <cell r="D153">
            <v>39721</v>
          </cell>
          <cell r="E153">
            <v>45950</v>
          </cell>
          <cell r="F153">
            <v>27400000</v>
          </cell>
          <cell r="G153">
            <v>33365213.390000001</v>
          </cell>
          <cell r="H153">
            <v>28178332.73</v>
          </cell>
          <cell r="I153">
            <v>0.12125</v>
          </cell>
          <cell r="J153">
            <v>28442629.729999997</v>
          </cell>
          <cell r="K153">
            <v>516794.43999999994</v>
          </cell>
          <cell r="L153">
            <v>45585</v>
          </cell>
        </row>
        <row r="154">
          <cell r="C154" t="str">
            <v>PIBD2026A122</v>
          </cell>
          <cell r="D154">
            <v>39721</v>
          </cell>
          <cell r="E154">
            <v>46041</v>
          </cell>
          <cell r="F154">
            <v>93800000.010000005</v>
          </cell>
          <cell r="G154">
            <v>105111029.72</v>
          </cell>
          <cell r="H154">
            <v>95059902.349999994</v>
          </cell>
          <cell r="I154">
            <v>0.10249999999999999</v>
          </cell>
          <cell r="J154">
            <v>97004467.840000004</v>
          </cell>
          <cell r="K154">
            <v>3439854.45</v>
          </cell>
          <cell r="L154">
            <v>45492</v>
          </cell>
        </row>
        <row r="155">
          <cell r="C155" t="str">
            <v>PIBD2026L139</v>
          </cell>
          <cell r="D155">
            <v>39721</v>
          </cell>
          <cell r="E155">
            <v>46363</v>
          </cell>
          <cell r="F155">
            <v>13000000</v>
          </cell>
          <cell r="G155">
            <v>12800687.77</v>
          </cell>
          <cell r="H155">
            <v>12962007.18</v>
          </cell>
          <cell r="I155">
            <v>0.08</v>
          </cell>
          <cell r="J155">
            <v>13370238.960000001</v>
          </cell>
          <cell r="K155">
            <v>53155.55</v>
          </cell>
          <cell r="L155">
            <v>45633</v>
          </cell>
        </row>
        <row r="156">
          <cell r="C156" t="str">
            <v>PIBD2027I140</v>
          </cell>
          <cell r="D156">
            <v>39721</v>
          </cell>
          <cell r="E156">
            <v>46636</v>
          </cell>
          <cell r="F156">
            <v>28500000</v>
          </cell>
          <cell r="G156">
            <v>29239727.57</v>
          </cell>
          <cell r="H156">
            <v>28679674.140000001</v>
          </cell>
          <cell r="I156">
            <v>8.6249999999999993E-2</v>
          </cell>
          <cell r="J156">
            <v>29975986.219999999</v>
          </cell>
          <cell r="K156">
            <v>622725</v>
          </cell>
          <cell r="L156">
            <v>45541</v>
          </cell>
        </row>
        <row r="157">
          <cell r="C157" t="str">
            <v>PIBD2028L151</v>
          </cell>
          <cell r="D157">
            <v>39721</v>
          </cell>
          <cell r="E157">
            <v>47091</v>
          </cell>
          <cell r="F157">
            <v>60200000</v>
          </cell>
          <cell r="G157">
            <v>63094605.240000002</v>
          </cell>
          <cell r="H157">
            <v>61211571.990000002</v>
          </cell>
          <cell r="I157">
            <v>9.5000000000000001E-2</v>
          </cell>
          <cell r="J157">
            <v>66044786.090000004</v>
          </cell>
          <cell r="K157">
            <v>330431.11</v>
          </cell>
          <cell r="L157">
            <v>45630</v>
          </cell>
        </row>
        <row r="158">
          <cell r="C158" t="str">
            <v>PIBD2039A232</v>
          </cell>
          <cell r="D158">
            <v>45251</v>
          </cell>
          <cell r="E158">
            <v>50794</v>
          </cell>
          <cell r="F158">
            <v>5060000</v>
          </cell>
          <cell r="G158">
            <v>5282077.2</v>
          </cell>
          <cell r="H158">
            <v>5278269.4800000004</v>
          </cell>
          <cell r="I158">
            <v>6.7500000000000004E-2</v>
          </cell>
          <cell r="J158">
            <v>5241836.7699999996</v>
          </cell>
          <cell r="K158">
            <v>118404</v>
          </cell>
          <cell r="L158">
            <v>45497</v>
          </cell>
        </row>
        <row r="159">
          <cell r="C159" t="str">
            <v>PIBD2042K253</v>
          </cell>
          <cell r="D159">
            <v>45006</v>
          </cell>
          <cell r="E159">
            <v>52194</v>
          </cell>
          <cell r="F159">
            <v>18000000</v>
          </cell>
          <cell r="G159">
            <v>20617269.300000001</v>
          </cell>
          <cell r="H159">
            <v>20496469.350000001</v>
          </cell>
          <cell r="I159">
            <v>8.1250000000000003E-2</v>
          </cell>
          <cell r="J159">
            <v>21265442.640000001</v>
          </cell>
          <cell r="K159">
            <v>117000</v>
          </cell>
          <cell r="L159">
            <v>45620</v>
          </cell>
        </row>
        <row r="160">
          <cell r="C160" t="str">
            <v>PIBD2525K015</v>
          </cell>
          <cell r="D160">
            <v>39721</v>
          </cell>
          <cell r="E160">
            <v>45990</v>
          </cell>
          <cell r="F160">
            <v>8500000</v>
          </cell>
          <cell r="G160">
            <v>17444033.969999999</v>
          </cell>
          <cell r="H160">
            <v>9406632.5899999999</v>
          </cell>
          <cell r="I160">
            <v>0.1825</v>
          </cell>
          <cell r="J160">
            <v>9237630.8499999996</v>
          </cell>
          <cell r="K160">
            <v>106863.89</v>
          </cell>
          <cell r="L160">
            <v>45625</v>
          </cell>
        </row>
        <row r="161">
          <cell r="C161" t="str">
            <v>PIBD2530G029</v>
          </cell>
          <cell r="D161">
            <v>39721</v>
          </cell>
          <cell r="E161">
            <v>47692</v>
          </cell>
          <cell r="F161">
            <v>11500000</v>
          </cell>
          <cell r="G161">
            <v>15959821.01</v>
          </cell>
          <cell r="H161">
            <v>13481015.550000001</v>
          </cell>
          <cell r="I161">
            <v>0.125</v>
          </cell>
          <cell r="J161">
            <v>14342285.609999999</v>
          </cell>
          <cell r="K161">
            <v>485555.55</v>
          </cell>
          <cell r="L161">
            <v>45501</v>
          </cell>
        </row>
        <row r="162">
          <cell r="C162" t="str">
            <v>PIBD2531A032</v>
          </cell>
          <cell r="D162">
            <v>39721</v>
          </cell>
          <cell r="E162">
            <v>47874</v>
          </cell>
          <cell r="F162">
            <v>23400000</v>
          </cell>
          <cell r="G162">
            <v>27381193.41</v>
          </cell>
          <cell r="H162">
            <v>25353142.899999999</v>
          </cell>
          <cell r="I162">
            <v>0.1125</v>
          </cell>
          <cell r="J162">
            <v>28394906.899999999</v>
          </cell>
          <cell r="K162">
            <v>900900</v>
          </cell>
          <cell r="L162">
            <v>45499</v>
          </cell>
        </row>
        <row r="163">
          <cell r="C163" t="str">
            <v>PIBD2531J042</v>
          </cell>
          <cell r="D163">
            <v>39721</v>
          </cell>
          <cell r="E163">
            <v>48126</v>
          </cell>
          <cell r="F163">
            <v>40350000</v>
          </cell>
          <cell r="G163">
            <v>43866289.32</v>
          </cell>
          <cell r="H163">
            <v>42115321.450000003</v>
          </cell>
          <cell r="I163">
            <v>9.375E-2</v>
          </cell>
          <cell r="J163">
            <v>46309832.189999998</v>
          </cell>
          <cell r="K163">
            <v>714531.25</v>
          </cell>
          <cell r="L163">
            <v>45570</v>
          </cell>
        </row>
        <row r="164">
          <cell r="C164" t="str">
            <v>PIBD2532K057</v>
          </cell>
          <cell r="D164">
            <v>39721</v>
          </cell>
          <cell r="E164">
            <v>48547</v>
          </cell>
          <cell r="F164">
            <v>66500000</v>
          </cell>
          <cell r="G164">
            <v>68014035.980000004</v>
          </cell>
          <cell r="H164">
            <v>65546797.449999996</v>
          </cell>
          <cell r="I164">
            <v>8.5000000000000006E-2</v>
          </cell>
          <cell r="J164">
            <v>74530617.140000001</v>
          </cell>
          <cell r="K164">
            <v>389394.45</v>
          </cell>
          <cell r="L164">
            <v>45625</v>
          </cell>
        </row>
        <row r="165">
          <cell r="C165" t="str">
            <v>PIBD2534K062</v>
          </cell>
          <cell r="D165">
            <v>39721</v>
          </cell>
          <cell r="E165">
            <v>49253</v>
          </cell>
          <cell r="F165">
            <v>21000000</v>
          </cell>
          <cell r="G165">
            <v>24358738.899999999</v>
          </cell>
          <cell r="H165">
            <v>19350769.789999995</v>
          </cell>
          <cell r="I165">
            <v>9.2499999999999999E-2</v>
          </cell>
          <cell r="J165">
            <v>25049343.690000001</v>
          </cell>
          <cell r="K165">
            <v>237416.66</v>
          </cell>
          <cell r="L165">
            <v>45601</v>
          </cell>
        </row>
        <row r="166">
          <cell r="C166" t="str">
            <v>PIBD2540I116</v>
          </cell>
          <cell r="D166">
            <v>43934</v>
          </cell>
          <cell r="E166">
            <v>51388</v>
          </cell>
          <cell r="F166">
            <v>21000000</v>
          </cell>
          <cell r="G166">
            <v>20840851.460000001</v>
          </cell>
          <cell r="H166">
            <v>20868059.030000001</v>
          </cell>
          <cell r="I166">
            <v>4.6249999999999999E-2</v>
          </cell>
          <cell r="J166">
            <v>18262595.609999999</v>
          </cell>
          <cell r="K166">
            <v>239575</v>
          </cell>
          <cell r="L166">
            <v>45544</v>
          </cell>
        </row>
        <row r="167">
          <cell r="C167" t="str">
            <v>(blank)</v>
          </cell>
          <cell r="F167">
            <v>0</v>
          </cell>
          <cell r="G167">
            <v>0</v>
          </cell>
          <cell r="H167">
            <v>0</v>
          </cell>
          <cell r="J167">
            <v>0</v>
          </cell>
          <cell r="K167">
            <v>0</v>
          </cell>
        </row>
        <row r="168">
          <cell r="C168" t="str">
            <v>Grand Total</v>
          </cell>
          <cell r="D168">
            <v>39721</v>
          </cell>
          <cell r="E168">
            <v>45761</v>
          </cell>
          <cell r="F168">
            <v>455735000.00999999</v>
          </cell>
          <cell r="G168">
            <v>506015137.99999994</v>
          </cell>
          <cell r="H168">
            <v>465539946.44</v>
          </cell>
          <cell r="I168">
            <v>0.10081730769230769</v>
          </cell>
          <cell r="J168">
            <v>495238403.03000003</v>
          </cell>
          <cell r="K168">
            <v>8631474.4100000001</v>
          </cell>
          <cell r="L168">
            <v>45492</v>
          </cell>
        </row>
      </sheetData>
      <sheetData sheetId="4">
        <row r="63">
          <cell r="L63">
            <v>6730707.919999999</v>
          </cell>
        </row>
        <row r="100">
          <cell r="L100">
            <v>0</v>
          </cell>
        </row>
        <row r="168">
          <cell r="L168">
            <v>4346.4399999999996</v>
          </cell>
        </row>
        <row r="183">
          <cell r="C183" t="str">
            <v>Row Labels</v>
          </cell>
          <cell r="D183" t="str">
            <v>Min of VALUE DATE</v>
          </cell>
          <cell r="E183" t="str">
            <v>Min of MAT. DATE</v>
          </cell>
          <cell r="F183" t="str">
            <v>Sum of NO. OF UNITS</v>
          </cell>
          <cell r="G183" t="str">
            <v>Sum of ACQUISITION</v>
          </cell>
          <cell r="H183" t="str">
            <v>Average of RATE</v>
          </cell>
          <cell r="I183" t="str">
            <v>Sum of BOOK VALUE</v>
          </cell>
          <cell r="J183" t="str">
            <v>Sum of TOT. MRKTVAL</v>
          </cell>
          <cell r="K183" t="str">
            <v>Sum of ACCRUED INT/UD</v>
          </cell>
          <cell r="L183" t="str">
            <v>Min of LST INC</v>
          </cell>
          <cell r="M183" t="str">
            <v>Sum of MARKET VALUE</v>
          </cell>
        </row>
        <row r="184">
          <cell r="C184" t="str">
            <v>PH0000057374</v>
          </cell>
          <cell r="D184">
            <v>45223</v>
          </cell>
          <cell r="E184">
            <v>48808</v>
          </cell>
          <cell r="F184">
            <v>9680000</v>
          </cell>
          <cell r="G184">
            <v>9536915.2899999991</v>
          </cell>
          <cell r="H184">
            <v>6.6250000000000003E-2</v>
          </cell>
          <cell r="I184">
            <v>9549573.8999999985</v>
          </cell>
          <cell r="J184">
            <v>9918799.5</v>
          </cell>
          <cell r="K184">
            <v>189539.78</v>
          </cell>
          <cell r="L184">
            <v>45521</v>
          </cell>
          <cell r="M184">
            <v>9918612</v>
          </cell>
        </row>
        <row r="185">
          <cell r="C185" t="str">
            <v>PH0000058281</v>
          </cell>
          <cell r="D185">
            <v>45518</v>
          </cell>
          <cell r="E185">
            <v>47177</v>
          </cell>
          <cell r="F185">
            <v>8000000</v>
          </cell>
          <cell r="G185">
            <v>8031410</v>
          </cell>
          <cell r="H185">
            <v>6.25E-2</v>
          </cell>
          <cell r="I185">
            <v>8028067.4500000002</v>
          </cell>
          <cell r="J185">
            <v>8034900.1600000001</v>
          </cell>
          <cell r="K185">
            <v>35555.550000000003</v>
          </cell>
          <cell r="L185">
            <v>45624</v>
          </cell>
          <cell r="M185">
            <v>8034800</v>
          </cell>
        </row>
        <row r="186">
          <cell r="C186" t="str">
            <v>PIBD1032I695</v>
          </cell>
          <cell r="D186">
            <v>44978</v>
          </cell>
          <cell r="E186">
            <v>48472</v>
          </cell>
          <cell r="F186">
            <v>13000000</v>
          </cell>
          <cell r="G186">
            <v>13302059.15</v>
          </cell>
          <cell r="H186">
            <v>6.7500000000000004E-2</v>
          </cell>
          <cell r="I186">
            <v>13255863.93</v>
          </cell>
          <cell r="J186">
            <v>13364220.74</v>
          </cell>
          <cell r="K186">
            <v>204750</v>
          </cell>
          <cell r="L186">
            <v>45550</v>
          </cell>
          <cell r="M186">
            <v>13363610</v>
          </cell>
        </row>
        <row r="187">
          <cell r="C187" t="str">
            <v>PIBD2025D103</v>
          </cell>
          <cell r="D187">
            <v>39806</v>
          </cell>
          <cell r="E187">
            <v>45761</v>
          </cell>
          <cell r="F187">
            <v>4600000</v>
          </cell>
          <cell r="G187">
            <v>5799959.3600000003</v>
          </cell>
          <cell r="H187">
            <v>0.12125</v>
          </cell>
          <cell r="I187">
            <v>4636218.5</v>
          </cell>
          <cell r="J187">
            <v>4663206.4400000004</v>
          </cell>
          <cell r="K187">
            <v>94197.78</v>
          </cell>
          <cell r="L187">
            <v>45579</v>
          </cell>
          <cell r="M187">
            <v>4660214</v>
          </cell>
        </row>
        <row r="188">
          <cell r="C188" t="str">
            <v>PIBD2025J116</v>
          </cell>
          <cell r="D188">
            <v>39806</v>
          </cell>
          <cell r="E188">
            <v>45950</v>
          </cell>
          <cell r="F188">
            <v>3068000</v>
          </cell>
          <cell r="G188">
            <v>3866761.26</v>
          </cell>
          <cell r="H188">
            <v>0.12125</v>
          </cell>
          <cell r="I188">
            <v>3137657.6199999996</v>
          </cell>
          <cell r="J188">
            <v>3184744.09</v>
          </cell>
          <cell r="K188">
            <v>57865.89</v>
          </cell>
          <cell r="L188">
            <v>45585</v>
          </cell>
          <cell r="M188">
            <v>3182773.88</v>
          </cell>
        </row>
        <row r="189">
          <cell r="C189" t="str">
            <v>PIBD2026A122</v>
          </cell>
          <cell r="D189">
            <v>39806</v>
          </cell>
          <cell r="E189">
            <v>46041</v>
          </cell>
          <cell r="F189">
            <v>13645000</v>
          </cell>
          <cell r="G189">
            <v>15045288.720000001</v>
          </cell>
          <cell r="H189">
            <v>0.10249999999999999</v>
          </cell>
          <cell r="I189">
            <v>13803646.66</v>
          </cell>
          <cell r="J189">
            <v>14111151</v>
          </cell>
          <cell r="K189">
            <v>500392.47</v>
          </cell>
          <cell r="L189">
            <v>45492</v>
          </cell>
          <cell r="M189">
            <v>14105382.300000001</v>
          </cell>
        </row>
        <row r="190">
          <cell r="C190" t="str">
            <v>PIBD2026L139</v>
          </cell>
          <cell r="D190">
            <v>39806</v>
          </cell>
          <cell r="E190">
            <v>46363</v>
          </cell>
          <cell r="F190">
            <v>6000000</v>
          </cell>
          <cell r="G190">
            <v>5590850.1799999997</v>
          </cell>
          <cell r="H190">
            <v>0.08</v>
          </cell>
          <cell r="I190">
            <v>5919419.5699999994</v>
          </cell>
          <cell r="J190">
            <v>6170879.5199999996</v>
          </cell>
          <cell r="K190">
            <v>24533.34</v>
          </cell>
          <cell r="L190">
            <v>45633</v>
          </cell>
          <cell r="M190">
            <v>6169680</v>
          </cell>
        </row>
        <row r="191">
          <cell r="C191" t="str">
            <v>PIBD2027I140</v>
          </cell>
          <cell r="D191">
            <v>39806</v>
          </cell>
          <cell r="E191">
            <v>46636</v>
          </cell>
          <cell r="F191">
            <v>3000000</v>
          </cell>
          <cell r="G191">
            <v>2907545.16</v>
          </cell>
          <cell r="H191">
            <v>8.6249999999999993E-2</v>
          </cell>
          <cell r="I191">
            <v>2975525.71</v>
          </cell>
          <cell r="J191">
            <v>3155366.97</v>
          </cell>
          <cell r="K191">
            <v>65550</v>
          </cell>
          <cell r="L191">
            <v>45541</v>
          </cell>
          <cell r="M191">
            <v>3154620</v>
          </cell>
        </row>
        <row r="192">
          <cell r="C192" t="str">
            <v>PIBD2028L151</v>
          </cell>
          <cell r="D192">
            <v>39961</v>
          </cell>
          <cell r="E192">
            <v>47091</v>
          </cell>
          <cell r="F192">
            <v>19000000</v>
          </cell>
          <cell r="G192">
            <v>20361121.329999998</v>
          </cell>
          <cell r="H192">
            <v>9.5000000000000001E-2</v>
          </cell>
          <cell r="I192">
            <v>19475537.779999997</v>
          </cell>
          <cell r="J192">
            <v>20844699.93</v>
          </cell>
          <cell r="K192">
            <v>104288.89</v>
          </cell>
          <cell r="L192">
            <v>45630</v>
          </cell>
          <cell r="M192">
            <v>20838630</v>
          </cell>
        </row>
        <row r="193">
          <cell r="C193" t="str">
            <v>PIBD2030E166</v>
          </cell>
          <cell r="D193">
            <v>40325</v>
          </cell>
          <cell r="E193">
            <v>47630</v>
          </cell>
          <cell r="F193">
            <v>59000000</v>
          </cell>
          <cell r="G193">
            <v>59409044.729999997</v>
          </cell>
          <cell r="H193">
            <v>8.7499999999999994E-2</v>
          </cell>
          <cell r="I193">
            <v>59182013.689999998</v>
          </cell>
          <cell r="J193">
            <v>64915698.130000003</v>
          </cell>
          <cell r="K193">
            <v>378583.34</v>
          </cell>
          <cell r="L193">
            <v>45623</v>
          </cell>
          <cell r="M193">
            <v>64902360</v>
          </cell>
        </row>
        <row r="194">
          <cell r="C194" t="str">
            <v>PIBD2031G171</v>
          </cell>
          <cell r="D194">
            <v>40743</v>
          </cell>
          <cell r="E194">
            <v>48048</v>
          </cell>
          <cell r="F194">
            <v>70000000</v>
          </cell>
          <cell r="G194">
            <v>74774326.260000005</v>
          </cell>
          <cell r="H194">
            <v>0.08</v>
          </cell>
          <cell r="I194">
            <v>70343196.76000002</v>
          </cell>
          <cell r="J194">
            <v>75646723.599999994</v>
          </cell>
          <cell r="K194">
            <v>2003555.55</v>
          </cell>
          <cell r="L194">
            <v>45492</v>
          </cell>
          <cell r="M194">
            <v>75637100</v>
          </cell>
        </row>
        <row r="195">
          <cell r="C195" t="str">
            <v>PIBD2032B183</v>
          </cell>
          <cell r="D195">
            <v>40941</v>
          </cell>
          <cell r="E195">
            <v>48246</v>
          </cell>
          <cell r="F195">
            <v>35300000</v>
          </cell>
          <cell r="G195">
            <v>35188398.850000001</v>
          </cell>
          <cell r="H195">
            <v>5.8749999999999997E-2</v>
          </cell>
          <cell r="I195">
            <v>35265921.5</v>
          </cell>
          <cell r="J195">
            <v>34851866.850000001</v>
          </cell>
          <cell r="K195">
            <v>682074.45</v>
          </cell>
          <cell r="L195">
            <v>45506</v>
          </cell>
          <cell r="M195">
            <v>34852749</v>
          </cell>
        </row>
        <row r="196">
          <cell r="C196" t="str">
            <v>PIBD2038B224</v>
          </cell>
          <cell r="D196">
            <v>45091</v>
          </cell>
          <cell r="E196">
            <v>50458</v>
          </cell>
          <cell r="F196">
            <v>43000000</v>
          </cell>
          <cell r="G196">
            <v>44733011.399999999</v>
          </cell>
          <cell r="H196">
            <v>6.5000000000000002E-2</v>
          </cell>
          <cell r="I196">
            <v>44614047.440000005</v>
          </cell>
          <cell r="J196">
            <v>44463299.030000001</v>
          </cell>
          <cell r="K196">
            <v>795022.22</v>
          </cell>
          <cell r="L196">
            <v>45526</v>
          </cell>
          <cell r="M196">
            <v>44462000</v>
          </cell>
        </row>
        <row r="197">
          <cell r="C197" t="str">
            <v>PIBD2039A232</v>
          </cell>
          <cell r="D197">
            <v>45251</v>
          </cell>
          <cell r="E197">
            <v>50794</v>
          </cell>
          <cell r="F197">
            <v>4680000</v>
          </cell>
          <cell r="G197">
            <v>4897166.12</v>
          </cell>
          <cell r="H197">
            <v>6.7500000000000004E-2</v>
          </cell>
          <cell r="I197">
            <v>4893554.4300000006</v>
          </cell>
          <cell r="J197">
            <v>4848181.04</v>
          </cell>
          <cell r="K197">
            <v>109512</v>
          </cell>
          <cell r="L197">
            <v>45497</v>
          </cell>
          <cell r="M197">
            <v>4848105.5999999996</v>
          </cell>
        </row>
        <row r="198">
          <cell r="C198" t="str">
            <v>PIBD2042K253</v>
          </cell>
          <cell r="D198">
            <v>45006</v>
          </cell>
          <cell r="E198">
            <v>52194</v>
          </cell>
          <cell r="F198">
            <v>8000000</v>
          </cell>
          <cell r="G198">
            <v>9163230.8000000007</v>
          </cell>
          <cell r="H198">
            <v>8.1250000000000003E-2</v>
          </cell>
          <cell r="I198">
            <v>9109541.9300000016</v>
          </cell>
          <cell r="J198">
            <v>9451307.8399999999</v>
          </cell>
          <cell r="K198">
            <v>52000</v>
          </cell>
          <cell r="L198">
            <v>45620</v>
          </cell>
          <cell r="M198">
            <v>9450480</v>
          </cell>
        </row>
        <row r="199">
          <cell r="C199" t="str">
            <v>PIBD2525K015</v>
          </cell>
          <cell r="D199">
            <v>39806</v>
          </cell>
          <cell r="E199">
            <v>45990</v>
          </cell>
          <cell r="F199">
            <v>4096000</v>
          </cell>
          <cell r="G199">
            <v>7057023.21</v>
          </cell>
          <cell r="H199">
            <v>0.1825</v>
          </cell>
          <cell r="I199">
            <v>4398825.99</v>
          </cell>
          <cell r="J199">
            <v>4451451.29</v>
          </cell>
          <cell r="K199">
            <v>51495.82</v>
          </cell>
          <cell r="L199">
            <v>45625</v>
          </cell>
          <cell r="M199">
            <v>4446126.0800000001</v>
          </cell>
        </row>
        <row r="200">
          <cell r="C200" t="str">
            <v>PIBD2530G029</v>
          </cell>
          <cell r="D200">
            <v>39806</v>
          </cell>
          <cell r="E200">
            <v>47692</v>
          </cell>
          <cell r="F200">
            <v>10000000</v>
          </cell>
          <cell r="G200">
            <v>13050811.4</v>
          </cell>
          <cell r="H200">
            <v>0.125</v>
          </cell>
          <cell r="I200">
            <v>11416552.869999999</v>
          </cell>
          <cell r="J200">
            <v>12471552.699999999</v>
          </cell>
          <cell r="K200">
            <v>422222.22</v>
          </cell>
          <cell r="L200">
            <v>45501</v>
          </cell>
          <cell r="M200">
            <v>12466300</v>
          </cell>
        </row>
        <row r="201">
          <cell r="C201" t="str">
            <v>PIBD2531J042</v>
          </cell>
          <cell r="D201">
            <v>39806</v>
          </cell>
          <cell r="E201">
            <v>48126</v>
          </cell>
          <cell r="F201">
            <v>1000000</v>
          </cell>
          <cell r="G201">
            <v>1105400.5</v>
          </cell>
          <cell r="H201">
            <v>9.375E-2</v>
          </cell>
          <cell r="I201">
            <v>1052816.73</v>
          </cell>
          <cell r="J201">
            <v>1147703.3999999999</v>
          </cell>
          <cell r="K201">
            <v>17708.34</v>
          </cell>
          <cell r="L201">
            <v>45570</v>
          </cell>
          <cell r="M201">
            <v>1147440</v>
          </cell>
        </row>
        <row r="202">
          <cell r="C202" t="str">
            <v>PIBD2532K057</v>
          </cell>
          <cell r="D202">
            <v>39806</v>
          </cell>
          <cell r="E202">
            <v>48547</v>
          </cell>
          <cell r="F202">
            <v>9900000</v>
          </cell>
          <cell r="G202">
            <v>10340069.85</v>
          </cell>
          <cell r="H202">
            <v>8.5000000000000006E-2</v>
          </cell>
          <cell r="I202">
            <v>10140344.279999999</v>
          </cell>
          <cell r="J202">
            <v>11095535.48</v>
          </cell>
          <cell r="K202">
            <v>57970</v>
          </cell>
          <cell r="L202">
            <v>45625</v>
          </cell>
          <cell r="M202">
            <v>11093742</v>
          </cell>
        </row>
        <row r="203">
          <cell r="C203" t="str">
            <v>PIBD2534K062</v>
          </cell>
          <cell r="D203">
            <v>40122</v>
          </cell>
          <cell r="E203">
            <v>49253</v>
          </cell>
          <cell r="F203">
            <v>8000000</v>
          </cell>
          <cell r="G203">
            <v>8000000</v>
          </cell>
          <cell r="H203">
            <v>9.2499999999999999E-2</v>
          </cell>
          <cell r="I203">
            <v>8000000</v>
          </cell>
          <cell r="J203">
            <v>9542607.1199999992</v>
          </cell>
          <cell r="K203">
            <v>90444.45</v>
          </cell>
          <cell r="L203">
            <v>45601</v>
          </cell>
          <cell r="M203">
            <v>9540880</v>
          </cell>
        </row>
        <row r="204">
          <cell r="C204" t="str">
            <v>PIBD2535I071</v>
          </cell>
          <cell r="D204">
            <v>40469</v>
          </cell>
          <cell r="E204">
            <v>49582</v>
          </cell>
          <cell r="F204">
            <v>20000000</v>
          </cell>
          <cell r="G204">
            <v>21691596.91</v>
          </cell>
          <cell r="H204">
            <v>0.08</v>
          </cell>
          <cell r="I204">
            <v>21349879.510000002</v>
          </cell>
          <cell r="J204">
            <v>22452456.399999999</v>
          </cell>
          <cell r="K204">
            <v>320000</v>
          </cell>
          <cell r="L204">
            <v>45565</v>
          </cell>
          <cell r="M204">
            <v>22450000</v>
          </cell>
        </row>
        <row r="205">
          <cell r="C205" t="str">
            <v>PIBD2540I116</v>
          </cell>
          <cell r="D205">
            <v>43895</v>
          </cell>
          <cell r="E205">
            <v>51388</v>
          </cell>
          <cell r="F205">
            <v>41500000</v>
          </cell>
          <cell r="G205">
            <v>40003923.18</v>
          </cell>
          <cell r="H205">
            <v>4.6249999999999993E-2</v>
          </cell>
          <cell r="I205">
            <v>40067862.210000001</v>
          </cell>
          <cell r="J205">
            <v>36090367.520000003</v>
          </cell>
          <cell r="K205">
            <v>473445.83</v>
          </cell>
          <cell r="L205">
            <v>45544</v>
          </cell>
          <cell r="M205">
            <v>36093795</v>
          </cell>
        </row>
        <row r="206">
          <cell r="C206" t="str">
            <v>(blank)</v>
          </cell>
          <cell r="G206">
            <v>0</v>
          </cell>
        </row>
        <row r="207">
          <cell r="C207" t="str">
            <v>Grand Total</v>
          </cell>
          <cell r="D207">
            <v>39806</v>
          </cell>
          <cell r="E207">
            <v>45761</v>
          </cell>
          <cell r="F207">
            <v>394469000</v>
          </cell>
          <cell r="G207">
            <v>413855913.66000003</v>
          </cell>
          <cell r="H207">
            <v>8.4500000000000006E-2</v>
          </cell>
          <cell r="I207">
            <v>400616068.46000004</v>
          </cell>
          <cell r="J207">
            <v>414876718.74999994</v>
          </cell>
          <cell r="K207">
            <v>6730707.9199999999</v>
          </cell>
          <cell r="L207">
            <v>45492</v>
          </cell>
          <cell r="M207">
            <v>414819399.86000001</v>
          </cell>
        </row>
      </sheetData>
      <sheetData sheetId="5">
        <row r="67">
          <cell r="R67">
            <v>28685550.969999995</v>
          </cell>
        </row>
      </sheetData>
      <sheetData sheetId="6">
        <row r="22">
          <cell r="K22">
            <v>1501568.48</v>
          </cell>
        </row>
      </sheetData>
      <sheetData sheetId="7">
        <row r="60">
          <cell r="P60">
            <v>5780241.29</v>
          </cell>
        </row>
      </sheetData>
      <sheetData sheetId="8">
        <row r="52">
          <cell r="K52">
            <v>137639.85999999999</v>
          </cell>
        </row>
      </sheetData>
      <sheetData sheetId="9">
        <row r="53">
          <cell r="J53">
            <v>5101019.2981246496</v>
          </cell>
        </row>
      </sheetData>
      <sheetData sheetId="10">
        <row r="36">
          <cell r="E36">
            <v>15543277.120000001</v>
          </cell>
        </row>
      </sheetData>
      <sheetData sheetId="11">
        <row r="16">
          <cell r="F16">
            <v>0</v>
          </cell>
        </row>
      </sheetData>
      <sheetData sheetId="12">
        <row r="7">
          <cell r="F7">
            <v>470749.77</v>
          </cell>
        </row>
      </sheetData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BC TEMPLATE (2)"/>
      <sheetName val="rbc template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CL"/>
      <sheetName val="G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CONTENTS "/>
      <sheetName val="Co Info"/>
      <sheetName val="Exh 1-BS"/>
      <sheetName val="Exh 2 - IS"/>
      <sheetName val="Exh 3-TBanks"/>
      <sheetName val="Exh 4-TFdep"/>
      <sheetName val="Exh 5-TFWdr"/>
      <sheetName val="Educ - NonPar 2023"/>
      <sheetName val="Educ Par  2023"/>
      <sheetName val="Sched 1 - GS"/>
      <sheetName val="Sched 2 - Cash "/>
      <sheetName val="Sched 3 - UITF"/>
      <sheetName val="Sched 4 - Debt Securities"/>
      <sheetName val="Sched 5 - Mortgage Loans"/>
      <sheetName val="Sched 6 - Planholders' Loans"/>
      <sheetName val="Sched 7 - Equity Securities"/>
      <sheetName val="Sched 8 - Real Estate"/>
      <sheetName val="Sched 9 - Other Equity Sec"/>
      <sheetName val="Sched 10 - REIT &amp; ETF"/>
      <sheetName val="Sched 11 - MF &amp; Other UITF"/>
      <sheetName val="Sched 12 - Other Debt Sec"/>
      <sheetName val="Sched 13 - Other Investments"/>
      <sheetName val="Sched 14 - AII"/>
      <sheetName val="Sched 15 - Other Assets"/>
      <sheetName val="Sched 16 - Service Assets"/>
      <sheetName val="Sched 17 - Accrued Trust Fees"/>
      <sheetName val="Sched 18 - Other Liabilities"/>
      <sheetName val="Sched 19 - Retained Earnings"/>
      <sheetName val="Ce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8">
          <cell r="L48">
            <v>10222414.109999999</v>
          </cell>
        </row>
        <row r="133">
          <cell r="L133">
            <v>382.65999999999997</v>
          </cell>
        </row>
      </sheetData>
      <sheetData sheetId="9">
        <row r="76">
          <cell r="L76">
            <v>7397898.5499999998</v>
          </cell>
        </row>
        <row r="87">
          <cell r="L87">
            <v>109449.34</v>
          </cell>
        </row>
      </sheetData>
      <sheetData sheetId="10"/>
      <sheetData sheetId="11">
        <row r="24">
          <cell r="N24">
            <v>382.65999999999997</v>
          </cell>
        </row>
        <row r="78">
          <cell r="N78">
            <v>1621.06</v>
          </cell>
        </row>
      </sheetData>
      <sheetData sheetId="12" refreshError="1"/>
      <sheetData sheetId="13">
        <row r="26">
          <cell r="V26">
            <v>290455.76</v>
          </cell>
        </row>
      </sheetData>
      <sheetData sheetId="14" refreshError="1"/>
      <sheetData sheetId="15" refreshError="1"/>
      <sheetData sheetId="16">
        <row r="84">
          <cell r="T84">
            <v>202240.31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7">
          <cell r="F17">
            <v>10513252.529999999</v>
          </cell>
        </row>
        <row r="24">
          <cell r="F24">
            <v>131869.28</v>
          </cell>
        </row>
        <row r="40">
          <cell r="F40">
            <v>7508968.9499999993</v>
          </cell>
        </row>
      </sheetData>
      <sheetData sheetId="24" refreshError="1"/>
      <sheetData sheetId="25" refreshError="1"/>
      <sheetData sheetId="26">
        <row r="7">
          <cell r="G7">
            <v>569709.74</v>
          </cell>
        </row>
        <row r="18">
          <cell r="G18">
            <v>406300.53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nsion Non Par 2024"/>
      <sheetName val="Pension PAR 2024"/>
      <sheetName val="Summary of Changes"/>
      <sheetName val="Cover"/>
      <sheetName val="CONTENTS "/>
      <sheetName val="Co Info"/>
      <sheetName val="Exh 1-BS"/>
      <sheetName val="Exh 2 - IS"/>
      <sheetName val="Exh 3-TBanks"/>
      <sheetName val="Exh 4-TFdep"/>
      <sheetName val="Exh 5-TFWdr"/>
      <sheetName val="Sched 1 - GS"/>
      <sheetName val="AS-TF-GS"/>
      <sheetName val="Sched 2 - Cash"/>
      <sheetName val="AS-TF-CASH"/>
      <sheetName val="Sched 3 - UITF"/>
      <sheetName val="AS-TF Mutual Funds"/>
      <sheetName val="Sched 4 - Debt Securities"/>
      <sheetName val="AS-TF CB"/>
      <sheetName val="Sched 5 - Mortgage Loans"/>
      <sheetName val="Sched 6 - Planholders' Loans"/>
      <sheetName val="Sched 7 - Equity Securities"/>
      <sheetName val="Sched 7 - Equity Securities_old"/>
      <sheetName val="Sched 8 - Real Estate"/>
      <sheetName val="Sched 9 - Other Equity Sec"/>
      <sheetName val="Sched 10 - REIT &amp; ETF"/>
      <sheetName val="Sched 11 - MF &amp; Other UITF"/>
      <sheetName val="Sched 12 - Other Debt Sec"/>
      <sheetName val="Sched 13 - Other Investments"/>
      <sheetName val="AS-TF Stocks"/>
      <sheetName val="Sched 14 - All"/>
      <sheetName val="Sched 15 - Other Assets"/>
      <sheetName val="Sched 16 - Service Assets"/>
      <sheetName val="AS-TF-acrrued"/>
      <sheetName val="Sched 17 - Accrued Trust Fees"/>
      <sheetName val="Sched 18 - Other Liabilities"/>
      <sheetName val="Sched 19 - Retained Earnings"/>
      <sheetName val="Limits (Computation)"/>
      <sheetName val="Accrued Trust Fees"/>
      <sheetName val="Ce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0">
          <cell r="N90">
            <v>1983559700.0200005</v>
          </cell>
        </row>
      </sheetData>
      <sheetData sheetId="12"/>
      <sheetData sheetId="13">
        <row r="90">
          <cell r="J90">
            <v>27468705.059999999</v>
          </cell>
        </row>
      </sheetData>
      <sheetData sheetId="14"/>
      <sheetData sheetId="15">
        <row r="53">
          <cell r="J53">
            <v>24503231.327482801</v>
          </cell>
        </row>
      </sheetData>
      <sheetData sheetId="16"/>
      <sheetData sheetId="17">
        <row r="1">
          <cell r="A1" t="str">
            <v>ANNUAL STATEMENT of Trust Funds for the Year Ended December 31, 2024 of SUN LIFE FINANCIAL PLANS INC.</v>
          </cell>
        </row>
      </sheetData>
      <sheetData sheetId="18"/>
      <sheetData sheetId="19"/>
      <sheetData sheetId="20"/>
      <sheetData sheetId="21">
        <row r="161">
          <cell r="N161">
            <v>52731532.600000001</v>
          </cell>
        </row>
      </sheetData>
      <sheetData sheetId="22">
        <row r="8">
          <cell r="C8" t="str">
            <v>ABOITIZ EQUITY VENTURES - FVTP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>
        <row r="50">
          <cell r="E50">
            <v>32201927.600000001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of Changes"/>
      <sheetName val="Cover"/>
      <sheetName val="CONTENTS "/>
      <sheetName val="Co Info"/>
      <sheetName val="Exh 1-BS"/>
      <sheetName val="Exh 2 - IS"/>
      <sheetName val="Exh 3-TBanks"/>
      <sheetName val="Exh 4-TFdep"/>
      <sheetName val="Exh 5-TFWdr"/>
      <sheetName val="Sched 1 - GS"/>
      <sheetName val="Sched 2 - Cash "/>
      <sheetName val="Sched 3 - UITF"/>
      <sheetName val="Sched 4 - Debt Securities"/>
      <sheetName val="Sched 5 - Mortgage Loans"/>
      <sheetName val="Sched 6 - Planholders' Loans"/>
      <sheetName val="Sched 7 - Equity Securities"/>
      <sheetName val="Sched 8 - Real Estate"/>
      <sheetName val="Sched 9 - Other Equity Sec"/>
      <sheetName val="Sched 10 - REIT &amp; ETF"/>
      <sheetName val="Sched 11 - MF &amp; Other UITF"/>
      <sheetName val="Sched 12 - Other Debt Sec"/>
      <sheetName val="Sched 13 - Other Investments"/>
      <sheetName val="Sched 14 - AII"/>
      <sheetName val="Sched 15 - Other Assets"/>
      <sheetName val="Sched 16 - Service Assets"/>
      <sheetName val="Sched 17 - Accrued Trust Fees"/>
      <sheetName val="Sched 18 - Other Liabilities"/>
      <sheetName val="Sched 19 - Retained Earnings"/>
      <sheetName val="Limits (Computation)"/>
      <sheetName val="Cert"/>
    </sheetNames>
    <sheetDataSet>
      <sheetData sheetId="0"/>
      <sheetData sheetId="1"/>
      <sheetData sheetId="2"/>
      <sheetData sheetId="3"/>
      <sheetData sheetId="4">
        <row r="34">
          <cell r="J3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8">
          <cell r="B38" t="str">
            <v>A "Not Applicable," “N/A,” "NONE," or "NlL" phrase should be indicated in the schedules or sheets that do not apply or are not suitable to the Company. </v>
          </cell>
        </row>
        <row r="39">
          <cell r="B39" t="str">
            <v>Any schedule not in accordance with the prescribed format, wrong data entry, missing details, information, and incomplete information/s shall be subject to penalties as specified under CL 2014-15.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duc Non Par 2016"/>
      <sheetName val="Educ Par 2016"/>
      <sheetName val="Issue Date"/>
      <sheetName val="Educ - NonPar 2023"/>
      <sheetName val="Educ Par  2023"/>
      <sheetName val="AS-TF-GS"/>
      <sheetName val="AS-TF CB"/>
      <sheetName val="AS-TF Stocks"/>
      <sheetName val="AS-TF-CASH"/>
      <sheetName val="AS-TF Mutual Funds"/>
      <sheetName val="AS-TF-acrrued"/>
      <sheetName val="Other Assets"/>
      <sheetName val="Accrued Trust Fees"/>
      <sheetName val="Stat Form"/>
      <sheetName val="TF Accrual 2016"/>
      <sheetName val="TF Accrual 2017"/>
    </sheetNames>
    <sheetDataSet>
      <sheetData sheetId="0"/>
      <sheetData sheetId="1"/>
      <sheetData sheetId="2"/>
      <sheetData sheetId="3"/>
      <sheetData sheetId="4"/>
      <sheetData sheetId="5">
        <row r="5">
          <cell r="J5" t="str">
            <v>Acquisition Cost</v>
          </cell>
        </row>
      </sheetData>
      <sheetData sheetId="6">
        <row r="37">
          <cell r="H37">
            <v>54482227.920000002</v>
          </cell>
        </row>
      </sheetData>
      <sheetData sheetId="7">
        <row r="95">
          <cell r="K95">
            <v>114912729.90000001</v>
          </cell>
        </row>
      </sheetData>
      <sheetData sheetId="8">
        <row r="18">
          <cell r="J18">
            <v>133636.16</v>
          </cell>
        </row>
      </sheetData>
      <sheetData sheetId="9">
        <row r="53">
          <cell r="I53">
            <v>1450000</v>
          </cell>
        </row>
      </sheetData>
      <sheetData sheetId="10">
        <row r="36">
          <cell r="E36">
            <v>18224461.789999999</v>
          </cell>
        </row>
      </sheetData>
      <sheetData sheetId="11">
        <row r="16">
          <cell r="F16">
            <v>8572156.0399999991</v>
          </cell>
        </row>
      </sheetData>
      <sheetData sheetId="12">
        <row r="7">
          <cell r="F7">
            <v>569709.74</v>
          </cell>
        </row>
      </sheetData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N"/>
      <sheetName val="M"/>
      <sheetName val="J"/>
      <sheetName val="CI"/>
      <sheetName val="rbc"/>
      <sheetName val="Sheet1"/>
      <sheetName val="B"/>
      <sheetName val="$b"/>
      <sheetName val="T"/>
      <sheetName val="V"/>
      <sheetName val="ST"/>
      <sheetName val="sa"/>
      <sheetName val="OI"/>
      <sheetName val="RE"/>
      <sheetName val="ML"/>
      <sheetName val="salvage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  <sheetName val="St1"/>
    </sheetNames>
    <sheetDataSet>
      <sheetData sheetId="0" refreshError="1"/>
      <sheetData sheetId="1" refreshError="1"/>
      <sheetData sheetId="2" refreshError="1">
        <row r="3">
          <cell r="A3" t="str">
            <v>As of December 31, 2008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N"/>
      <sheetName val="M"/>
      <sheetName val="J"/>
      <sheetName val="CI"/>
      <sheetName val="rbc"/>
      <sheetName val="Sheet1"/>
      <sheetName val="B"/>
      <sheetName val="$b"/>
      <sheetName val="T"/>
      <sheetName val="V"/>
      <sheetName val="ST"/>
      <sheetName val="sa"/>
      <sheetName val="OI"/>
      <sheetName val="RE"/>
      <sheetName val="ML"/>
      <sheetName val="salvage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  <sheetName val="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 Info"/>
      <sheetName val="SEAL"/>
      <sheetName val="Exh1-BS"/>
      <sheetName val="1-TF"/>
      <sheetName val="TF1-1"/>
      <sheetName val="TFI-2"/>
      <sheetName val="TF 1-3 "/>
      <sheetName val="TF1-4"/>
      <sheetName val="TF1-5"/>
      <sheetName val="TF1-6"/>
      <sheetName val="TF1-7"/>
      <sheetName val="TF1-8"/>
      <sheetName val="TF1-9"/>
      <sheetName val="TF1-10"/>
      <sheetName val="TF1-11"/>
      <sheetName val="2-IPF"/>
      <sheetName val="2-1"/>
      <sheetName val="2-2"/>
      <sheetName val="2-3"/>
      <sheetName val="2-4"/>
      <sheetName val="2-5"/>
      <sheetName val="2-6"/>
      <sheetName val="2-7"/>
      <sheetName val="2-8"/>
      <sheetName val="2-9"/>
      <sheetName val="2-10"/>
      <sheetName val="2-11"/>
      <sheetName val="3-1"/>
      <sheetName val="3-2"/>
      <sheetName val="3-3"/>
      <sheetName val="3-4"/>
      <sheetName val="3-5"/>
      <sheetName val="3-6"/>
      <sheetName val="3-7"/>
      <sheetName val="3-8"/>
      <sheetName val="3-9"/>
      <sheetName val="3-10"/>
      <sheetName val="3-11"/>
      <sheetName val="3-12 "/>
      <sheetName val="3-13"/>
      <sheetName val="3-14"/>
      <sheetName val="3-15"/>
      <sheetName val="4"/>
      <sheetName val="5"/>
      <sheetName val="6"/>
      <sheetName val="7"/>
      <sheetName val="8"/>
      <sheetName val="9"/>
      <sheetName val="Ex2-TFdep"/>
      <sheetName val="Ex3-TRWdr"/>
      <sheetName val="Ex4-Sales"/>
      <sheetName val="Ex5-Pol"/>
      <sheetName val="Ex6-AvailPlan"/>
      <sheetName val="Ex7-Claims"/>
      <sheetName val="Ex8-Trusts"/>
      <sheetName val="STAT Inv"/>
      <sheetName val="STAT IS"/>
    </sheetNames>
    <sheetDataSet>
      <sheetData sheetId="0"/>
      <sheetData sheetId="1">
        <row r="1">
          <cell r="A1" t="str">
            <v>ANNUAL STATEMENT For the Year Ended December 31, 2012 of _________________________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1"/>
      <sheetName val="CONTENTS"/>
      <sheetName val="Co Info"/>
      <sheetName val="SEAL"/>
      <sheetName val="Exh1-BS"/>
      <sheetName val="1-TF"/>
      <sheetName val="TF1-1"/>
      <sheetName val="TFI-2"/>
      <sheetName val="TF 1-3 "/>
      <sheetName val="TF1-4"/>
      <sheetName val="TF1-5"/>
      <sheetName val="TF1-6"/>
      <sheetName val="TF1-7"/>
      <sheetName val="TF1-8"/>
      <sheetName val="TF1-9"/>
      <sheetName val="TF1-10"/>
      <sheetName val="TF1-11"/>
      <sheetName val="2-IPF"/>
      <sheetName val="2-1"/>
      <sheetName val="2-2"/>
      <sheetName val="2-3"/>
      <sheetName val="2-4"/>
      <sheetName val="2-5"/>
      <sheetName val="2-6"/>
      <sheetName val="2-7"/>
      <sheetName val="2-8"/>
      <sheetName val="2-9"/>
      <sheetName val="2-10"/>
      <sheetName val="2-11"/>
      <sheetName val="3-1"/>
      <sheetName val="3-2"/>
      <sheetName val="3-3"/>
      <sheetName val="3-4"/>
      <sheetName val="3-5"/>
      <sheetName val="3-6"/>
      <sheetName val="3-7"/>
      <sheetName val="3-8"/>
      <sheetName val="3-9"/>
      <sheetName val="3-10"/>
      <sheetName val="3-11"/>
      <sheetName val="3-12 "/>
      <sheetName val="3-13"/>
      <sheetName val="3-14"/>
      <sheetName val="3-15"/>
      <sheetName val="4"/>
      <sheetName val="5"/>
      <sheetName val="6"/>
      <sheetName val="7"/>
      <sheetName val="8"/>
      <sheetName val="9"/>
      <sheetName val="Ex2-TFdep"/>
      <sheetName val="Ex3-TRWdr"/>
      <sheetName val="Ex4-Sales"/>
      <sheetName val="Ex5-Pol"/>
      <sheetName val="Ex6-AvailPlan"/>
      <sheetName val="Ex7-Claims"/>
      <sheetName val="Ex8-Trusts"/>
      <sheetName val="STAT Inv"/>
      <sheetName val="STAT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Sheet1"/>
      <sheetName val="Tickmarks"/>
      <sheetName val="cma"/>
      <sheetName val="4-Sales Commission"/>
      <sheetName val="Links"/>
      <sheetName val="1999 Earn Asset bal int yield"/>
      <sheetName val="Interest Rate Projection"/>
      <sheetName val="table"/>
      <sheetName val="Key Assumptions"/>
      <sheetName val="Drop"/>
      <sheetName val="MOR"/>
      <sheetName val="GAP"/>
      <sheetName val="应收账款"/>
      <sheetName val="其中-路运费"/>
      <sheetName val="2006P&amp;L"/>
      <sheetName val="吞吐量对比分析表"/>
      <sheetName val="Tables"/>
      <sheetName val="Assumptions"/>
      <sheetName val="Depreciation Testing"/>
      <sheetName val="Parameters"/>
      <sheetName val="Worksheet in 5612"/>
      <sheetName val="Validation"/>
      <sheetName val="MAR06"/>
      <sheetName val="apr"/>
      <sheetName val="jun"/>
      <sheetName val="may"/>
      <sheetName val="cost of services"/>
      <sheetName val="EU II-IV"/>
      <sheetName val="WTB"/>
      <sheetName val="GMA_KAG"/>
      <sheetName val="TrialBalanceByDept"/>
      <sheetName val="nts_ar"/>
      <sheetName val="Prem EIR"/>
      <sheetName val="WP BANK"/>
      <sheetName val="WP BOOK"/>
      <sheetName val="S"/>
      <sheetName val="A"/>
      <sheetName val="I"/>
      <sheetName val="RE"/>
      <sheetName val="TX"/>
      <sheetName val="T"/>
      <sheetName val="FSA"/>
      <sheetName val="N-CRAM"/>
      <sheetName val="TE Qingdao-Assembly"/>
      <sheetName val="Sep Lab times"/>
      <sheetName val="F3"/>
      <sheetName val="U1.6"/>
      <sheetName val="List of Employees"/>
      <sheetName val="sales_ebit act"/>
      <sheetName val="GAE8'97"/>
      <sheetName val="TB for SGV"/>
      <sheetName val="SAP - Rightpak"/>
      <sheetName val="Customer"/>
      <sheetName val="Package"/>
      <sheetName val="others"/>
      <sheetName val="BASEDATA"/>
      <sheetName val="S-Curve"/>
      <sheetName val="FA Movement"/>
      <sheetName val="RAW DATA"/>
      <sheetName val="CC"/>
      <sheetName val="PARAMETRES"/>
      <sheetName val="PLINK1"/>
      <sheetName val="Bal sheet"/>
      <sheetName val=""/>
      <sheetName val="382-95-2"/>
      <sheetName val="AUD - Core"/>
      <sheetName val="Conciliacion anterior"/>
      <sheetName val="REPORT"/>
      <sheetName val="Antennas"/>
      <sheetName val="financial statements"/>
      <sheetName val="provisions"/>
      <sheetName val="RPC_adjusted TADI"/>
      <sheetName val="RECONCILIATION   CR"/>
      <sheetName val="job wip"/>
      <sheetName val="SAP"/>
      <sheetName val="slrad-96"/>
      <sheetName val="Instructions"/>
      <sheetName val="formulas"/>
      <sheetName val="OPTIONAL FEATURES"/>
      <sheetName val="india"/>
      <sheetName val="JVDOC1.XLM"/>
      <sheetName val="Support"/>
      <sheetName val="IS_3.31.08"/>
      <sheetName val="Results Template - Combined"/>
      <sheetName val="loans"/>
      <sheetName val="Sheet5"/>
      <sheetName val="atsc format"/>
      <sheetName val="1999_Earn_Asset_bal_int_yield"/>
      <sheetName val="Interest_Rate_Projection"/>
      <sheetName val="4-Sales_Commission"/>
      <sheetName val="Key_Assumptions"/>
      <sheetName val="Depreciation_Testing"/>
      <sheetName val="Worksheet_in_5612"/>
      <sheetName val="cost_of_services"/>
      <sheetName val="EU_II-IV"/>
      <sheetName val="Prem_EIR"/>
      <sheetName val="Sep_Lab_times"/>
      <sheetName val="TE_Qingdao-Assembly"/>
      <sheetName val="WP_BANK"/>
      <sheetName val="WP_BOOK"/>
      <sheetName val="sales_ebit_act"/>
      <sheetName val="SPI"/>
      <sheetName val="COA"/>
      <sheetName val="Financials"/>
      <sheetName val="PDPC0908"/>
      <sheetName val="M"/>
      <sheetName val="08 time charges (BaseData)"/>
      <sheetName val="APR_MAR05"/>
      <sheetName val="APR_MAR06"/>
      <sheetName val="AUG_JUL05"/>
      <sheetName val="DEC_NOV05"/>
      <sheetName val="FEB_JAN05"/>
      <sheetName val="FEB_JAN06"/>
      <sheetName val="JUN_MAY05"/>
      <sheetName val="OCT_SEPT05"/>
      <sheetName val="ControlData"/>
      <sheetName val="Summary"/>
      <sheetName val="CUSTOMER LIST"/>
      <sheetName val="Cash Flow"/>
      <sheetName val="VENDORS"/>
      <sheetName val="All GL COA"/>
      <sheetName val="RE recon"/>
      <sheetName val="wbs fsa"/>
      <sheetName val="A-2 InfoMatrix"/>
      <sheetName val="adm12"/>
      <sheetName val="ADM.06"/>
      <sheetName val="Statistics {pbc}"/>
      <sheetName val="Account Recon Coversheet"/>
      <sheetName val="BALANCESHEET"/>
      <sheetName val="Total"/>
      <sheetName val="RMU MOLDING"/>
      <sheetName val="Legend"/>
      <sheetName val="SOA"/>
      <sheetName val="MC"/>
      <sheetName val="-Dec 2018"/>
      <sheetName val="Sheet2"/>
      <sheetName val="2019"/>
      <sheetName val="Disbursement Summary"/>
      <sheetName val="Accounting Journal"/>
      <sheetName val="Advances"/>
      <sheetName val="OPEX"/>
      <sheetName val="ZINC Movement_PBE"/>
      <sheetName val="List_of_Employees"/>
      <sheetName val="U1_6"/>
      <sheetName val="SAP_-_Rightpak"/>
      <sheetName val="TB_for_SGV"/>
      <sheetName val="JVDOC1_XLM"/>
      <sheetName val="oe15"/>
      <sheetName val="oe30"/>
      <sheetName val="ded15"/>
      <sheetName val="ded30"/>
      <sheetName val="icc"/>
      <sheetName val="Lead 2009"/>
      <sheetName val="E1"/>
      <sheetName val="A1"/>
      <sheetName val="F1"/>
      <sheetName val="G1"/>
      <sheetName val="H1"/>
      <sheetName val="A2"/>
      <sheetName val="E2"/>
      <sheetName val="F2"/>
      <sheetName val="G2"/>
      <sheetName val="H2"/>
      <sheetName val="Appendix C"/>
      <sheetName val="Arimidex graph"/>
      <sheetName val="Arimidex Highlights"/>
      <sheetName val="Arimidex Performance"/>
      <sheetName val="Arimidex MS"/>
      <sheetName val="Atacand Graph"/>
      <sheetName val="Atacand Highlights"/>
      <sheetName val="Atacand Performance"/>
      <sheetName val="Atacand MS"/>
      <sheetName val="Australia MS"/>
      <sheetName val="Belgium MS"/>
      <sheetName val="Casodex graph"/>
      <sheetName val="Casodex Highlights"/>
      <sheetName val="Casodex Performance"/>
      <sheetName val="Casodex MS"/>
      <sheetName val="Contents"/>
      <sheetName val="Cover"/>
      <sheetName val="Crestor graph"/>
      <sheetName val="Crestor Highlights"/>
      <sheetName val="France MS"/>
      <sheetName val="Germany MS"/>
      <sheetName val="Holland MS"/>
      <sheetName val="Iressa graph"/>
      <sheetName val="Iressa Highlights"/>
      <sheetName val="CFC graph"/>
      <sheetName val="Summary P&amp;L (mth) top10"/>
      <sheetName val="Summary P&amp;L (YTD) top10"/>
      <sheetName val="Profit Comment"/>
      <sheetName val="Sales Comment"/>
      <sheetName val="ISMO Total Results"/>
      <sheetName val="ISMO Sales by Product"/>
      <sheetName val="Italy MS"/>
      <sheetName val="Japan MS"/>
      <sheetName val="Japan Sales"/>
      <sheetName val="Losec graph"/>
      <sheetName val="Nexium graph"/>
      <sheetName val="Nexium Highlights"/>
      <sheetName val="Nexium Performance"/>
      <sheetName val="Nexium MS"/>
      <sheetName val="NexiumLosec Graph"/>
      <sheetName val="NexiumLosec MS"/>
      <sheetName val="OxisPulmSym graph"/>
      <sheetName val="Parallel Trade Summary"/>
      <sheetName val="Sales by Market (Europe)"/>
      <sheetName val="Sales by Market (ROW)"/>
      <sheetName val="Seroquel graph"/>
      <sheetName val="Seroquel Highlights"/>
      <sheetName val="Seroquel Performance"/>
      <sheetName val="Seroquel MS"/>
      <sheetName val="Spain MS"/>
      <sheetName val="Sweden MS"/>
      <sheetName val="Symbicort graph"/>
      <sheetName val="Symbicort Highlights"/>
      <sheetName val="Symbicort Performance"/>
      <sheetName val="Symbicort MS"/>
      <sheetName val="Total Asia Pacific Results"/>
      <sheetName val="Total Asia Pacific Sales"/>
      <sheetName val="Total Europe Results"/>
      <sheetName val="Total Europe Sales"/>
      <sheetName val="Japan Results"/>
      <sheetName val="Total LAMEA Results"/>
      <sheetName val="Total LAMEA Sales"/>
      <sheetName val="UK MS"/>
      <sheetName val="Zoladex graph"/>
      <sheetName val="Zoladex Highlights"/>
      <sheetName val="Zoladex Performance"/>
      <sheetName val="Zoladex MS"/>
      <sheetName val="Statutory Query"/>
      <sheetName val="Marks-up"/>
      <sheetName val="Tax"/>
      <sheetName val="EY USE ONLY"/>
      <sheetName val="INCOME TAX 02"/>
      <sheetName val="Loan Data"/>
      <sheetName val="Appx B"/>
      <sheetName val="MENU"/>
      <sheetName val="STATEMENT OF EXP. &amp; HO ACCOUNT"/>
      <sheetName val="FF-21(a)"/>
      <sheetName val="1999_Earn_Asset_bal_int_yield1"/>
      <sheetName val="Interest_Rate_Projection1"/>
      <sheetName val="4-Sales_Commission1"/>
      <sheetName val="Key_Assumptions1"/>
      <sheetName val="Depreciation_Testing1"/>
      <sheetName val="Worksheet_in_56121"/>
      <sheetName val="cost_of_services1"/>
      <sheetName val="EU_II-IV1"/>
      <sheetName val="Prem_EIR1"/>
      <sheetName val="Sep_Lab_times1"/>
      <sheetName val="TE_Qingdao-Assembly1"/>
      <sheetName val="WP_BANK1"/>
      <sheetName val="WP_BOOK1"/>
      <sheetName val="sales_ebit_act1"/>
      <sheetName val="1999_Earn_Asset_bal_int_yield2"/>
      <sheetName val="Interest_Rate_Projection2"/>
      <sheetName val="4-Sales_Commission2"/>
      <sheetName val="Key_Assumptions2"/>
      <sheetName val="Depreciation_Testing2"/>
      <sheetName val="Worksheet_in_56122"/>
      <sheetName val="cost_of_services2"/>
      <sheetName val="EU_II-IV2"/>
      <sheetName val="Prem_EIR2"/>
      <sheetName val="Sep_Lab_times2"/>
      <sheetName val="TE_Qingdao-Assembly2"/>
      <sheetName val="WP_BANK2"/>
      <sheetName val="WP_BOOK2"/>
      <sheetName val="sales_ebit_act2"/>
      <sheetName val="Master Data"/>
      <sheetName val="CA"/>
      <sheetName val="TRADES"/>
      <sheetName val="working TB"/>
      <sheetName val="DETANAL-AUG"/>
      <sheetName val="YRACCT"/>
      <sheetName val="MISsheet_2011"/>
      <sheetName val="BS"/>
      <sheetName val="ME"/>
      <sheetName val="SF1"/>
      <sheetName val="TB"/>
      <sheetName val="Other Investment"/>
      <sheetName val="Setup"/>
      <sheetName val="taux"/>
      <sheetName val="Data"/>
      <sheetName val="FIN"/>
      <sheetName val="ncr"/>
      <sheetName val="All Risk Detail"/>
      <sheetName val="LS"/>
      <sheetName val="is"/>
      <sheetName val="she"/>
      <sheetName val="cf"/>
      <sheetName val="itr1"/>
      <sheetName val="itr2"/>
      <sheetName val="itr3"/>
      <sheetName val="itax"/>
      <sheetName val="def.  tax"/>
      <sheetName val="PPE"/>
      <sheetName val="RR"/>
      <sheetName val="Ratio Analysis"/>
      <sheetName val="Macro1"/>
      <sheetName val="IS PER MONTH 1.31.08"/>
      <sheetName val="A&amp;L workings 300600"/>
      <sheetName val="income tax"/>
      <sheetName val="KC TEO"/>
      <sheetName val="UTAMA"/>
      <sheetName val="PANDER"/>
      <sheetName val="Flag"/>
      <sheetName val="2-CMA_Calculations"/>
      <sheetName val="List"/>
      <sheetName val="AreaPerM"/>
      <sheetName val="FIELD"/>
      <sheetName val="SHOP"/>
      <sheetName val="WEIGHT"/>
      <sheetName val="Carat"/>
      <sheetName val="AR status"/>
      <sheetName val="CAJE"/>
      <sheetName val="2009_CAPEX_Data"/>
      <sheetName val="1-USD Co to GCOA Entity"/>
      <sheetName val="ESM ver2"/>
      <sheetName val="details"/>
      <sheetName val="GLDetail"/>
      <sheetName val="K2"/>
      <sheetName val="FA_Movement"/>
      <sheetName val="RAW_DATA"/>
      <sheetName val="Bal_sheet"/>
      <sheetName val="PREPAYMENTS"/>
      <sheetName val="DBA"/>
      <sheetName val="rkorea"/>
      <sheetName val="16610"/>
      <sheetName val="AE"/>
      <sheetName val="IXC"/>
      <sheetName val="일반관리비"/>
      <sheetName val="9-1차이내역"/>
      <sheetName val="권리분석"/>
      <sheetName val="누TB"/>
      <sheetName val="2316 Form"/>
      <sheetName val="vlookuptable"/>
      <sheetName val="RPC_adjusted_TADI"/>
      <sheetName val="EY_USE_ONLY"/>
      <sheetName val="Statistics_{pbc}"/>
      <sheetName val="INCOME_TAX_02"/>
      <sheetName val="Loan_Data"/>
      <sheetName val="08_time_charges_(BaseData)"/>
      <sheetName val="atsc_format"/>
      <sheetName val="Cash_Flow"/>
      <sheetName val="financial_statements"/>
      <sheetName val="IS_3_31_08"/>
      <sheetName val="Results_Template_-_Combined"/>
      <sheetName val="List_of_Employees1"/>
      <sheetName val="TB_for_SGV1"/>
      <sheetName val="U1_61"/>
      <sheetName val="SAP_-_Rightpak1"/>
      <sheetName val="RPC_adjusted_TADI1"/>
      <sheetName val="EY_USE_ONLY1"/>
      <sheetName val="Statistics_{pbc}1"/>
      <sheetName val="INCOME_TAX_021"/>
      <sheetName val="Loan_Data1"/>
      <sheetName val="08_time_charges_(BaseData)1"/>
      <sheetName val="atsc_format1"/>
      <sheetName val="Cash_Flow1"/>
      <sheetName val="JVDOC1_XLM1"/>
      <sheetName val="FA_Movement1"/>
      <sheetName val="RAW_DATA1"/>
      <sheetName val="financial_statements1"/>
      <sheetName val="IS_3_31_081"/>
      <sheetName val="Results_Template_-_Combined1"/>
      <sheetName val="Bal_sheet1"/>
      <sheetName val="List_of_Employees2"/>
      <sheetName val="TB_for_SGV2"/>
      <sheetName val="U1_62"/>
      <sheetName val="SAP_-_Rightpak2"/>
      <sheetName val="RPC_adjusted_TADI2"/>
      <sheetName val="EY_USE_ONLY2"/>
      <sheetName val="Statistics_{pbc}2"/>
      <sheetName val="INCOME_TAX_022"/>
      <sheetName val="Loan_Data2"/>
      <sheetName val="08_time_charges_(BaseData)2"/>
      <sheetName val="atsc_format2"/>
      <sheetName val="Cash_Flow2"/>
      <sheetName val="JVDOC1_XLM2"/>
      <sheetName val="FA_Movement2"/>
      <sheetName val="RAW_DATA2"/>
      <sheetName val="financial_statements2"/>
      <sheetName val="IS_3_31_082"/>
      <sheetName val="Results_Template_-_Combined2"/>
      <sheetName val="Bal_sheet2"/>
      <sheetName val="1999_Earn_Asset_bal_int_yield3"/>
      <sheetName val="Interest_Rate_Projection3"/>
      <sheetName val="4-Sales_Commission3"/>
      <sheetName val="Worksheet_in_56123"/>
      <sheetName val="Key_Assumptions3"/>
      <sheetName val="Depreciation_Testing3"/>
      <sheetName val="cost_of_services3"/>
      <sheetName val="EU_II-IV3"/>
      <sheetName val="TE_Qingdao-Assembly3"/>
      <sheetName val="List_of_Employees3"/>
      <sheetName val="Prem_EIR3"/>
      <sheetName val="WP_BANK3"/>
      <sheetName val="WP_BOOK3"/>
      <sheetName val="Sep_Lab_times3"/>
      <sheetName val="TB_for_SGV3"/>
      <sheetName val="sales_ebit_act3"/>
      <sheetName val="U1_63"/>
      <sheetName val="SAP_-_Rightpak3"/>
      <sheetName val="RPC_adjusted_TADI3"/>
      <sheetName val="EY_USE_ONLY3"/>
      <sheetName val="Statistics_{pbc}3"/>
      <sheetName val="INCOME_TAX_023"/>
      <sheetName val="Loan_Data3"/>
      <sheetName val="08_time_charges_(BaseData)3"/>
      <sheetName val="atsc_format3"/>
      <sheetName val="Cash_Flow3"/>
      <sheetName val="JVDOC1_XLM3"/>
      <sheetName val="FA_Movement3"/>
      <sheetName val="RAW_DATA3"/>
      <sheetName val="financial_statements3"/>
      <sheetName val="IS_3_31_083"/>
      <sheetName val="Results_Template_-_Combined3"/>
      <sheetName val="Bal_sheet3"/>
      <sheetName val="PMI Review - Russia"/>
      <sheetName val="PAJE 14 Support"/>
      <sheetName val="PROPERTY"/>
      <sheetName val="SCHED"/>
      <sheetName val="O1"/>
      <sheetName val="1 LeadSchedule"/>
      <sheetName val="5-Projection"/>
      <sheetName val="4 - Depreciation"/>
      <sheetName val="XREF"/>
      <sheetName val="AR"/>
      <sheetName val="BR"/>
      <sheetName val="CO"/>
      <sheetName val="EIU"/>
      <sheetName val="Euro"/>
      <sheetName val="FI"/>
      <sheetName val="LEB"/>
      <sheetName val="MEX"/>
      <sheetName val="S&amp;P"/>
      <sheetName val="UK"/>
      <sheetName val="CRITERIA3"/>
      <sheetName val="CRITERIA1"/>
      <sheetName val="CRITERIA2"/>
      <sheetName val="PM, TE, SAD"/>
      <sheetName val="Master"/>
      <sheetName val="Rosters"/>
      <sheetName val="Ref"/>
      <sheetName val="SW Database"/>
      <sheetName val="Lookup Tables"/>
      <sheetName val="FF-6"/>
      <sheetName val="CA Sheet"/>
      <sheetName val="SUPCODE"/>
      <sheetName val="prod &amp; sales"/>
      <sheetName val="TRIAL BAL"/>
      <sheetName val="Act_vs_budg"/>
      <sheetName val="1997_vs_1998"/>
      <sheetName val="BT-4A"/>
      <sheetName val="August"/>
      <sheetName val="G3"/>
      <sheetName val="dropdown list"/>
      <sheetName val="FY97"/>
      <sheetName val="Adj"/>
      <sheetName val="Receivables"/>
      <sheetName val="Charges"/>
      <sheetName val="Disallows"/>
      <sheetName val="Payments"/>
      <sheetName val="AccPac Balances"/>
      <sheetName val="1999_Earn_Asset_bal_int_yield4"/>
      <sheetName val="Interest_Rate_Projection4"/>
      <sheetName val="4-Sales_Commission4"/>
      <sheetName val="Worksheet_in_56124"/>
      <sheetName val="Key_Assumptions4"/>
      <sheetName val="Depreciation_Testing4"/>
      <sheetName val="cost_of_services4"/>
      <sheetName val="EU_II-IV4"/>
      <sheetName val="TE_Qingdao-Assembly4"/>
      <sheetName val="List_of_Employees4"/>
      <sheetName val="Prem_EIR4"/>
      <sheetName val="WP_BANK4"/>
      <sheetName val="WP_BOOK4"/>
      <sheetName val="Sep_Lab_times4"/>
      <sheetName val="TB_for_SGV4"/>
      <sheetName val="sales_ebit_act4"/>
      <sheetName val="U1_64"/>
      <sheetName val="SAP_-_Rightpak4"/>
      <sheetName val="RPC_adjusted_TADI4"/>
      <sheetName val="EY_USE_ONLY4"/>
      <sheetName val="Statistics_{pbc}4"/>
      <sheetName val="INCOME_TAX_024"/>
      <sheetName val="Loan_Data4"/>
      <sheetName val="08_time_charges_(BaseData)4"/>
      <sheetName val="atsc_format4"/>
      <sheetName val="Cash_Flow4"/>
      <sheetName val="JVDOC1_XLM4"/>
      <sheetName val="FA_Movement4"/>
      <sheetName val="RAW_DATA4"/>
      <sheetName val="financial_statements4"/>
      <sheetName val="IS_3_31_084"/>
      <sheetName val="Results_Template_-_Combined4"/>
      <sheetName val="Bal_sheet4"/>
      <sheetName val="RMU_MOLDING"/>
      <sheetName val="Appendix_C"/>
      <sheetName val="AUD_-_Core"/>
      <sheetName val="Conciliacion_anterior"/>
      <sheetName val="All_GL_COA"/>
      <sheetName val="RE_recon"/>
      <sheetName val="wbs_fsa"/>
      <sheetName val="A-2_InfoMatrix"/>
      <sheetName val="OPTIONAL_FEATURES"/>
      <sheetName val="Master_Data"/>
      <sheetName val="RECONCILIATION___CR"/>
      <sheetName val="job_wip"/>
      <sheetName val="Eqpt Rental"/>
      <sheetName val="1299-CAJ"/>
      <sheetName val="DROP-DOWNS"/>
      <sheetName val="BS control"/>
      <sheetName val="first run"/>
      <sheetName val="CHRT"/>
      <sheetName val="Curr Prov   O7"/>
      <sheetName val="AR forecast details (2)"/>
      <sheetName val="Valuation"/>
      <sheetName val="ZINC_Movement_PBE"/>
      <sheetName val="Account_Recon_Coversheet"/>
      <sheetName val="0101CM"/>
      <sheetName val="RateTable"/>
      <sheetName val="Rek"/>
      <sheetName val="3010A"/>
      <sheetName val="3010E"/>
      <sheetName val="rsb"/>
      <sheetName val="FF-1"/>
      <sheetName val="AC Details"/>
      <sheetName val="2012 BaseData"/>
    </sheetNames>
    <sheetDataSet>
      <sheetData sheetId="0" refreshError="1">
        <row r="1">
          <cell r="N1" t="str">
            <v>% Diff &gt;</v>
          </cell>
          <cell r="O1" t="str">
            <v>Difference &gt;</v>
          </cell>
        </row>
        <row r="2">
          <cell r="A2" t="str">
            <v>(reserved)</v>
          </cell>
          <cell r="B2" t="str">
            <v>Company</v>
          </cell>
          <cell r="C2" t="str">
            <v>Target Grouping</v>
          </cell>
          <cell r="D2" t="str">
            <v>#</v>
          </cell>
          <cell r="E2" t="str">
            <v>Name</v>
          </cell>
          <cell r="F2" t="str">
            <v>Preliminary</v>
          </cell>
          <cell r="G2" t="str">
            <v>t/m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L2" t="str">
            <v>t/m</v>
          </cell>
          <cell r="M2" t="str">
            <v>PY1</v>
          </cell>
          <cell r="N2">
            <v>0</v>
          </cell>
          <cell r="O2">
            <v>0</v>
          </cell>
        </row>
        <row r="3">
          <cell r="A3"/>
          <cell r="C3" t="str">
            <v>5600.1</v>
          </cell>
          <cell r="N3" t="str">
            <v xml:space="preserve"> </v>
          </cell>
          <cell r="O3" t="str">
            <v xml:space="preserve"> </v>
          </cell>
        </row>
        <row r="4">
          <cell r="A4" t="str">
            <v>_/_5600.1_/_1400</v>
          </cell>
          <cell r="B4"/>
          <cell r="C4" t="str">
            <v>5600.1</v>
          </cell>
          <cell r="D4" t="str">
            <v>1400</v>
          </cell>
          <cell r="E4" t="str">
            <v>Fixed Assets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  <cell r="N4" t="str">
            <v xml:space="preserve"> </v>
          </cell>
          <cell r="O4">
            <v>0</v>
          </cell>
        </row>
        <row r="5">
          <cell r="A5" t="str">
            <v>_/_5600.1_/_1410</v>
          </cell>
          <cell r="B5"/>
          <cell r="C5" t="str">
            <v>5600.1</v>
          </cell>
          <cell r="D5" t="str">
            <v>1410</v>
          </cell>
          <cell r="E5" t="str">
            <v>Computer Hardware</v>
          </cell>
          <cell r="F5">
            <v>194016.34</v>
          </cell>
          <cell r="H5">
            <v>0</v>
          </cell>
          <cell r="I5">
            <v>194016.34</v>
          </cell>
          <cell r="J5">
            <v>0</v>
          </cell>
          <cell r="K5">
            <v>194016.34</v>
          </cell>
          <cell r="M5">
            <v>175701.05</v>
          </cell>
          <cell r="N5">
            <v>0.10424120971388623</v>
          </cell>
          <cell r="O5">
            <v>18315.290000000008</v>
          </cell>
        </row>
        <row r="6">
          <cell r="A6" t="str">
            <v>_/_5600.1_/_1420</v>
          </cell>
          <cell r="B6"/>
          <cell r="C6" t="str">
            <v>5600.1</v>
          </cell>
          <cell r="D6" t="str">
            <v>1420</v>
          </cell>
          <cell r="E6" t="str">
            <v>Office Furnishings &amp; Fixtures</v>
          </cell>
          <cell r="F6">
            <v>2000</v>
          </cell>
          <cell r="H6">
            <v>0</v>
          </cell>
          <cell r="I6">
            <v>2000</v>
          </cell>
          <cell r="J6">
            <v>0</v>
          </cell>
          <cell r="K6">
            <v>2000</v>
          </cell>
          <cell r="M6">
            <v>2000</v>
          </cell>
          <cell r="N6">
            <v>0</v>
          </cell>
          <cell r="O6">
            <v>0</v>
          </cell>
        </row>
        <row r="7">
          <cell r="A7" t="str">
            <v>_/_5600.1_/_1440</v>
          </cell>
          <cell r="B7"/>
          <cell r="C7" t="str">
            <v>5600.1</v>
          </cell>
          <cell r="D7" t="str">
            <v>1440</v>
          </cell>
          <cell r="E7" t="str">
            <v>Computer Software</v>
          </cell>
          <cell r="F7">
            <v>31694.5</v>
          </cell>
          <cell r="H7">
            <v>0</v>
          </cell>
          <cell r="I7">
            <v>31694.5</v>
          </cell>
          <cell r="J7">
            <v>0</v>
          </cell>
          <cell r="K7">
            <v>31694.5</v>
          </cell>
          <cell r="M7">
            <v>0</v>
          </cell>
          <cell r="N7" t="str">
            <v xml:space="preserve"> </v>
          </cell>
          <cell r="O7">
            <v>31694.5</v>
          </cell>
        </row>
        <row r="8">
          <cell r="A8" t="str">
            <v>_/_5600.1_/_1450</v>
          </cell>
          <cell r="B8"/>
          <cell r="C8" t="str">
            <v>5600.1</v>
          </cell>
          <cell r="D8" t="str">
            <v>1450</v>
          </cell>
          <cell r="E8" t="str">
            <v>Leasehold Improvements</v>
          </cell>
          <cell r="F8">
            <v>115317.74</v>
          </cell>
          <cell r="H8">
            <v>0</v>
          </cell>
          <cell r="I8">
            <v>115317.74</v>
          </cell>
          <cell r="J8">
            <v>0</v>
          </cell>
          <cell r="K8">
            <v>115317.74</v>
          </cell>
          <cell r="M8">
            <v>42991.66</v>
          </cell>
          <cell r="N8">
            <v>1.6823281538791477</v>
          </cell>
          <cell r="O8">
            <v>72326.080000000002</v>
          </cell>
        </row>
        <row r="9">
          <cell r="A9" t="str">
            <v>_/_5600.1_/_1460</v>
          </cell>
          <cell r="B9"/>
          <cell r="C9" t="str">
            <v>5600.1</v>
          </cell>
          <cell r="D9" t="str">
            <v>1460</v>
          </cell>
          <cell r="E9" t="str">
            <v>Test Equipment</v>
          </cell>
          <cell r="F9">
            <v>10403.64</v>
          </cell>
          <cell r="H9">
            <v>0</v>
          </cell>
          <cell r="I9">
            <v>10403.64</v>
          </cell>
          <cell r="J9">
            <v>0</v>
          </cell>
          <cell r="K9">
            <v>10403.64</v>
          </cell>
          <cell r="M9">
            <v>10403.64</v>
          </cell>
          <cell r="N9">
            <v>0</v>
          </cell>
          <cell r="O9">
            <v>0</v>
          </cell>
        </row>
        <row r="10">
          <cell r="A10" t="str">
            <v>_/_5600.1_/_1470</v>
          </cell>
          <cell r="B10"/>
          <cell r="C10" t="str">
            <v>5600.1</v>
          </cell>
          <cell r="D10" t="str">
            <v>1470</v>
          </cell>
          <cell r="E10" t="str">
            <v>Network Infrastructure</v>
          </cell>
          <cell r="F10">
            <v>23164.87</v>
          </cell>
          <cell r="H10">
            <v>0</v>
          </cell>
          <cell r="I10">
            <v>23164.87</v>
          </cell>
          <cell r="J10">
            <v>0</v>
          </cell>
          <cell r="K10">
            <v>23164.87</v>
          </cell>
          <cell r="M10">
            <v>0</v>
          </cell>
          <cell r="N10" t="str">
            <v xml:space="preserve"> </v>
          </cell>
          <cell r="O10">
            <v>23164.87</v>
          </cell>
        </row>
        <row r="11">
          <cell r="A11" t="str">
            <v>_/_5600.1_/_1480</v>
          </cell>
          <cell r="B11"/>
          <cell r="C11" t="str">
            <v>5600.1</v>
          </cell>
          <cell r="D11" t="str">
            <v>1480</v>
          </cell>
          <cell r="E11" t="str">
            <v>Fixed Asset Reserve</v>
          </cell>
          <cell r="F11">
            <v>-20000</v>
          </cell>
          <cell r="H11">
            <v>0</v>
          </cell>
          <cell r="I11">
            <v>-20000</v>
          </cell>
          <cell r="J11">
            <v>0</v>
          </cell>
          <cell r="K11">
            <v>-20000</v>
          </cell>
          <cell r="M11">
            <v>0</v>
          </cell>
          <cell r="N11" t="str">
            <v xml:space="preserve"> </v>
          </cell>
          <cell r="O11">
            <v>-20000</v>
          </cell>
        </row>
        <row r="12">
          <cell r="A12" t="str">
            <v>_/_5600.1_/_1490</v>
          </cell>
          <cell r="B12"/>
          <cell r="C12" t="str">
            <v>5600.1</v>
          </cell>
          <cell r="D12" t="str">
            <v>1490</v>
          </cell>
          <cell r="E12" t="str">
            <v>Accumulated Depreciation</v>
          </cell>
          <cell r="F12">
            <v>-81238.070000000007</v>
          </cell>
          <cell r="H12">
            <v>0</v>
          </cell>
          <cell r="I12">
            <v>-81238.070000000007</v>
          </cell>
          <cell r="J12">
            <v>0</v>
          </cell>
          <cell r="K12">
            <v>-81238.070000000007</v>
          </cell>
          <cell r="M12">
            <v>-35448.5</v>
          </cell>
          <cell r="N12">
            <v>1.2917209472897304</v>
          </cell>
          <cell r="O12">
            <v>-45789.570000000007</v>
          </cell>
        </row>
        <row r="13">
          <cell r="A13" t="str">
            <v>_/_5600.1_/_</v>
          </cell>
          <cell r="C13" t="str">
            <v>5600.1</v>
          </cell>
          <cell r="E13" t="str">
            <v>TB Total - Property</v>
          </cell>
          <cell r="F13">
            <v>275359.02</v>
          </cell>
          <cell r="H13">
            <v>0</v>
          </cell>
          <cell r="I13">
            <v>275359.02</v>
          </cell>
          <cell r="J13">
            <v>0</v>
          </cell>
          <cell r="K13">
            <v>275359.02</v>
          </cell>
          <cell r="M13">
            <v>195647.85</v>
          </cell>
          <cell r="N13">
            <v>0.40742165068514685</v>
          </cell>
          <cell r="O13">
            <v>79711.170000000013</v>
          </cell>
        </row>
        <row r="14">
          <cell r="A14" t="str">
            <v>_/_GrandTotal_/_</v>
          </cell>
          <cell r="C14" t="str">
            <v>Grand Total</v>
          </cell>
          <cell r="F14">
            <v>275359.02</v>
          </cell>
          <cell r="H14">
            <v>0</v>
          </cell>
          <cell r="I14">
            <v>275359.02</v>
          </cell>
          <cell r="J14">
            <v>0</v>
          </cell>
          <cell r="K14">
            <v>275359.02</v>
          </cell>
          <cell r="M14">
            <v>195647.85</v>
          </cell>
          <cell r="N14">
            <v>0.40742165068514685</v>
          </cell>
          <cell r="O14">
            <v>79711.170000000013</v>
          </cell>
        </row>
        <row r="16">
          <cell r="F16">
            <v>376597.09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1">
          <cell r="A1" t="str">
            <v>Core Brand Chemicals, Inc.</v>
          </cell>
        </row>
      </sheetData>
      <sheetData sheetId="142" refreshError="1"/>
      <sheetData sheetId="143"/>
      <sheetData sheetId="144"/>
      <sheetData sheetId="145">
        <row r="1">
          <cell r="A1" t="str">
            <v>Core Brand Chemicals, Inc.</v>
          </cell>
        </row>
      </sheetData>
      <sheetData sheetId="146"/>
      <sheetData sheetId="147">
        <row r="1">
          <cell r="A1" t="str">
            <v>Core Brand Chemicals, Inc.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>
        <row r="1">
          <cell r="A1" t="str">
            <v>Core Brand Chemicals, Inc.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>
        <row r="1">
          <cell r="A1" t="str">
            <v>Core Brand Chemicals, Inc.</v>
          </cell>
        </row>
      </sheetData>
      <sheetData sheetId="407">
        <row r="1">
          <cell r="A1" t="str">
            <v>Core Brand Chemicals, Inc.</v>
          </cell>
        </row>
      </sheetData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N"/>
      <sheetName val="ST"/>
      <sheetName val="R"/>
      <sheetName val="RI"/>
      <sheetName val="RS"/>
      <sheetName val="as"/>
      <sheetName val="S"/>
      <sheetName val="M"/>
      <sheetName val="J"/>
      <sheetName val="IR"/>
      <sheetName val="B"/>
      <sheetName val="T"/>
      <sheetName val="V"/>
      <sheetName val="SA"/>
      <sheetName val="DPRN"/>
      <sheetName val="OL"/>
      <sheetName val="C"/>
      <sheetName val="TD"/>
      <sheetName val="P"/>
      <sheetName val="I"/>
      <sheetName val="E"/>
      <sheetName val="RUP"/>
      <sheetName val="CR"/>
      <sheetName val="TX"/>
      <sheetName val="ap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l req"/>
      <sheetName val="wtb"/>
      <sheetName val="inc-dec"/>
      <sheetName val="A"/>
      <sheetName val="W"/>
      <sheetName val="S"/>
      <sheetName val="M"/>
      <sheetName val="N"/>
      <sheetName val="CAP.RQRMT"/>
      <sheetName val="J"/>
      <sheetName val="CI"/>
      <sheetName val="rbc"/>
      <sheetName val="bonds"/>
      <sheetName val="bonds$"/>
      <sheetName val="B"/>
      <sheetName val="$b"/>
      <sheetName val="bonds-accrued interest"/>
      <sheetName val="bonds-add on accrued int"/>
      <sheetName val="T"/>
      <sheetName val="V"/>
      <sheetName val="stocks"/>
      <sheetName val="ST"/>
      <sheetName val="sa"/>
      <sheetName val="other investments"/>
      <sheetName val="OI"/>
      <sheetName val="real estate"/>
      <sheetName val="RE"/>
      <sheetName val="ML"/>
      <sheetName val="OL"/>
      <sheetName val="cash on hand and in banks"/>
      <sheetName val="time deposits"/>
      <sheetName val="C"/>
      <sheetName val="accrued inv income"/>
      <sheetName val="EDP"/>
      <sheetName val="sampling"/>
      <sheetName val="Sheet1"/>
      <sheetName val="premiums receivable"/>
      <sheetName val="ri-comparison"/>
      <sheetName val="ri accounts"/>
      <sheetName val="ri suspended-govt accounts"/>
      <sheetName val="other receivable"/>
      <sheetName val="other assets"/>
      <sheetName val="lcp.SCHED"/>
      <sheetName val="LCP-LAEP"/>
      <sheetName val="RUP"/>
      <sheetName val="CR"/>
      <sheetName val="other liabilities"/>
      <sheetName val="taxes payable"/>
      <sheetName val="pt"/>
      <sheetName val="dst"/>
      <sheetName val="vat"/>
      <sheetName val="fst"/>
      <sheetName val="ACCRUED"/>
      <sheetName val="OTHERLIAB"/>
      <sheetName val="COMM.PAY"/>
      <sheetName val="recons"/>
      <sheetName val="apprletter"/>
      <sheetName val="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Table of Content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4.1"/>
      <sheetName val="14.2"/>
      <sheetName val="14.3"/>
      <sheetName val="15"/>
      <sheetName val="16"/>
      <sheetName val="17"/>
      <sheetName val="18"/>
      <sheetName val="19"/>
      <sheetName val="19.1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-34"/>
      <sheetName val="35"/>
      <sheetName val="36"/>
      <sheetName val="37"/>
      <sheetName val="38"/>
      <sheetName val="39"/>
      <sheetName val="40"/>
      <sheetName val="Summary"/>
      <sheetName val="cran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CH1"/>
      <sheetName val="SCH2"/>
      <sheetName val="SCH3"/>
      <sheetName val="SCH4"/>
      <sheetName val="SCH5"/>
      <sheetName val="SCH6a"/>
      <sheetName val="SCH6b"/>
      <sheetName val="SCH6c"/>
      <sheetName val="SCH7"/>
      <sheetName val="SCH8"/>
      <sheetName val="SCH9"/>
      <sheetName val="SCH10"/>
      <sheetName val="SCH11"/>
      <sheetName val="SCH12"/>
      <sheetName val="SCH13"/>
      <sheetName val="SCH14"/>
      <sheetName val="SCH15"/>
      <sheetName val="SCH16"/>
      <sheetName val="APPI"/>
      <sheetName val="tb"/>
      <sheetName val="is"/>
      <sheetName val="actual-is"/>
      <sheetName val="actual-bs"/>
      <sheetName val="expmo"/>
      <sheetName val="expytd"/>
      <sheetName val="initial"/>
      <sheetName val="FS"/>
      <sheetName val="02sched"/>
      <sheetName val="ms"/>
      <sheetName val="ms-phisix"/>
      <sheetName val="collval.sht"/>
      <sheetName val="collval"/>
      <sheetName val="bank recon"/>
      <sheetName val="ar others coll"/>
      <sheetName val="DrHaircut"/>
      <sheetName val="aging"/>
      <sheetName val="DrRCBA"/>
      <sheetName val="ALLO"/>
      <sheetName val="PLINK1"/>
      <sheetName val="E-10"/>
      <sheetName val="SC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Cover"/>
      <sheetName val="SEC Form 24 FINOP"/>
      <sheetName val="net cap"/>
      <sheetName val="Net_Cap_Rep"/>
      <sheetName val="VALUATION"/>
      <sheetName val="FS"/>
      <sheetName val="Dealer"/>
      <sheetName val="CACG"/>
      <sheetName val="SORTED"/>
      <sheetName val="Sheet1"/>
      <sheetName val="Mapping"/>
      <sheetName val="Trial Balance"/>
      <sheetName val="Financial Statements"/>
      <sheetName val="Navigation"/>
      <sheetName val="RBC"/>
      <sheetName val="Others"/>
      <sheetName val="Data"/>
      <sheetName val="SL"/>
      <sheetName val="Reference"/>
      <sheetName val="MS-25%"/>
      <sheetName val="MS-Others"/>
      <sheetName val="Core Equity"/>
      <sheetName val="Cash in Bank"/>
      <sheetName val="Placement"/>
      <sheetName val="Receivables"/>
      <sheetName val="Schedule 4_Security Valuation-C"/>
      <sheetName val="Schedule 4_Security Valuation-B"/>
      <sheetName val="ORR"/>
      <sheetName val="CRR"/>
      <sheetName val="PRR"/>
      <sheetName val="LERR-CLIENT"/>
      <sheetName val="LERR-ISSUER"/>
      <sheetName val="LERR-DEBT"/>
      <sheetName val="Recon"/>
      <sheetName val="Reserve Formula"/>
      <sheetName val="reserve formula-detailed"/>
      <sheetName val="FINOP"/>
      <sheetName val="0104sched"/>
      <sheetName val="tb"/>
      <sheetName val="ms"/>
      <sheetName val="ms-phisix"/>
      <sheetName val="collval.sht"/>
      <sheetName val="collval"/>
      <sheetName val="bank recon"/>
      <sheetName val="DrHaircut"/>
      <sheetName val="DrRCBA"/>
      <sheetName val="ALLO"/>
      <sheetName val="Trial Bal."/>
      <sheetName val="BNISS98"/>
      <sheetName val="table"/>
      <sheetName val="site works"/>
      <sheetName val="Marketable Sec."/>
      <sheetName val="SCHED"/>
      <sheetName val="eir per audit"/>
      <sheetName val="SECNCR"/>
      <sheetName val="Ageing Rpt(2)"/>
      <sheetName val="Tariff Adjustment"/>
      <sheetName val="General Inputs"/>
      <sheetName val="Lead"/>
      <sheetName val="Bill 10 - Specialties"/>
      <sheetName val="Adv MO"/>
      <sheetName val="Lookups"/>
      <sheetName val="T-Accts"/>
      <sheetName val="TB for SGV"/>
      <sheetName val="qry_Tot_Cost"/>
      <sheetName val="Prem EIR"/>
      <sheetName val="PM-TE"/>
      <sheetName val="NOV"/>
      <sheetName val="RE recon"/>
      <sheetName val="wbs fsa"/>
      <sheetName val="PM-TE-SAD_Conso"/>
      <sheetName val="B20"/>
      <sheetName val="B50"/>
      <sheetName val="B36"/>
      <sheetName val="PLINK1"/>
      <sheetName val="Prem EIRs"/>
      <sheetName val="Prem"/>
      <sheetName val="Other Investment"/>
      <sheetName val="DEALERSTERM"/>
      <sheetName val="Validation"/>
      <sheetName val="DETAILS"/>
      <sheetName val="Dates"/>
      <sheetName val="INCST"/>
      <sheetName val="EXP"/>
      <sheetName val="BDO"/>
      <sheetName val="mizuho"/>
      <sheetName val="Key Stats-PSS"/>
      <sheetName val="DATA1"/>
      <sheetName val="PACK"/>
      <sheetName val="AVE SALES"/>
      <sheetName val="Links"/>
      <sheetName val="Form Admin"/>
      <sheetName val="000"/>
      <sheetName val="001"/>
      <sheetName val="002"/>
      <sheetName val="003"/>
      <sheetName val="SUMM"/>
      <sheetName val="MTD"/>
      <sheetName val="YTD"/>
      <sheetName val="RTV SALES BUDGET"/>
      <sheetName val="RTVH1505"/>
      <sheetName val="SCHEDULE"/>
      <sheetName val="Sales and Margin MOM Trend"/>
      <sheetName val="Sales and Margin YTD"/>
      <sheetName val="SEC_Form_24_FINOP"/>
      <sheetName val="net_cap"/>
      <sheetName val="Trial_Balance"/>
      <sheetName val="Financial_Statements"/>
      <sheetName val="Core_Equity"/>
      <sheetName val="Cash_in_Bank"/>
      <sheetName val="Schedule_4_Security_Valuation-C"/>
      <sheetName val="Schedule_4_Security_Valuation-B"/>
      <sheetName val="Reserve_Formula"/>
      <sheetName val="reserve_formula-detailed"/>
      <sheetName val="collval_sht"/>
      <sheetName val="bank_recon"/>
      <sheetName val="site_works"/>
      <sheetName val="Trial_Bal_"/>
      <sheetName val="TB_for_SGV"/>
      <sheetName val="반도체"/>
      <sheetName val="nts_ar"/>
      <sheetName val="1999 Earn Asset bal int yield"/>
      <sheetName val="Interest Rate Projection"/>
      <sheetName val="Entry"/>
      <sheetName val="Leadsked"/>
      <sheetName val="ControlData"/>
      <sheetName val="A3"/>
      <sheetName val="eWTB"/>
      <sheetName val="mstd"/>
      <sheetName val="WTB"/>
      <sheetName val="Marketable_Sec_"/>
      <sheetName val="eir_per_audit"/>
      <sheetName val="Ageing_Rpt(2)"/>
      <sheetName val="A04.2_CPI Mapping"/>
      <sheetName val=""/>
      <sheetName val="Constants"/>
      <sheetName val="变数"/>
      <sheetName val="SEC_Form_24_FINOP1"/>
      <sheetName val="net_cap1"/>
      <sheetName val="Trial_Balance1"/>
      <sheetName val="Financial_Statements1"/>
      <sheetName val="Core_Equity1"/>
      <sheetName val="Cash_in_Bank1"/>
      <sheetName val="Schedule_4_Security_Valuation-1"/>
      <sheetName val="Schedule_4_Security_Valuation-2"/>
      <sheetName val="Reserve_Formula1"/>
      <sheetName val="reserve_formula-detailed1"/>
      <sheetName val="collval_sht1"/>
      <sheetName val="bank_recon1"/>
      <sheetName val="Trial_Bal_1"/>
      <sheetName val="site_works1"/>
      <sheetName val="Marketable_Sec_1"/>
      <sheetName val="TB_for_SGV1"/>
      <sheetName val="Prem_EIR1"/>
      <sheetName val="RE_recon1"/>
      <sheetName val="wbs_fsa1"/>
      <sheetName val="Prem_EIRs1"/>
      <sheetName val="eir_per_audit1"/>
      <sheetName val="Ageing_Rpt(2)1"/>
      <sheetName val="Other_Investment"/>
      <sheetName val="Tariff_Adjustment"/>
      <sheetName val="General_Inputs"/>
      <sheetName val="Bill_10_-_Specialties"/>
      <sheetName val="Prem_EIR"/>
      <sheetName val="RE_recon"/>
      <sheetName val="wbs_fsa"/>
      <sheetName val="Prem_EIRs"/>
      <sheetName val="SEC_Form_24_FINOP2"/>
      <sheetName val="net_cap2"/>
      <sheetName val="Trial_Balance2"/>
      <sheetName val="Financial_Statements2"/>
      <sheetName val="Core_Equity2"/>
      <sheetName val="Cash_in_Bank2"/>
      <sheetName val="Schedule_4_Security_Valuation-3"/>
      <sheetName val="Schedule_4_Security_Valuation-4"/>
      <sheetName val="Reserve_Formula2"/>
      <sheetName val="reserve_formula-detailed2"/>
      <sheetName val="collval_sht2"/>
      <sheetName val="bank_recon2"/>
      <sheetName val="Trial_Bal_2"/>
      <sheetName val="Marketable_Sec_2"/>
      <sheetName val="SEC_Form_24_FINOP3"/>
      <sheetName val="net_cap3"/>
      <sheetName val="Trial_Balance3"/>
      <sheetName val="Financial_Statements3"/>
      <sheetName val="Core_Equity3"/>
      <sheetName val="Cash_in_Bank3"/>
      <sheetName val="Schedule_4_Security_Valuation-5"/>
      <sheetName val="Schedule_4_Security_Valuation-6"/>
      <sheetName val="Reserve_Formula3"/>
      <sheetName val="reserve_formula-detailed3"/>
      <sheetName val="collval_sht3"/>
      <sheetName val="bank_recon3"/>
      <sheetName val="Trial_Bal_3"/>
      <sheetName val="Marketable_Sec_3"/>
      <sheetName val="Form_Admin"/>
      <sheetName val="Form_Admin1"/>
      <sheetName val="Tariff_Adjustment1"/>
      <sheetName val="General_Inputs1"/>
      <sheetName val="Bill_10_-_Specialties1"/>
      <sheetName val="SEC_Form_24_FINOP4"/>
      <sheetName val="net_cap4"/>
      <sheetName val="Trial_Balance4"/>
      <sheetName val="Financial_Statements4"/>
      <sheetName val="Core_Equity4"/>
      <sheetName val="Cash_in_Bank4"/>
      <sheetName val="Schedule_4_Security_Valuation-7"/>
      <sheetName val="Schedule_4_Security_Valuation-8"/>
      <sheetName val="Reserve_Formula4"/>
      <sheetName val="reserve_formula-detailed4"/>
      <sheetName val="collval_sht4"/>
      <sheetName val="bank_recon4"/>
      <sheetName val="Trial_Bal_4"/>
      <sheetName val="Marketable_Sec_4"/>
      <sheetName val="site_works2"/>
      <sheetName val="Form_Admin2"/>
      <sheetName val="Tariff_Adjustment2"/>
      <sheetName val="General_Inputs2"/>
      <sheetName val="Bill_10_-_Specialties2"/>
      <sheetName val="1999_Earn_Asset_bal_int_yield"/>
      <sheetName val="Interest_Rate_Projection"/>
      <sheetName val="Adv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"/>
      <sheetName val="segments"/>
      <sheetName val="type"/>
      <sheetName val="VUL"/>
      <sheetName val="LIFE"/>
    </sheetNames>
    <sheetDataSet>
      <sheetData sheetId="0"/>
      <sheetData sheetId="1"/>
      <sheetData sheetId="2">
        <row r="1">
          <cell r="A1" t="str">
            <v>SEC ID</v>
          </cell>
          <cell r="B1" t="str">
            <v>ASSET TYPE</v>
          </cell>
        </row>
        <row r="2">
          <cell r="A2" t="str">
            <v>ACORC$AAA</v>
          </cell>
          <cell r="B2" t="str">
            <v>Common Stock</v>
          </cell>
        </row>
        <row r="3">
          <cell r="A3" t="str">
            <v>AEVIC$AAA</v>
          </cell>
          <cell r="B3" t="str">
            <v>Common Stock</v>
          </cell>
        </row>
        <row r="4">
          <cell r="A4" t="str">
            <v>APCCC$AAA</v>
          </cell>
          <cell r="B4" t="str">
            <v>Common Stock</v>
          </cell>
        </row>
        <row r="5">
          <cell r="A5" t="str">
            <v>AYLIC$AAA</v>
          </cell>
          <cell r="B5" t="str">
            <v>Common Stock</v>
          </cell>
        </row>
        <row r="6">
          <cell r="A6" t="str">
            <v>BDORC$AAA</v>
          </cell>
          <cell r="B6" t="str">
            <v>Common Stock</v>
          </cell>
        </row>
        <row r="7">
          <cell r="A7" t="str">
            <v>BKPIC$AAA</v>
          </cell>
          <cell r="B7" t="str">
            <v>Common Stock</v>
          </cell>
        </row>
        <row r="8">
          <cell r="A8" t="str">
            <v>DMCIC$AAA</v>
          </cell>
          <cell r="B8" t="str">
            <v>Common Stock</v>
          </cell>
        </row>
        <row r="9">
          <cell r="A9" t="str">
            <v>EEICC$AAA</v>
          </cell>
          <cell r="B9" t="str">
            <v>Common Stock</v>
          </cell>
        </row>
        <row r="10">
          <cell r="A10" t="str">
            <v>FGENC$AAA</v>
          </cell>
          <cell r="B10" t="str">
            <v>Common Stock</v>
          </cell>
        </row>
        <row r="11">
          <cell r="A11" t="str">
            <v>GHINC$AAA</v>
          </cell>
          <cell r="B11" t="str">
            <v>Common Stock</v>
          </cell>
        </row>
        <row r="12">
          <cell r="A12" t="str">
            <v>HLCMC$AAA</v>
          </cell>
          <cell r="B12" t="str">
            <v>Common Stock</v>
          </cell>
        </row>
        <row r="13">
          <cell r="A13" t="str">
            <v>ICTSC$AAA</v>
          </cell>
          <cell r="B13" t="str">
            <v>Common Stock</v>
          </cell>
        </row>
        <row r="14">
          <cell r="A14" t="str">
            <v>INLIC$AAA</v>
          </cell>
          <cell r="B14" t="str">
            <v>Common Stock</v>
          </cell>
        </row>
        <row r="15">
          <cell r="A15" t="str">
            <v>JFCOC$AAA</v>
          </cell>
          <cell r="B15" t="str">
            <v>Common Stock</v>
          </cell>
        </row>
        <row r="16">
          <cell r="A16" t="str">
            <v>JGSHC$AAA</v>
          </cell>
          <cell r="B16" t="str">
            <v>Common Stock</v>
          </cell>
        </row>
        <row r="17">
          <cell r="A17" t="str">
            <v>MBTCC$AAA</v>
          </cell>
          <cell r="B17" t="str">
            <v>Common Stock</v>
          </cell>
        </row>
        <row r="18">
          <cell r="A18" t="str">
            <v>MEGAC$AAA</v>
          </cell>
          <cell r="B18" t="str">
            <v>Common Stock</v>
          </cell>
        </row>
        <row r="19">
          <cell r="A19" t="str">
            <v>MERAC$AAA</v>
          </cell>
          <cell r="B19" t="str">
            <v>Common Stock</v>
          </cell>
        </row>
        <row r="20">
          <cell r="A20" t="str">
            <v>MPICC$AAA</v>
          </cell>
          <cell r="B20" t="str">
            <v>Common Stock</v>
          </cell>
        </row>
        <row r="21">
          <cell r="A21" t="str">
            <v>PHMCC$AAA</v>
          </cell>
          <cell r="B21" t="str">
            <v>Common Stock</v>
          </cell>
        </row>
        <row r="22">
          <cell r="A22" t="str">
            <v>PLDTC$AAA</v>
          </cell>
          <cell r="B22" t="str">
            <v>Common Stock</v>
          </cell>
        </row>
        <row r="23">
          <cell r="A23" t="str">
            <v>PNOCC$AAA</v>
          </cell>
          <cell r="B23" t="str">
            <v>Common Stock</v>
          </cell>
        </row>
        <row r="24">
          <cell r="A24" t="str">
            <v>RLCCC$AAA</v>
          </cell>
          <cell r="B24" t="str">
            <v>Common Stock</v>
          </cell>
        </row>
        <row r="25">
          <cell r="A25" t="str">
            <v>SECBC$AAA</v>
          </cell>
          <cell r="B25" t="str">
            <v>Common Stock</v>
          </cell>
        </row>
        <row r="26">
          <cell r="A26" t="str">
            <v>SMICC$AAA</v>
          </cell>
          <cell r="B26" t="str">
            <v>Common Stock</v>
          </cell>
        </row>
        <row r="27">
          <cell r="A27" t="str">
            <v>SMPHC$AAA</v>
          </cell>
          <cell r="B27" t="str">
            <v>Common Stock</v>
          </cell>
        </row>
        <row r="28">
          <cell r="A28" t="str">
            <v>UBPCC$AAA</v>
          </cell>
          <cell r="B28" t="str">
            <v>Common Stock</v>
          </cell>
        </row>
        <row r="29">
          <cell r="A29" t="str">
            <v>UNRCC$AAA</v>
          </cell>
          <cell r="B29" t="str">
            <v>Common Stock</v>
          </cell>
        </row>
        <row r="30">
          <cell r="A30" t="str">
            <v>PHLRTB$AE</v>
          </cell>
          <cell r="B30" t="str">
            <v>Treasury Note</v>
          </cell>
        </row>
        <row r="31">
          <cell r="A31" t="str">
            <v>PHLTN$ACR</v>
          </cell>
          <cell r="B31" t="str">
            <v>Treasury Note</v>
          </cell>
        </row>
        <row r="32">
          <cell r="A32" t="str">
            <v>PHLTN$ACX</v>
          </cell>
          <cell r="B32" t="str">
            <v>Treasury Note</v>
          </cell>
        </row>
        <row r="33">
          <cell r="A33" t="str">
            <v>PHLTN$ACZ</v>
          </cell>
          <cell r="B33" t="str">
            <v>Treasury Note</v>
          </cell>
        </row>
        <row r="34">
          <cell r="A34" t="str">
            <v>PHLTN$ADD</v>
          </cell>
          <cell r="B34" t="str">
            <v>Treasury Note</v>
          </cell>
        </row>
        <row r="35">
          <cell r="A35" t="str">
            <v>PHLTN$ADE</v>
          </cell>
          <cell r="B35" t="str">
            <v>Treasury Note</v>
          </cell>
        </row>
        <row r="36">
          <cell r="A36" t="str">
            <v>PHLTN$ADF</v>
          </cell>
          <cell r="B36" t="str">
            <v>Treasury Note</v>
          </cell>
        </row>
        <row r="37">
          <cell r="A37" t="str">
            <v>PHLTN$ADH</v>
          </cell>
          <cell r="B37" t="str">
            <v>Treasury Note</v>
          </cell>
        </row>
        <row r="38">
          <cell r="A38" t="str">
            <v>PHLTN$ADI</v>
          </cell>
          <cell r="B38" t="str">
            <v>Treasury Note</v>
          </cell>
        </row>
        <row r="39">
          <cell r="A39" t="str">
            <v>PHLTN$ADJ</v>
          </cell>
          <cell r="B39" t="str">
            <v>Treasury Note</v>
          </cell>
        </row>
        <row r="40">
          <cell r="A40" t="str">
            <v>PHLTN$ADM</v>
          </cell>
          <cell r="B40" t="str">
            <v>Treasury Note</v>
          </cell>
        </row>
        <row r="41">
          <cell r="A41" t="str">
            <v>PHLTN$ADN</v>
          </cell>
          <cell r="B41" t="str">
            <v>Treasury Note</v>
          </cell>
        </row>
        <row r="42">
          <cell r="A42" t="str">
            <v>PHLTN$ADQ</v>
          </cell>
          <cell r="B42" t="str">
            <v>Treasury Note</v>
          </cell>
        </row>
        <row r="43">
          <cell r="A43" t="str">
            <v>PHLTN$ADU</v>
          </cell>
          <cell r="B43" t="str">
            <v>Treasury Note</v>
          </cell>
        </row>
        <row r="44">
          <cell r="A44" t="str">
            <v>PHLTN$ADV</v>
          </cell>
          <cell r="B44" t="str">
            <v>Treasury Note</v>
          </cell>
        </row>
        <row r="45">
          <cell r="A45" t="str">
            <v>PHLTN$AEJ</v>
          </cell>
          <cell r="B45" t="str">
            <v>Treasury Note</v>
          </cell>
        </row>
        <row r="46">
          <cell r="A46" t="str">
            <v>PHLTN$AEK</v>
          </cell>
          <cell r="B46" t="str">
            <v>Treasury Note</v>
          </cell>
        </row>
        <row r="47">
          <cell r="A47" t="str">
            <v>PHLTN$AEN</v>
          </cell>
          <cell r="B47" t="str">
            <v>Treasury Note</v>
          </cell>
        </row>
        <row r="48">
          <cell r="A48" t="str">
            <v>PHLTN$BY4</v>
          </cell>
          <cell r="B48" t="str">
            <v>Treasury Note</v>
          </cell>
        </row>
        <row r="49">
          <cell r="A49" t="str">
            <v>SMPHL$AAB</v>
          </cell>
          <cell r="B49" t="str">
            <v>Corporate Loan</v>
          </cell>
        </row>
        <row r="50">
          <cell r="A50" t="str">
            <v>SMPML$AAH</v>
          </cell>
          <cell r="B50" t="str">
            <v>Corporate Loan</v>
          </cell>
        </row>
        <row r="51">
          <cell r="A51" t="str">
            <v>PHLHB$001</v>
          </cell>
          <cell r="B51" t="str">
            <v>Dollar Bond</v>
          </cell>
        </row>
        <row r="52">
          <cell r="A52" t="str">
            <v>PHLIB$001</v>
          </cell>
          <cell r="B52" t="str">
            <v>Dollar Bond</v>
          </cell>
        </row>
        <row r="53">
          <cell r="A53" t="str">
            <v>PHLMB$001</v>
          </cell>
          <cell r="B53" t="str">
            <v>Dollar Bond</v>
          </cell>
        </row>
        <row r="54">
          <cell r="A54" t="str">
            <v>PHLRB$001</v>
          </cell>
          <cell r="B54" t="str">
            <v>Dollar Bond</v>
          </cell>
        </row>
        <row r="55">
          <cell r="A55" t="str">
            <v>PHLYB$001</v>
          </cell>
          <cell r="B55" t="str">
            <v>Dollar Bond</v>
          </cell>
        </row>
        <row r="56">
          <cell r="A56" t="str">
            <v>PHLZB$001</v>
          </cell>
          <cell r="B56" t="str">
            <v>Dollar Bond</v>
          </cell>
        </row>
        <row r="57">
          <cell r="A57" t="str">
            <v>PHLZC$001</v>
          </cell>
          <cell r="B57" t="str">
            <v>Dollar Bond</v>
          </cell>
        </row>
        <row r="58">
          <cell r="A58" t="str">
            <v>PHLZF$001</v>
          </cell>
          <cell r="B58" t="str">
            <v>Dollar Bond</v>
          </cell>
        </row>
        <row r="59">
          <cell r="A59" t="str">
            <v>PLDTB$AAB</v>
          </cell>
          <cell r="B59" t="str">
            <v>Dollar Bond</v>
          </cell>
        </row>
        <row r="60">
          <cell r="A60" t="str">
            <v>ACORC$AAA</v>
          </cell>
          <cell r="B60" t="str">
            <v>Common Stock</v>
          </cell>
        </row>
        <row r="61">
          <cell r="A61" t="str">
            <v>AYLIC$AAA</v>
          </cell>
          <cell r="B61" t="str">
            <v>Common Stock</v>
          </cell>
        </row>
        <row r="62">
          <cell r="A62" t="str">
            <v>BDORC$AAA</v>
          </cell>
          <cell r="B62" t="str">
            <v>Common Stock</v>
          </cell>
        </row>
        <row r="63">
          <cell r="A63" t="str">
            <v>BKPIC$AAA</v>
          </cell>
          <cell r="B63" t="str">
            <v>Common Stock</v>
          </cell>
        </row>
        <row r="64">
          <cell r="A64" t="str">
            <v>FLINC$AAA</v>
          </cell>
          <cell r="B64" t="str">
            <v>Common Stock</v>
          </cell>
        </row>
        <row r="65">
          <cell r="A65" t="str">
            <v>INLIC$AAA</v>
          </cell>
          <cell r="B65" t="str">
            <v>Common Stock</v>
          </cell>
        </row>
        <row r="66">
          <cell r="A66" t="str">
            <v>SMDCC$AAA</v>
          </cell>
          <cell r="B66" t="str">
            <v>Common Stock</v>
          </cell>
        </row>
        <row r="67">
          <cell r="A67" t="str">
            <v>SMICC$AAA</v>
          </cell>
          <cell r="B67" t="str">
            <v>Common Stock</v>
          </cell>
        </row>
        <row r="68">
          <cell r="A68" t="str">
            <v>SMPHC$AAA</v>
          </cell>
          <cell r="B68" t="str">
            <v>Common Stock</v>
          </cell>
        </row>
        <row r="69">
          <cell r="A69" t="str">
            <v>PILTP$AAA</v>
          </cell>
          <cell r="B69" t="str">
            <v>Preferred Stock</v>
          </cell>
        </row>
        <row r="70">
          <cell r="A70" t="str">
            <v>PLDTP$AAA</v>
          </cell>
          <cell r="B70" t="str">
            <v>Preferred Stock</v>
          </cell>
        </row>
        <row r="71">
          <cell r="A71" t="str">
            <v>PLDTP$AAB</v>
          </cell>
          <cell r="B71" t="str">
            <v>Preferred Stock</v>
          </cell>
        </row>
        <row r="72">
          <cell r="A72" t="str">
            <v>PLDTP$AAC</v>
          </cell>
          <cell r="B72" t="str">
            <v>Preferred Stock</v>
          </cell>
        </row>
        <row r="73">
          <cell r="A73" t="str">
            <v>PLDTP$AAD</v>
          </cell>
          <cell r="B73" t="str">
            <v>Preferred Stock</v>
          </cell>
        </row>
        <row r="74">
          <cell r="A74" t="str">
            <v>PLDTP$AAE</v>
          </cell>
          <cell r="B74" t="str">
            <v>Preferred Stock</v>
          </cell>
        </row>
        <row r="75">
          <cell r="A75" t="str">
            <v>PLDTP$AAF</v>
          </cell>
          <cell r="B75" t="str">
            <v>Preferred Stock</v>
          </cell>
        </row>
        <row r="76">
          <cell r="A76" t="str">
            <v>PLDTP$AAG</v>
          </cell>
          <cell r="B76" t="str">
            <v>Preferred Stock</v>
          </cell>
        </row>
        <row r="77">
          <cell r="A77" t="str">
            <v>PLDTP$AAH</v>
          </cell>
          <cell r="B77" t="str">
            <v>Preferred Stock</v>
          </cell>
        </row>
        <row r="78">
          <cell r="A78" t="str">
            <v>PLDTP$AAI</v>
          </cell>
          <cell r="B78" t="str">
            <v>Preferred Stock</v>
          </cell>
        </row>
        <row r="79">
          <cell r="A79" t="str">
            <v>PHLRTB$AE</v>
          </cell>
          <cell r="B79" t="str">
            <v>Treasury Note</v>
          </cell>
        </row>
        <row r="80">
          <cell r="A80" t="str">
            <v>PHLTN$ACR</v>
          </cell>
          <cell r="B80" t="str">
            <v>Treasury Note</v>
          </cell>
        </row>
        <row r="81">
          <cell r="A81" t="str">
            <v>PHLTN$ACX</v>
          </cell>
          <cell r="B81" t="str">
            <v>Treasury Note</v>
          </cell>
        </row>
        <row r="82">
          <cell r="A82" t="str">
            <v>PHLTN$ACZ</v>
          </cell>
          <cell r="B82" t="str">
            <v>Treasury Note</v>
          </cell>
        </row>
        <row r="83">
          <cell r="A83" t="str">
            <v>PHLTN$ADD</v>
          </cell>
          <cell r="B83" t="str">
            <v>Treasury Note</v>
          </cell>
        </row>
        <row r="84">
          <cell r="A84" t="str">
            <v>PHLTN$ADE</v>
          </cell>
          <cell r="B84" t="str">
            <v>Treasury Note</v>
          </cell>
        </row>
        <row r="85">
          <cell r="A85" t="str">
            <v>PHLTN$ADF</v>
          </cell>
          <cell r="B85" t="str">
            <v>Treasury Note</v>
          </cell>
        </row>
        <row r="86">
          <cell r="A86" t="str">
            <v>PHLTN$ADH</v>
          </cell>
          <cell r="B86" t="str">
            <v>Treasury Note</v>
          </cell>
        </row>
        <row r="87">
          <cell r="A87" t="str">
            <v>PHLTN$ADI</v>
          </cell>
          <cell r="B87" t="str">
            <v>Treasury Note</v>
          </cell>
        </row>
        <row r="88">
          <cell r="A88" t="str">
            <v>PHLTN$ADJ</v>
          </cell>
          <cell r="B88" t="str">
            <v>Treasury Note</v>
          </cell>
        </row>
        <row r="89">
          <cell r="A89" t="str">
            <v>PHLTN$ADM</v>
          </cell>
          <cell r="B89" t="str">
            <v>Treasury Note</v>
          </cell>
        </row>
        <row r="90">
          <cell r="A90" t="str">
            <v>PHLTN$ADN</v>
          </cell>
          <cell r="B90" t="str">
            <v>Treasury Note</v>
          </cell>
        </row>
        <row r="91">
          <cell r="A91" t="str">
            <v>PHLTN$ADQ</v>
          </cell>
          <cell r="B91" t="str">
            <v>Treasury Note</v>
          </cell>
        </row>
        <row r="92">
          <cell r="A92" t="str">
            <v>PHLTN$ADU</v>
          </cell>
          <cell r="B92" t="str">
            <v>Treasury Note</v>
          </cell>
        </row>
        <row r="93">
          <cell r="A93" t="str">
            <v>PHLTN$ADV</v>
          </cell>
          <cell r="B93" t="str">
            <v>Treasury Note</v>
          </cell>
        </row>
        <row r="94">
          <cell r="A94" t="str">
            <v>PHLTN$AEJ</v>
          </cell>
          <cell r="B94" t="str">
            <v>Treasury Note</v>
          </cell>
        </row>
        <row r="95">
          <cell r="A95" t="str">
            <v>PHLTN$AEK</v>
          </cell>
          <cell r="B95" t="str">
            <v>Treasury Note</v>
          </cell>
        </row>
        <row r="96">
          <cell r="A96" t="str">
            <v>PHLTN$AEN</v>
          </cell>
          <cell r="B96" t="str">
            <v>Treasury Note</v>
          </cell>
        </row>
        <row r="97">
          <cell r="A97" t="str">
            <v>PHLTN$BY4</v>
          </cell>
          <cell r="B97" t="str">
            <v>Treasury Note</v>
          </cell>
        </row>
        <row r="98">
          <cell r="A98" t="str">
            <v>GLOBE$AAA</v>
          </cell>
          <cell r="B98" t="str">
            <v>Corporate Loan</v>
          </cell>
        </row>
        <row r="99">
          <cell r="A99" t="str">
            <v>SMPHL$AAC</v>
          </cell>
          <cell r="B99" t="str">
            <v>Corporate Loan</v>
          </cell>
        </row>
        <row r="100">
          <cell r="A100" t="str">
            <v>SMPML$AAH</v>
          </cell>
          <cell r="B100" t="str">
            <v>Corporate Loan</v>
          </cell>
        </row>
        <row r="101">
          <cell r="A101" t="str">
            <v>PHLHB$001</v>
          </cell>
          <cell r="B101" t="str">
            <v>Dollar Bond</v>
          </cell>
        </row>
        <row r="102">
          <cell r="A102" t="str">
            <v>PHLIB$001</v>
          </cell>
          <cell r="B102" t="str">
            <v>Dollar Bond</v>
          </cell>
        </row>
        <row r="103">
          <cell r="A103" t="str">
            <v>PHLMB$001</v>
          </cell>
          <cell r="B103" t="str">
            <v>Dollar Bond</v>
          </cell>
        </row>
        <row r="104">
          <cell r="A104" t="str">
            <v>PHLRB$001</v>
          </cell>
          <cell r="B104" t="str">
            <v>Dollar Bond</v>
          </cell>
        </row>
        <row r="105">
          <cell r="A105" t="str">
            <v>PHLYB$001</v>
          </cell>
          <cell r="B105" t="str">
            <v>Dollar Bond</v>
          </cell>
        </row>
        <row r="106">
          <cell r="A106" t="str">
            <v>PHLZB$001</v>
          </cell>
          <cell r="B106" t="str">
            <v>Dollar Bond</v>
          </cell>
        </row>
        <row r="107">
          <cell r="A107" t="str">
            <v>PHLZC$001</v>
          </cell>
          <cell r="B107" t="str">
            <v>Dollar Bond</v>
          </cell>
        </row>
        <row r="108">
          <cell r="A108" t="str">
            <v>PHLZF$001</v>
          </cell>
          <cell r="B108" t="str">
            <v>Dollar Bond</v>
          </cell>
        </row>
        <row r="109">
          <cell r="A109" t="str">
            <v>PLDTB$AAB</v>
          </cell>
          <cell r="B109" t="str">
            <v>Dollar Bond</v>
          </cell>
        </row>
        <row r="110">
          <cell r="A110" t="str">
            <v>PHLEB$001</v>
          </cell>
          <cell r="B110" t="str">
            <v>Dollar Bond</v>
          </cell>
        </row>
        <row r="111">
          <cell r="A111" t="str">
            <v>PHLGB$001</v>
          </cell>
          <cell r="B111" t="str">
            <v>Dollar Bond</v>
          </cell>
        </row>
        <row r="112">
          <cell r="A112" t="str">
            <v>PHLRB$001</v>
          </cell>
          <cell r="B112" t="str">
            <v>Dollar Bond</v>
          </cell>
        </row>
        <row r="113">
          <cell r="A113" t="str">
            <v>PHLZD$001</v>
          </cell>
          <cell r="B113" t="str">
            <v>Dollar Bond</v>
          </cell>
        </row>
        <row r="114">
          <cell r="A114" t="str">
            <v>PLDTB$AAB</v>
          </cell>
          <cell r="B114" t="str">
            <v>Dollar Bond</v>
          </cell>
        </row>
        <row r="115">
          <cell r="A115" t="str">
            <v>FWBCI$AAA</v>
          </cell>
          <cell r="B115" t="str">
            <v>Common Stock</v>
          </cell>
        </row>
        <row r="116">
          <cell r="A116" t="str">
            <v>NRCPA$AAA</v>
          </cell>
          <cell r="B116" t="str">
            <v>Common Stock</v>
          </cell>
        </row>
        <row r="117">
          <cell r="A117" t="str">
            <v>PLIAE$AAA</v>
          </cell>
          <cell r="B117" t="str">
            <v>Common Stock</v>
          </cell>
        </row>
        <row r="118">
          <cell r="A118" t="str">
            <v>PHLRTB$AE</v>
          </cell>
          <cell r="B118" t="str">
            <v>Treasury Note</v>
          </cell>
        </row>
        <row r="119">
          <cell r="A119" t="str">
            <v>PHLTN$ACZ</v>
          </cell>
          <cell r="B119" t="str">
            <v>Treasury Note</v>
          </cell>
        </row>
        <row r="120">
          <cell r="A120" t="str">
            <v>PHLTN$ADB</v>
          </cell>
          <cell r="B120" t="str">
            <v>Treasury Note</v>
          </cell>
        </row>
        <row r="121">
          <cell r="A121" t="str">
            <v>PHLTN$ADD</v>
          </cell>
          <cell r="B121" t="str">
            <v>Treasury Note</v>
          </cell>
        </row>
        <row r="122">
          <cell r="A122" t="str">
            <v>PHLTN$ADM</v>
          </cell>
          <cell r="B122" t="str">
            <v>Treasury Note</v>
          </cell>
        </row>
        <row r="123">
          <cell r="A123" t="str">
            <v>PHLTN$ADN</v>
          </cell>
          <cell r="B123" t="str">
            <v>Treasury Note</v>
          </cell>
        </row>
        <row r="124">
          <cell r="A124" t="str">
            <v>PHLTN$ADS</v>
          </cell>
          <cell r="B124" t="str">
            <v>Treasury Note</v>
          </cell>
        </row>
        <row r="125">
          <cell r="A125" t="str">
            <v>PHLTN$ADT</v>
          </cell>
          <cell r="B125" t="str">
            <v>Treasury Note</v>
          </cell>
        </row>
        <row r="126">
          <cell r="A126" t="str">
            <v>PHLTN$ADU</v>
          </cell>
          <cell r="B126" t="str">
            <v>Treasury Note</v>
          </cell>
        </row>
        <row r="127">
          <cell r="A127" t="str">
            <v>PHLTN$ADV</v>
          </cell>
          <cell r="B127" t="str">
            <v>Treasury Note</v>
          </cell>
        </row>
        <row r="128">
          <cell r="A128" t="str">
            <v>PHLTN$ADW</v>
          </cell>
          <cell r="B128" t="str">
            <v>Treasury Note</v>
          </cell>
        </row>
        <row r="129">
          <cell r="A129" t="str">
            <v>PHLTN$AED</v>
          </cell>
          <cell r="B129" t="str">
            <v>Treasury Note</v>
          </cell>
        </row>
        <row r="130">
          <cell r="A130" t="str">
            <v>PHLTN$AEI</v>
          </cell>
          <cell r="B130" t="str">
            <v>Treasury Note</v>
          </cell>
        </row>
        <row r="131">
          <cell r="A131" t="str">
            <v>PHLTN$AEJ</v>
          </cell>
          <cell r="B131" t="str">
            <v>Treasury Note</v>
          </cell>
        </row>
        <row r="132">
          <cell r="A132" t="str">
            <v>PHLTN$AEK</v>
          </cell>
          <cell r="B132" t="str">
            <v>Treasury Note</v>
          </cell>
        </row>
        <row r="133">
          <cell r="A133" t="str">
            <v>PHLTN$AEN</v>
          </cell>
          <cell r="B133" t="str">
            <v>Treasury Note</v>
          </cell>
        </row>
        <row r="134">
          <cell r="A134" t="str">
            <v>PHLTN$AEQ</v>
          </cell>
          <cell r="B134" t="str">
            <v>Treasury Note</v>
          </cell>
        </row>
        <row r="135">
          <cell r="A135" t="str">
            <v>PCORP$AAA</v>
          </cell>
          <cell r="B135" t="str">
            <v>Corporate Loan</v>
          </cell>
        </row>
        <row r="136">
          <cell r="A136" t="str">
            <v>SMPML$AAI</v>
          </cell>
          <cell r="B136" t="str">
            <v>Corporate Loan</v>
          </cell>
        </row>
        <row r="137">
          <cell r="A137" t="str">
            <v>SLFPH$AAA</v>
          </cell>
          <cell r="B137" t="str">
            <v>Intercompany Bond</v>
          </cell>
        </row>
        <row r="138">
          <cell r="A138" t="str">
            <v>SLFPH$AAC</v>
          </cell>
          <cell r="B138" t="str">
            <v>Intercompany Bond</v>
          </cell>
        </row>
        <row r="139">
          <cell r="A139" t="str">
            <v>SLFPH$AAD</v>
          </cell>
          <cell r="B139" t="str">
            <v>Intercompany Bond</v>
          </cell>
        </row>
        <row r="140">
          <cell r="A140" t="str">
            <v>PHLSN$002</v>
          </cell>
          <cell r="B140" t="str">
            <v>Private Debt Security</v>
          </cell>
        </row>
        <row r="141">
          <cell r="A141" t="str">
            <v>ACORC$AAA</v>
          </cell>
          <cell r="B141" t="str">
            <v>Common Stock</v>
          </cell>
        </row>
        <row r="142">
          <cell r="A142" t="str">
            <v>AEVIC$AAA</v>
          </cell>
          <cell r="B142" t="str">
            <v>Common Stock</v>
          </cell>
        </row>
        <row r="143">
          <cell r="A143" t="str">
            <v>APCCC$AAA</v>
          </cell>
          <cell r="B143" t="str">
            <v>Common Stock</v>
          </cell>
        </row>
        <row r="144">
          <cell r="A144" t="str">
            <v>AYLIC$AAA</v>
          </cell>
          <cell r="B144" t="str">
            <v>Common Stock</v>
          </cell>
        </row>
        <row r="145">
          <cell r="A145" t="str">
            <v>BDORC$AAA</v>
          </cell>
          <cell r="B145" t="str">
            <v>Common Stock</v>
          </cell>
        </row>
        <row r="146">
          <cell r="A146" t="str">
            <v>BKPIC$AAA</v>
          </cell>
          <cell r="B146" t="str">
            <v>Common Stock</v>
          </cell>
        </row>
        <row r="147">
          <cell r="A147" t="str">
            <v>CEHIC$AAA</v>
          </cell>
          <cell r="B147" t="str">
            <v>Common Stock</v>
          </cell>
        </row>
        <row r="148">
          <cell r="A148" t="str">
            <v>DMCIC$AAA</v>
          </cell>
          <cell r="B148" t="str">
            <v>Common Stock</v>
          </cell>
        </row>
        <row r="149">
          <cell r="A149" t="str">
            <v>EEICC$AAA</v>
          </cell>
          <cell r="B149" t="str">
            <v>Common Stock</v>
          </cell>
        </row>
        <row r="150">
          <cell r="A150" t="str">
            <v>FGENC$AAA</v>
          </cell>
          <cell r="B150" t="str">
            <v>Common Stock</v>
          </cell>
        </row>
        <row r="151">
          <cell r="A151" t="str">
            <v>GHINC$AAA</v>
          </cell>
          <cell r="B151" t="str">
            <v>Common Stock</v>
          </cell>
        </row>
        <row r="152">
          <cell r="A152" t="str">
            <v>HLCMC$AAA</v>
          </cell>
          <cell r="B152" t="str">
            <v>Common Stock</v>
          </cell>
        </row>
        <row r="153">
          <cell r="A153" t="str">
            <v>ICTSC$AAA</v>
          </cell>
          <cell r="B153" t="str">
            <v>Common Stock</v>
          </cell>
        </row>
        <row r="154">
          <cell r="A154" t="str">
            <v>INLIC$AAA</v>
          </cell>
          <cell r="B154" t="str">
            <v>Common Stock</v>
          </cell>
        </row>
        <row r="155">
          <cell r="A155" t="str">
            <v>JFCOC$AAA</v>
          </cell>
          <cell r="B155" t="str">
            <v>Common Stock</v>
          </cell>
        </row>
        <row r="156">
          <cell r="A156" t="str">
            <v>JGSHC$AAA</v>
          </cell>
          <cell r="B156" t="str">
            <v>Common Stock</v>
          </cell>
        </row>
        <row r="157">
          <cell r="A157" t="str">
            <v>MBTCC$AAA</v>
          </cell>
          <cell r="B157" t="str">
            <v>Common Stock</v>
          </cell>
        </row>
        <row r="158">
          <cell r="A158" t="str">
            <v>MEGAC$AAA</v>
          </cell>
          <cell r="B158" t="str">
            <v>Common Stock</v>
          </cell>
        </row>
        <row r="159">
          <cell r="A159" t="str">
            <v>MERAC$AAA</v>
          </cell>
          <cell r="B159" t="str">
            <v>Common Stock</v>
          </cell>
        </row>
        <row r="160">
          <cell r="A160" t="str">
            <v>MPICC$AAA</v>
          </cell>
          <cell r="B160" t="str">
            <v>Common Stock</v>
          </cell>
        </row>
        <row r="161">
          <cell r="A161" t="str">
            <v>PHMCC$AAA</v>
          </cell>
          <cell r="B161" t="str">
            <v>Common Stock</v>
          </cell>
        </row>
        <row r="162">
          <cell r="A162" t="str">
            <v>PLDTC$AAA</v>
          </cell>
          <cell r="B162" t="str">
            <v>Common Stock</v>
          </cell>
        </row>
        <row r="163">
          <cell r="A163" t="str">
            <v>PLIAE$AAA</v>
          </cell>
          <cell r="B163" t="str">
            <v>Common Stock</v>
          </cell>
        </row>
        <row r="164">
          <cell r="A164" t="str">
            <v>PNOCC$AAA</v>
          </cell>
          <cell r="B164" t="str">
            <v>Common Stock</v>
          </cell>
        </row>
        <row r="165">
          <cell r="A165" t="str">
            <v>RLCCC$AAA</v>
          </cell>
          <cell r="B165" t="str">
            <v>Common Stock</v>
          </cell>
        </row>
        <row r="166">
          <cell r="A166" t="str">
            <v>SECBC$AAA</v>
          </cell>
          <cell r="B166" t="str">
            <v>Common Stock</v>
          </cell>
        </row>
        <row r="167">
          <cell r="A167" t="str">
            <v>SMDCC$AAA</v>
          </cell>
          <cell r="B167" t="str">
            <v>Common Stock</v>
          </cell>
        </row>
        <row r="168">
          <cell r="A168" t="str">
            <v>SMICC$AAA</v>
          </cell>
          <cell r="B168" t="str">
            <v>Common Stock</v>
          </cell>
        </row>
        <row r="169">
          <cell r="A169" t="str">
            <v>SMPHC$AAA</v>
          </cell>
          <cell r="B169" t="str">
            <v>Common Stock</v>
          </cell>
        </row>
        <row r="170">
          <cell r="A170" t="str">
            <v>UBPCC$AAA</v>
          </cell>
          <cell r="B170" t="str">
            <v>Common Stock</v>
          </cell>
        </row>
        <row r="171">
          <cell r="A171" t="str">
            <v>UNRCC$AAA</v>
          </cell>
          <cell r="B171" t="str">
            <v>Common Stock</v>
          </cell>
        </row>
        <row r="172">
          <cell r="A172" t="str">
            <v>PHLRTB$AE</v>
          </cell>
          <cell r="B172" t="str">
            <v>Treasury Note</v>
          </cell>
        </row>
        <row r="173">
          <cell r="A173" t="str">
            <v>PHLTN$ABI</v>
          </cell>
          <cell r="B173" t="str">
            <v>Treasury Note</v>
          </cell>
        </row>
        <row r="174">
          <cell r="A174" t="str">
            <v>PHLTN$ACR</v>
          </cell>
          <cell r="B174" t="str">
            <v>Treasury Note</v>
          </cell>
        </row>
        <row r="175">
          <cell r="A175" t="str">
            <v>PHLTN$ACX</v>
          </cell>
          <cell r="B175" t="str">
            <v>Treasury Note</v>
          </cell>
        </row>
        <row r="176">
          <cell r="A176" t="str">
            <v>PHLTN$ACZ</v>
          </cell>
          <cell r="B176" t="str">
            <v>Treasury Note</v>
          </cell>
        </row>
        <row r="177">
          <cell r="A177" t="str">
            <v>PHLTN$ADB</v>
          </cell>
          <cell r="B177" t="str">
            <v>Treasury Note</v>
          </cell>
        </row>
        <row r="178">
          <cell r="A178" t="str">
            <v>PHLTN$ADC</v>
          </cell>
          <cell r="B178" t="str">
            <v>Treasury Note</v>
          </cell>
        </row>
        <row r="179">
          <cell r="A179" t="str">
            <v>PHLTN$ADD</v>
          </cell>
          <cell r="B179" t="str">
            <v>Treasury Note</v>
          </cell>
        </row>
        <row r="180">
          <cell r="A180" t="str">
            <v>PHLTN$ADE</v>
          </cell>
          <cell r="B180" t="str">
            <v>Treasury Note</v>
          </cell>
        </row>
        <row r="181">
          <cell r="A181" t="str">
            <v>PHLTN$ADF</v>
          </cell>
          <cell r="B181" t="str">
            <v>Treasury Note</v>
          </cell>
        </row>
        <row r="182">
          <cell r="A182" t="str">
            <v>PHLTN$ADH</v>
          </cell>
          <cell r="B182" t="str">
            <v>Treasury Note</v>
          </cell>
        </row>
        <row r="183">
          <cell r="A183" t="str">
            <v>PHLTN$ADI</v>
          </cell>
          <cell r="B183" t="str">
            <v>Treasury Note</v>
          </cell>
        </row>
        <row r="184">
          <cell r="A184" t="str">
            <v>PHLTN$ADJ</v>
          </cell>
          <cell r="B184" t="str">
            <v>Treasury Note</v>
          </cell>
        </row>
        <row r="185">
          <cell r="A185" t="str">
            <v>PHLTN$ADM</v>
          </cell>
          <cell r="B185" t="str">
            <v>Treasury Note</v>
          </cell>
        </row>
        <row r="186">
          <cell r="A186" t="str">
            <v>PHLTN$ADN</v>
          </cell>
          <cell r="B186" t="str">
            <v>Treasury Note</v>
          </cell>
        </row>
        <row r="187">
          <cell r="A187" t="str">
            <v>PHLTN$ADQ</v>
          </cell>
          <cell r="B187" t="str">
            <v>Treasury Note</v>
          </cell>
        </row>
        <row r="188">
          <cell r="A188" t="str">
            <v>PHLTN$ADT</v>
          </cell>
          <cell r="B188" t="str">
            <v>Treasury Note</v>
          </cell>
        </row>
        <row r="189">
          <cell r="A189" t="str">
            <v>PHLTN$ADU</v>
          </cell>
          <cell r="B189" t="str">
            <v>Treasury Note</v>
          </cell>
        </row>
        <row r="190">
          <cell r="A190" t="str">
            <v>PHLTN$ADV</v>
          </cell>
          <cell r="B190" t="str">
            <v>Treasury Note</v>
          </cell>
        </row>
        <row r="191">
          <cell r="A191" t="str">
            <v>PHLTN$ADW</v>
          </cell>
          <cell r="B191" t="str">
            <v>Treasury Note</v>
          </cell>
        </row>
        <row r="192">
          <cell r="A192" t="str">
            <v>PHLTN$AED</v>
          </cell>
          <cell r="B192" t="str">
            <v>Treasury Note</v>
          </cell>
        </row>
        <row r="193">
          <cell r="A193" t="str">
            <v>PHLTN$AEI</v>
          </cell>
          <cell r="B193" t="str">
            <v>Treasury Note</v>
          </cell>
        </row>
        <row r="194">
          <cell r="A194" t="str">
            <v>PHLTN$AEJ</v>
          </cell>
          <cell r="B194" t="str">
            <v>Treasury Note</v>
          </cell>
        </row>
        <row r="195">
          <cell r="A195" t="str">
            <v>PHLTN$AEK</v>
          </cell>
          <cell r="B195" t="str">
            <v>Treasury Note</v>
          </cell>
        </row>
        <row r="196">
          <cell r="A196" t="str">
            <v>PHLTN$AEN</v>
          </cell>
          <cell r="B196" t="str">
            <v>Treasury Note</v>
          </cell>
        </row>
        <row r="197">
          <cell r="A197" t="str">
            <v>PHLTN$AEP</v>
          </cell>
          <cell r="B197" t="str">
            <v>Treasury Note</v>
          </cell>
        </row>
        <row r="198">
          <cell r="A198" t="str">
            <v>PHLTN$AEQ</v>
          </cell>
          <cell r="B198" t="str">
            <v>Treasury Note</v>
          </cell>
        </row>
        <row r="199">
          <cell r="A199" t="str">
            <v>GLOBE$AAA</v>
          </cell>
          <cell r="B199" t="str">
            <v>Corporate Loan</v>
          </cell>
        </row>
        <row r="200">
          <cell r="A200" t="str">
            <v>MERCP$AAB</v>
          </cell>
          <cell r="B200" t="str">
            <v>Corporate Loan</v>
          </cell>
        </row>
        <row r="201">
          <cell r="A201" t="str">
            <v>MERCP$AAE</v>
          </cell>
          <cell r="B201" t="str">
            <v>Corporate Loan</v>
          </cell>
        </row>
        <row r="202">
          <cell r="A202" t="str">
            <v>MWCIL$AAA</v>
          </cell>
          <cell r="B202" t="str">
            <v>Corporate Loan</v>
          </cell>
        </row>
        <row r="203">
          <cell r="A203" t="str">
            <v>SMPHL$AAD</v>
          </cell>
          <cell r="B203" t="str">
            <v>Corporate Loan</v>
          </cell>
        </row>
        <row r="204">
          <cell r="A204" t="str">
            <v>PHLHB$001</v>
          </cell>
          <cell r="B204" t="str">
            <v>Dollar Bond</v>
          </cell>
        </row>
        <row r="205">
          <cell r="A205" t="str">
            <v>PHLMB$001</v>
          </cell>
          <cell r="B205" t="str">
            <v>Dollar Bond</v>
          </cell>
        </row>
        <row r="206">
          <cell r="A206" t="str">
            <v>PHLRB$001</v>
          </cell>
          <cell r="B206" t="str">
            <v>Dollar Bond</v>
          </cell>
        </row>
        <row r="207">
          <cell r="A207" t="str">
            <v>PHLYB$001</v>
          </cell>
          <cell r="B207" t="str">
            <v>Dollar Bond</v>
          </cell>
        </row>
        <row r="208">
          <cell r="A208" t="str">
            <v>PHLZB$001</v>
          </cell>
          <cell r="B208" t="str">
            <v>Dollar Bond</v>
          </cell>
        </row>
        <row r="209">
          <cell r="A209" t="str">
            <v>PHLZF$001</v>
          </cell>
          <cell r="B209" t="str">
            <v>Dollar Bond</v>
          </cell>
        </row>
        <row r="210">
          <cell r="A210" t="str">
            <v>PLDTB$AAB</v>
          </cell>
          <cell r="B210" t="str">
            <v>Dollar Bond</v>
          </cell>
        </row>
        <row r="211">
          <cell r="A211" t="str">
            <v>ACORC$AAA</v>
          </cell>
          <cell r="B211" t="str">
            <v>Common Stock</v>
          </cell>
        </row>
        <row r="212">
          <cell r="A212" t="str">
            <v>AEVIC$AAA</v>
          </cell>
          <cell r="B212" t="str">
            <v>Common Stock</v>
          </cell>
        </row>
        <row r="213">
          <cell r="A213" t="str">
            <v>AYLIC$AAA</v>
          </cell>
          <cell r="B213" t="str">
            <v>Common Stock</v>
          </cell>
        </row>
        <row r="214">
          <cell r="A214" t="str">
            <v>BDORC$AAA</v>
          </cell>
          <cell r="B214" t="str">
            <v>Common Stock</v>
          </cell>
        </row>
        <row r="215">
          <cell r="A215" t="str">
            <v>BKPIC$AAA</v>
          </cell>
          <cell r="B215" t="str">
            <v>Common Stock</v>
          </cell>
        </row>
        <row r="216">
          <cell r="A216" t="str">
            <v>CEHIC$AAA</v>
          </cell>
          <cell r="B216" t="str">
            <v>Common Stock</v>
          </cell>
        </row>
        <row r="217">
          <cell r="A217" t="str">
            <v>DMCIC$AAA</v>
          </cell>
          <cell r="B217" t="str">
            <v>Common Stock</v>
          </cell>
        </row>
        <row r="218">
          <cell r="A218" t="str">
            <v>EEICC$AAA</v>
          </cell>
          <cell r="B218" t="str">
            <v>Common Stock</v>
          </cell>
        </row>
        <row r="219">
          <cell r="A219" t="str">
            <v>FGENC$AAA</v>
          </cell>
          <cell r="B219" t="str">
            <v>Common Stock</v>
          </cell>
        </row>
        <row r="220">
          <cell r="A220" t="str">
            <v>GHINC$AAA</v>
          </cell>
          <cell r="B220" t="str">
            <v>Common Stock</v>
          </cell>
        </row>
        <row r="221">
          <cell r="A221" t="str">
            <v>HLCMC$AAA</v>
          </cell>
          <cell r="B221" t="str">
            <v>Common Stock</v>
          </cell>
        </row>
        <row r="222">
          <cell r="A222" t="str">
            <v>ICTSC$AAA</v>
          </cell>
          <cell r="B222" t="str">
            <v>Common Stock</v>
          </cell>
        </row>
        <row r="223">
          <cell r="A223" t="str">
            <v>INLIC$AAA</v>
          </cell>
          <cell r="B223" t="str">
            <v>Common Stock</v>
          </cell>
        </row>
        <row r="224">
          <cell r="A224" t="str">
            <v>JFCOC$AAA</v>
          </cell>
          <cell r="B224" t="str">
            <v>Common Stock</v>
          </cell>
        </row>
        <row r="225">
          <cell r="A225" t="str">
            <v>JGSHC$AAA</v>
          </cell>
          <cell r="B225" t="str">
            <v>Common Stock</v>
          </cell>
        </row>
        <row r="226">
          <cell r="A226" t="str">
            <v>MBTCC$AAA</v>
          </cell>
          <cell r="B226" t="str">
            <v>Common Stock</v>
          </cell>
        </row>
        <row r="227">
          <cell r="A227" t="str">
            <v>MEGAC$AAA</v>
          </cell>
          <cell r="B227" t="str">
            <v>Common Stock</v>
          </cell>
        </row>
        <row r="228">
          <cell r="A228" t="str">
            <v>MERAC$AAA</v>
          </cell>
          <cell r="B228" t="str">
            <v>Common Stock</v>
          </cell>
        </row>
        <row r="229">
          <cell r="A229" t="str">
            <v>MPICC$AAA</v>
          </cell>
          <cell r="B229" t="str">
            <v>Common Stock</v>
          </cell>
        </row>
        <row r="230">
          <cell r="A230" t="str">
            <v>PHMCC$AAA</v>
          </cell>
          <cell r="B230" t="str">
            <v>Common Stock</v>
          </cell>
        </row>
        <row r="231">
          <cell r="A231" t="str">
            <v>PLDTC$AAA</v>
          </cell>
          <cell r="B231" t="str">
            <v>Common Stock</v>
          </cell>
        </row>
        <row r="232">
          <cell r="A232" t="str">
            <v>PNOCC$AAA</v>
          </cell>
          <cell r="B232" t="str">
            <v>Common Stock</v>
          </cell>
        </row>
        <row r="233">
          <cell r="A233" t="str">
            <v>RLCCC$AAA</v>
          </cell>
          <cell r="B233" t="str">
            <v>Common Stock</v>
          </cell>
        </row>
        <row r="234">
          <cell r="A234" t="str">
            <v>SECBC$AAA</v>
          </cell>
          <cell r="B234" t="str">
            <v>Common Stock</v>
          </cell>
        </row>
        <row r="235">
          <cell r="A235" t="str">
            <v>SMDCC$AAA</v>
          </cell>
          <cell r="B235" t="str">
            <v>Common Stock</v>
          </cell>
        </row>
        <row r="236">
          <cell r="A236" t="str">
            <v>SMICC$AAA</v>
          </cell>
          <cell r="B236" t="str">
            <v>Common Stock</v>
          </cell>
        </row>
        <row r="237">
          <cell r="A237" t="str">
            <v>SMPHC$AAA</v>
          </cell>
          <cell r="B237" t="str">
            <v>Common Stock</v>
          </cell>
        </row>
        <row r="238">
          <cell r="A238" t="str">
            <v>UBPCC$AAA</v>
          </cell>
          <cell r="B238" t="str">
            <v>Common Stock</v>
          </cell>
        </row>
        <row r="239">
          <cell r="A239" t="str">
            <v>UNRCC$AAA</v>
          </cell>
          <cell r="B239" t="str">
            <v>Common Stock</v>
          </cell>
        </row>
        <row r="240">
          <cell r="A240" t="str">
            <v>PHLRTB$AE</v>
          </cell>
          <cell r="B240" t="str">
            <v>Treasury Note</v>
          </cell>
        </row>
        <row r="241">
          <cell r="A241" t="str">
            <v>PHLTN$ABI</v>
          </cell>
          <cell r="B241" t="str">
            <v>Treasury Note</v>
          </cell>
        </row>
        <row r="242">
          <cell r="A242" t="str">
            <v>PHLTN$ACR</v>
          </cell>
          <cell r="B242" t="str">
            <v>Treasury Note</v>
          </cell>
        </row>
        <row r="243">
          <cell r="A243" t="str">
            <v>PHLTN$ACX</v>
          </cell>
          <cell r="B243" t="str">
            <v>Treasury Note</v>
          </cell>
        </row>
        <row r="244">
          <cell r="A244" t="str">
            <v>PHLTN$ACZ</v>
          </cell>
          <cell r="B244" t="str">
            <v>Treasury Note</v>
          </cell>
        </row>
        <row r="245">
          <cell r="A245" t="str">
            <v>PHLTN$ADB</v>
          </cell>
          <cell r="B245" t="str">
            <v>Treasury Note</v>
          </cell>
        </row>
        <row r="246">
          <cell r="A246" t="str">
            <v>PHLTN$ADC</v>
          </cell>
          <cell r="B246" t="str">
            <v>Treasury Note</v>
          </cell>
        </row>
        <row r="247">
          <cell r="A247" t="str">
            <v>PHLTN$ADD</v>
          </cell>
          <cell r="B247" t="str">
            <v>Treasury Note</v>
          </cell>
        </row>
        <row r="248">
          <cell r="A248" t="str">
            <v>PHLTN$ADE</v>
          </cell>
          <cell r="B248" t="str">
            <v>Treasury Note</v>
          </cell>
        </row>
        <row r="249">
          <cell r="A249" t="str">
            <v>PHLTN$ADF</v>
          </cell>
          <cell r="B249" t="str">
            <v>Treasury Note</v>
          </cell>
        </row>
        <row r="250">
          <cell r="A250" t="str">
            <v>PHLTN$ADH</v>
          </cell>
          <cell r="B250" t="str">
            <v>Treasury Note</v>
          </cell>
        </row>
        <row r="251">
          <cell r="A251" t="str">
            <v>PHLTN$ADI</v>
          </cell>
          <cell r="B251" t="str">
            <v>Treasury Note</v>
          </cell>
        </row>
        <row r="252">
          <cell r="A252" t="str">
            <v>PHLTN$ADJ</v>
          </cell>
          <cell r="B252" t="str">
            <v>Treasury Note</v>
          </cell>
        </row>
        <row r="253">
          <cell r="A253" t="str">
            <v>PHLTN$ADM</v>
          </cell>
          <cell r="B253" t="str">
            <v>Treasury Note</v>
          </cell>
        </row>
        <row r="254">
          <cell r="A254" t="str">
            <v>PHLTN$ADN</v>
          </cell>
          <cell r="B254" t="str">
            <v>Treasury Note</v>
          </cell>
        </row>
        <row r="255">
          <cell r="A255" t="str">
            <v>PHLTN$ADQ</v>
          </cell>
          <cell r="B255" t="str">
            <v>Treasury Note</v>
          </cell>
        </row>
        <row r="256">
          <cell r="A256" t="str">
            <v>PHLTN$ADT</v>
          </cell>
          <cell r="B256" t="str">
            <v>Treasury Note</v>
          </cell>
        </row>
        <row r="257">
          <cell r="A257" t="str">
            <v>PHLTN$ADU</v>
          </cell>
          <cell r="B257" t="str">
            <v>Treasury Note</v>
          </cell>
        </row>
        <row r="258">
          <cell r="A258" t="str">
            <v>PHLTN$ADV</v>
          </cell>
          <cell r="B258" t="str">
            <v>Treasury Note</v>
          </cell>
        </row>
        <row r="259">
          <cell r="A259" t="str">
            <v>PHLTN$ADW</v>
          </cell>
          <cell r="B259" t="str">
            <v>Treasury Note</v>
          </cell>
        </row>
        <row r="260">
          <cell r="A260" t="str">
            <v>PHLTN$AED</v>
          </cell>
          <cell r="B260" t="str">
            <v>Treasury Note</v>
          </cell>
        </row>
        <row r="261">
          <cell r="A261" t="str">
            <v>PHLTN$AEI</v>
          </cell>
          <cell r="B261" t="str">
            <v>Treasury Note</v>
          </cell>
        </row>
        <row r="262">
          <cell r="A262" t="str">
            <v>PHLTN$AEJ</v>
          </cell>
          <cell r="B262" t="str">
            <v>Treasury Note</v>
          </cell>
        </row>
        <row r="263">
          <cell r="A263" t="str">
            <v>PHLTN$AEK</v>
          </cell>
          <cell r="B263" t="str">
            <v>Treasury Note</v>
          </cell>
        </row>
        <row r="264">
          <cell r="A264" t="str">
            <v>PHLTN$AEN</v>
          </cell>
          <cell r="B264" t="str">
            <v>Treasury Note</v>
          </cell>
        </row>
        <row r="265">
          <cell r="A265" t="str">
            <v>PHLTN$AEQ</v>
          </cell>
          <cell r="B265" t="str">
            <v>Treasury Note</v>
          </cell>
        </row>
        <row r="266">
          <cell r="A266" t="str">
            <v>GLOBE$AAA</v>
          </cell>
          <cell r="B266" t="str">
            <v>Corporate Loan</v>
          </cell>
        </row>
        <row r="267">
          <cell r="A267" t="str">
            <v>MERCP$AAC</v>
          </cell>
          <cell r="B267" t="str">
            <v>Corporate Loan</v>
          </cell>
        </row>
        <row r="268">
          <cell r="A268" t="str">
            <v>MERCP$AAF</v>
          </cell>
          <cell r="B268" t="str">
            <v>Corporate Loan</v>
          </cell>
        </row>
        <row r="269">
          <cell r="A269" t="str">
            <v>MWCIL$AAB</v>
          </cell>
          <cell r="B269" t="str">
            <v>Corporate Loan</v>
          </cell>
        </row>
        <row r="270">
          <cell r="A270" t="str">
            <v>PCORP$AAB</v>
          </cell>
          <cell r="B270" t="str">
            <v>Corporate Loan</v>
          </cell>
        </row>
        <row r="271">
          <cell r="A271" t="str">
            <v>SMPHL$AAE</v>
          </cell>
          <cell r="B271" t="str">
            <v>Corporate Loan</v>
          </cell>
        </row>
        <row r="272">
          <cell r="A272" t="str">
            <v>PHLHB$001</v>
          </cell>
          <cell r="B272" t="str">
            <v>Dollar Bond</v>
          </cell>
        </row>
        <row r="273">
          <cell r="A273" t="str">
            <v>PHLMB$001</v>
          </cell>
          <cell r="B273" t="str">
            <v>Dollar Bond</v>
          </cell>
        </row>
        <row r="274">
          <cell r="A274" t="str">
            <v>PHLRB$001</v>
          </cell>
          <cell r="B274" t="str">
            <v>Dollar Bond</v>
          </cell>
        </row>
        <row r="275">
          <cell r="A275" t="str">
            <v>PHLYB$001</v>
          </cell>
          <cell r="B275" t="str">
            <v>Dollar Bond</v>
          </cell>
        </row>
        <row r="276">
          <cell r="A276" t="str">
            <v>PHLZB$001</v>
          </cell>
          <cell r="B276" t="str">
            <v>Dollar Bond</v>
          </cell>
        </row>
        <row r="277">
          <cell r="A277" t="str">
            <v>PHLZC$001</v>
          </cell>
          <cell r="B277" t="str">
            <v>Dollar Bond</v>
          </cell>
        </row>
        <row r="278">
          <cell r="A278" t="str">
            <v>PHLZF$001</v>
          </cell>
          <cell r="B278" t="str">
            <v>Dollar Bond</v>
          </cell>
        </row>
        <row r="279">
          <cell r="A279" t="str">
            <v>PLDTB$AAB</v>
          </cell>
          <cell r="B279" t="str">
            <v>Dollar Bond</v>
          </cell>
        </row>
        <row r="280">
          <cell r="A280" t="str">
            <v>ACORC$AAA</v>
          </cell>
          <cell r="B280" t="str">
            <v>Common Stock</v>
          </cell>
        </row>
        <row r="281">
          <cell r="A281" t="str">
            <v>AEVIC$AAA</v>
          </cell>
          <cell r="B281" t="str">
            <v>Common Stock</v>
          </cell>
        </row>
        <row r="282">
          <cell r="A282" t="str">
            <v>APCCC$AAA</v>
          </cell>
          <cell r="B282" t="str">
            <v>Common Stock</v>
          </cell>
        </row>
        <row r="283">
          <cell r="A283" t="str">
            <v>AYLIC$AAA</v>
          </cell>
          <cell r="B283" t="str">
            <v>Common Stock</v>
          </cell>
        </row>
        <row r="284">
          <cell r="A284" t="str">
            <v>BDORC$AAA</v>
          </cell>
          <cell r="B284" t="str">
            <v>Common Stock</v>
          </cell>
        </row>
        <row r="285">
          <cell r="A285" t="str">
            <v>BKPIC$AAA</v>
          </cell>
          <cell r="B285" t="str">
            <v>Common Stock</v>
          </cell>
        </row>
        <row r="286">
          <cell r="A286" t="str">
            <v>DMCIC$AAA</v>
          </cell>
          <cell r="B286" t="str">
            <v>Common Stock</v>
          </cell>
        </row>
        <row r="287">
          <cell r="A287" t="str">
            <v>EEICC$AAA</v>
          </cell>
          <cell r="B287" t="str">
            <v>Common Stock</v>
          </cell>
        </row>
        <row r="288">
          <cell r="A288" t="str">
            <v>FGENC$AAA</v>
          </cell>
          <cell r="B288" t="str">
            <v>Common Stock</v>
          </cell>
        </row>
        <row r="289">
          <cell r="A289" t="str">
            <v>HLCMC$AAA</v>
          </cell>
          <cell r="B289" t="str">
            <v>Common Stock</v>
          </cell>
        </row>
        <row r="290">
          <cell r="A290" t="str">
            <v>JFCOC$AAA</v>
          </cell>
          <cell r="B290" t="str">
            <v>Common Stock</v>
          </cell>
        </row>
        <row r="291">
          <cell r="A291" t="str">
            <v>JGSHC$AAA</v>
          </cell>
          <cell r="B291" t="str">
            <v>Common Stock</v>
          </cell>
        </row>
        <row r="292">
          <cell r="A292" t="str">
            <v>MBTCC$AAA</v>
          </cell>
          <cell r="B292" t="str">
            <v>Common Stock</v>
          </cell>
        </row>
        <row r="293">
          <cell r="A293" t="str">
            <v>MEGAC$AAA</v>
          </cell>
          <cell r="B293" t="str">
            <v>Common Stock</v>
          </cell>
        </row>
        <row r="294">
          <cell r="A294" t="str">
            <v>MERAC$AAA</v>
          </cell>
          <cell r="B294" t="str">
            <v>Common Stock</v>
          </cell>
        </row>
        <row r="295">
          <cell r="A295" t="str">
            <v>MPICC$AAA</v>
          </cell>
          <cell r="B295" t="str">
            <v>Common Stock</v>
          </cell>
        </row>
        <row r="296">
          <cell r="A296" t="str">
            <v>PHMCC$AAA</v>
          </cell>
          <cell r="B296" t="str">
            <v>Common Stock</v>
          </cell>
        </row>
        <row r="297">
          <cell r="A297" t="str">
            <v>PLDTC$AAA</v>
          </cell>
          <cell r="B297" t="str">
            <v>Common Stock</v>
          </cell>
        </row>
        <row r="298">
          <cell r="A298" t="str">
            <v>PNOCC$AAA</v>
          </cell>
          <cell r="B298" t="str">
            <v>Common Stock</v>
          </cell>
        </row>
        <row r="299">
          <cell r="A299" t="str">
            <v>SECBC$AAA</v>
          </cell>
          <cell r="B299" t="str">
            <v>Common Stock</v>
          </cell>
        </row>
        <row r="300">
          <cell r="A300" t="str">
            <v>SMICC$AAA</v>
          </cell>
          <cell r="B300" t="str">
            <v>Common Stock</v>
          </cell>
        </row>
        <row r="301">
          <cell r="A301" t="str">
            <v>SMPHC$AAA</v>
          </cell>
          <cell r="B301" t="str">
            <v>Common Stock</v>
          </cell>
        </row>
        <row r="302">
          <cell r="A302" t="str">
            <v>UNRCC$AAA</v>
          </cell>
          <cell r="B302" t="str">
            <v>Common Stock</v>
          </cell>
        </row>
        <row r="303">
          <cell r="A303" t="str">
            <v>PHLRTB$AE</v>
          </cell>
          <cell r="B303" t="str">
            <v>Treasury Note</v>
          </cell>
        </row>
        <row r="304">
          <cell r="A304" t="str">
            <v>PHLTN$AEN</v>
          </cell>
          <cell r="B304" t="str">
            <v>Treasury Note</v>
          </cell>
        </row>
        <row r="305">
          <cell r="A305" t="str">
            <v>PHLTN$AEQ</v>
          </cell>
          <cell r="B305" t="str">
            <v>Treasury Note</v>
          </cell>
        </row>
        <row r="306">
          <cell r="A306" t="str">
            <v>PHLTN$AEU</v>
          </cell>
          <cell r="B306" t="str">
            <v>Treasury Note</v>
          </cell>
        </row>
        <row r="307">
          <cell r="A307" t="str">
            <v>PHLTN$BY4</v>
          </cell>
          <cell r="B307" t="str">
            <v>Treasury Note</v>
          </cell>
        </row>
        <row r="308">
          <cell r="A308" t="str">
            <v>PHLIB$001</v>
          </cell>
          <cell r="B308" t="str">
            <v>Dollar Bond</v>
          </cell>
        </row>
        <row r="309">
          <cell r="A309" t="str">
            <v>PHLZB$001</v>
          </cell>
          <cell r="B309" t="str">
            <v>Dollar Bond</v>
          </cell>
        </row>
        <row r="310">
          <cell r="A310" t="str">
            <v>PHLZF$001</v>
          </cell>
          <cell r="B310" t="str">
            <v>Dollar Bond</v>
          </cell>
        </row>
        <row r="311">
          <cell r="A311" t="str">
            <v>PHLRTB$AF</v>
          </cell>
          <cell r="B311" t="str">
            <v>Treasury Note</v>
          </cell>
        </row>
        <row r="312">
          <cell r="A312" t="str">
            <v>PHLRTB$AG</v>
          </cell>
          <cell r="B312" t="str">
            <v>Treasury Note</v>
          </cell>
        </row>
        <row r="313">
          <cell r="A313" t="str">
            <v>PHLTN$ADB</v>
          </cell>
          <cell r="B313" t="str">
            <v>Treasury Note</v>
          </cell>
        </row>
        <row r="314">
          <cell r="A314" t="str">
            <v>PHLTN$ADF</v>
          </cell>
          <cell r="B314" t="str">
            <v>Treasury Note</v>
          </cell>
        </row>
        <row r="315">
          <cell r="A315" t="str">
            <v>PHLTN$AED</v>
          </cell>
          <cell r="B315" t="str">
            <v>Treasury Note</v>
          </cell>
        </row>
        <row r="316">
          <cell r="A316" t="str">
            <v>ABSCP$AAA</v>
          </cell>
          <cell r="B316" t="str">
            <v>Common Stock</v>
          </cell>
        </row>
        <row r="317">
          <cell r="A317" t="str">
            <v>PETCC$AAA</v>
          </cell>
          <cell r="B317" t="str">
            <v>Common Stock</v>
          </cell>
        </row>
        <row r="318">
          <cell r="A318" t="str">
            <v>ANZPH$PAD</v>
          </cell>
          <cell r="B318" t="str">
            <v>Cash, Peso</v>
          </cell>
        </row>
        <row r="319">
          <cell r="A319" t="str">
            <v>ANZPH$PAD</v>
          </cell>
          <cell r="B319" t="str">
            <v>Cash, Peso</v>
          </cell>
        </row>
        <row r="320">
          <cell r="A320" t="str">
            <v>ANZPH$PAD</v>
          </cell>
          <cell r="B320" t="str">
            <v>Cash, Peso</v>
          </cell>
        </row>
        <row r="321">
          <cell r="A321" t="str">
            <v>ANZUS$PAD</v>
          </cell>
          <cell r="B321" t="str">
            <v>Cash, Dollar</v>
          </cell>
        </row>
        <row r="322">
          <cell r="A322" t="str">
            <v>ANZUS$PAD</v>
          </cell>
          <cell r="B322" t="str">
            <v>Cash, Dollar</v>
          </cell>
        </row>
        <row r="323">
          <cell r="A323" t="str">
            <v>BPI1P$PAD</v>
          </cell>
          <cell r="B323" t="str">
            <v>Cash, Peso</v>
          </cell>
        </row>
        <row r="324">
          <cell r="A324" t="str">
            <v>BPI1P$PAD</v>
          </cell>
          <cell r="B324" t="str">
            <v>Cash, Peso</v>
          </cell>
        </row>
        <row r="325">
          <cell r="A325" t="str">
            <v>BPI1P$PAD</v>
          </cell>
          <cell r="B325" t="str">
            <v>Cash, Peso</v>
          </cell>
        </row>
        <row r="326">
          <cell r="A326" t="str">
            <v>BPI1P$PAD</v>
          </cell>
          <cell r="B326" t="str">
            <v>Cash, Peso</v>
          </cell>
        </row>
        <row r="327">
          <cell r="A327" t="str">
            <v>BPI1U$PAD</v>
          </cell>
          <cell r="B327" t="str">
            <v>Cash, Dollar</v>
          </cell>
        </row>
        <row r="328">
          <cell r="A328" t="str">
            <v>BPI1U$PAD</v>
          </cell>
          <cell r="B328" t="str">
            <v>Cash, Dollar</v>
          </cell>
        </row>
        <row r="329">
          <cell r="A329" t="str">
            <v>BPI1U$PAD</v>
          </cell>
          <cell r="B329" t="str">
            <v>Cash, Dollar</v>
          </cell>
        </row>
        <row r="330">
          <cell r="A330" t="str">
            <v>CTIPH$PAD</v>
          </cell>
          <cell r="B330" t="str">
            <v>Cash, Peso</v>
          </cell>
        </row>
        <row r="331">
          <cell r="A331" t="str">
            <v>CTIUS$PAD</v>
          </cell>
          <cell r="B331" t="str">
            <v>Cash, Dollar</v>
          </cell>
        </row>
        <row r="332">
          <cell r="A332" t="str">
            <v>DEUPH$PAD</v>
          </cell>
          <cell r="B332" t="str">
            <v>Cash, Peso</v>
          </cell>
        </row>
        <row r="333">
          <cell r="A333" t="str">
            <v>DEUPH$PAD</v>
          </cell>
          <cell r="B333" t="str">
            <v>Cash, Peso</v>
          </cell>
        </row>
        <row r="334">
          <cell r="A334" t="str">
            <v>DEUUS$PAD</v>
          </cell>
          <cell r="B334" t="str">
            <v>Cash, Dollar</v>
          </cell>
        </row>
        <row r="335">
          <cell r="A335" t="str">
            <v>RCBPH$PAD</v>
          </cell>
          <cell r="B335" t="str">
            <v>Cash, Peso</v>
          </cell>
        </row>
        <row r="336">
          <cell r="A336" t="str">
            <v>RCBUS$PAD</v>
          </cell>
          <cell r="B336" t="str">
            <v>Cash, Dollar</v>
          </cell>
        </row>
        <row r="337">
          <cell r="A337" t="str">
            <v>RCBUS$PAD</v>
          </cell>
          <cell r="B337" t="str">
            <v>Cash, Dollar</v>
          </cell>
        </row>
        <row r="338">
          <cell r="A338" t="str">
            <v>RCBUS$PAD</v>
          </cell>
          <cell r="B338" t="str">
            <v>Cash, Dollar</v>
          </cell>
        </row>
        <row r="339">
          <cell r="A339" t="str">
            <v>RCBUS$PAD</v>
          </cell>
          <cell r="B339" t="str">
            <v>Cash, Dollar</v>
          </cell>
        </row>
        <row r="340">
          <cell r="A340" t="str">
            <v>BASMRT1$A</v>
          </cell>
          <cell r="B340" t="str">
            <v>Cash, Dollar</v>
          </cell>
        </row>
        <row r="341">
          <cell r="A341" t="str">
            <v>BASMRT1$A</v>
          </cell>
          <cell r="B341" t="str">
            <v>Cash, Dollar</v>
          </cell>
        </row>
        <row r="342">
          <cell r="A342" t="str">
            <v>BPI1US1$A</v>
          </cell>
          <cell r="B342" t="str">
            <v>Cash, Dollar</v>
          </cell>
        </row>
        <row r="343">
          <cell r="A343" t="str">
            <v>CTSMRT1$A</v>
          </cell>
          <cell r="B343" t="str">
            <v>Cash, Dollar</v>
          </cell>
        </row>
        <row r="344">
          <cell r="A344" t="str">
            <v>DEUSMT1$A</v>
          </cell>
          <cell r="B344" t="str">
            <v>Cash, Dollar</v>
          </cell>
        </row>
        <row r="345">
          <cell r="A345" t="str">
            <v>RCUSSM1$A</v>
          </cell>
          <cell r="B345" t="str">
            <v>Cash, Dollar</v>
          </cell>
        </row>
        <row r="346">
          <cell r="A346" t="str">
            <v>RCUSSM1$A</v>
          </cell>
          <cell r="B346" t="str">
            <v>Cash, Dollar</v>
          </cell>
        </row>
        <row r="347">
          <cell r="A347" t="str">
            <v>RCUSSM1$A</v>
          </cell>
          <cell r="B347" t="str">
            <v>Cash, Dollar</v>
          </cell>
        </row>
        <row r="348">
          <cell r="A348" t="str">
            <v>BASMRT2$A</v>
          </cell>
          <cell r="B348" t="str">
            <v>Cash, Dollar</v>
          </cell>
        </row>
        <row r="349">
          <cell r="A349" t="str">
            <v>BPI1US2$A</v>
          </cell>
          <cell r="B349" t="str">
            <v>Cash, Dollar</v>
          </cell>
        </row>
        <row r="350">
          <cell r="A350" t="str">
            <v>CTSMRT2$A</v>
          </cell>
          <cell r="B350" t="str">
            <v>Cash, Dollar</v>
          </cell>
        </row>
        <row r="351">
          <cell r="A351" t="str">
            <v>DEUSMT2$A</v>
          </cell>
          <cell r="B351" t="str">
            <v>Cash, Dollar</v>
          </cell>
        </row>
        <row r="352">
          <cell r="A352" t="str">
            <v>RCUSSM2$A</v>
          </cell>
          <cell r="B352" t="str">
            <v>Cash, Dollar</v>
          </cell>
        </row>
        <row r="353">
          <cell r="A353" t="str">
            <v>RCUSSM2$A</v>
          </cell>
          <cell r="B353" t="str">
            <v>Cash, Dollar</v>
          </cell>
        </row>
        <row r="354">
          <cell r="A354" t="str">
            <v>ANZPHSU$A</v>
          </cell>
          <cell r="B354" t="str">
            <v>Cash, Peso</v>
          </cell>
        </row>
        <row r="355">
          <cell r="A355" t="str">
            <v>ANZPHSU$A</v>
          </cell>
          <cell r="B355" t="str">
            <v>Cash, Peso</v>
          </cell>
        </row>
        <row r="356">
          <cell r="A356" t="str">
            <v>ANZPHSU$A</v>
          </cell>
          <cell r="B356" t="str">
            <v>Cash, Peso</v>
          </cell>
        </row>
        <row r="357">
          <cell r="A357" t="str">
            <v>BAPHSUR$A</v>
          </cell>
          <cell r="B357" t="str">
            <v>Cash, Peso</v>
          </cell>
        </row>
        <row r="358">
          <cell r="A358" t="str">
            <v>BAUSSUR$A</v>
          </cell>
          <cell r="B358" t="str">
            <v>Cash, Dollar</v>
          </cell>
        </row>
        <row r="359">
          <cell r="A359" t="str">
            <v>BP2PHSU$A</v>
          </cell>
          <cell r="B359" t="str">
            <v>Cash, Peso</v>
          </cell>
        </row>
        <row r="360">
          <cell r="A360" t="str">
            <v>BP2PHSU$A</v>
          </cell>
          <cell r="B360" t="str">
            <v>Cash, Peso</v>
          </cell>
        </row>
        <row r="361">
          <cell r="A361" t="str">
            <v>BPIUSSU$A</v>
          </cell>
          <cell r="B361" t="str">
            <v>Cash, Dollar</v>
          </cell>
        </row>
        <row r="362">
          <cell r="A362" t="str">
            <v>CTIPHSU$A</v>
          </cell>
          <cell r="B362" t="str">
            <v>Cash, Peso</v>
          </cell>
        </row>
        <row r="363">
          <cell r="A363" t="str">
            <v>CTIPHSU$A</v>
          </cell>
          <cell r="B363" t="str">
            <v>Cash, Peso</v>
          </cell>
        </row>
        <row r="364">
          <cell r="A364" t="str">
            <v>DEUPHSU$A</v>
          </cell>
          <cell r="B364" t="str">
            <v>Cash, Peso</v>
          </cell>
        </row>
        <row r="365">
          <cell r="A365" t="str">
            <v>DEUPHSU$A</v>
          </cell>
          <cell r="B365" t="str">
            <v>Cash, Peso</v>
          </cell>
        </row>
        <row r="366">
          <cell r="A366" t="str">
            <v>INGPHSU$A</v>
          </cell>
          <cell r="B366" t="str">
            <v>Cash, Peso</v>
          </cell>
        </row>
        <row r="367">
          <cell r="A367" t="str">
            <v>RCPHSUR$A</v>
          </cell>
          <cell r="B367" t="str">
            <v>Cash, Peso</v>
          </cell>
        </row>
        <row r="368">
          <cell r="A368" t="str">
            <v>RCPHSUR$A</v>
          </cell>
          <cell r="B368" t="str">
            <v>Cash, Peso</v>
          </cell>
        </row>
        <row r="369">
          <cell r="A369" t="str">
            <v>RCUSSUR$A</v>
          </cell>
          <cell r="B369" t="str">
            <v>Cash, Dollar</v>
          </cell>
        </row>
        <row r="370">
          <cell r="A370" t="str">
            <v>ANZPHCB$A</v>
          </cell>
          <cell r="B370" t="str">
            <v>Cash, Peso</v>
          </cell>
        </row>
        <row r="371">
          <cell r="A371" t="str">
            <v>ANZPHCB$A</v>
          </cell>
          <cell r="B371" t="str">
            <v>Cash, Peso</v>
          </cell>
        </row>
        <row r="372">
          <cell r="A372" t="str">
            <v>ANZPHCB$A</v>
          </cell>
          <cell r="B372" t="str">
            <v>Cash, Peso</v>
          </cell>
        </row>
        <row r="373">
          <cell r="A373" t="str">
            <v>ANZUSCB$A</v>
          </cell>
          <cell r="B373" t="str">
            <v>Cash, Dollar</v>
          </cell>
        </row>
        <row r="374">
          <cell r="A374" t="str">
            <v>BAPHCLO$A</v>
          </cell>
          <cell r="B374" t="str">
            <v>Cash, Peso</v>
          </cell>
        </row>
        <row r="375">
          <cell r="A375" t="str">
            <v>BP2PHCB$A</v>
          </cell>
          <cell r="B375" t="str">
            <v>Cash, Peso</v>
          </cell>
        </row>
        <row r="376">
          <cell r="A376" t="str">
            <v>BP2PHCB$A</v>
          </cell>
          <cell r="B376" t="str">
            <v>Cash, Peso</v>
          </cell>
        </row>
        <row r="377">
          <cell r="A377" t="str">
            <v>BP2USCB$A</v>
          </cell>
          <cell r="B377" t="str">
            <v>Cash, Dollar</v>
          </cell>
        </row>
        <row r="378">
          <cell r="A378" t="str">
            <v>CTPHCLO$A</v>
          </cell>
          <cell r="B378" t="str">
            <v>Cash, Peso</v>
          </cell>
        </row>
        <row r="379">
          <cell r="A379" t="str">
            <v>CTUSCLO$A</v>
          </cell>
          <cell r="B379" t="str">
            <v>Cash, Dollar</v>
          </cell>
        </row>
        <row r="380">
          <cell r="A380" t="str">
            <v>DEUPHCL$A</v>
          </cell>
          <cell r="B380" t="str">
            <v>Cash, Peso</v>
          </cell>
        </row>
        <row r="381">
          <cell r="A381" t="str">
            <v>DEUPHCL$A</v>
          </cell>
          <cell r="B381" t="str">
            <v>Cash, Peso</v>
          </cell>
        </row>
        <row r="382">
          <cell r="A382" t="str">
            <v>HSPHCLO$A</v>
          </cell>
          <cell r="B382" t="str">
            <v>Cash, Peso</v>
          </cell>
        </row>
        <row r="383">
          <cell r="A383" t="str">
            <v>HSPHCLO$A</v>
          </cell>
          <cell r="B383" t="str">
            <v>Cash, Peso</v>
          </cell>
        </row>
        <row r="384">
          <cell r="A384" t="str">
            <v>HSPHCLO$A</v>
          </cell>
          <cell r="B384" t="str">
            <v>Cash, Peso</v>
          </cell>
        </row>
        <row r="385">
          <cell r="A385" t="str">
            <v>INGPHCB$A</v>
          </cell>
          <cell r="B385" t="str">
            <v>Cash, Peso</v>
          </cell>
        </row>
        <row r="386">
          <cell r="A386" t="str">
            <v>RCBPHCB$A</v>
          </cell>
          <cell r="B386" t="str">
            <v>Cash, Peso</v>
          </cell>
        </row>
        <row r="387">
          <cell r="A387" t="str">
            <v>RCBUSCB$A</v>
          </cell>
          <cell r="B387" t="str">
            <v>Cash, Dollar</v>
          </cell>
        </row>
        <row r="388">
          <cell r="A388" t="str">
            <v>ANZPHAO$A</v>
          </cell>
          <cell r="B388" t="str">
            <v>Cash, Peso</v>
          </cell>
        </row>
        <row r="389">
          <cell r="A389" t="str">
            <v>ANZPHAO$A</v>
          </cell>
          <cell r="B389" t="str">
            <v>Cash, Peso</v>
          </cell>
        </row>
        <row r="390">
          <cell r="A390" t="str">
            <v>ANZPHAO$A</v>
          </cell>
          <cell r="B390" t="str">
            <v>Cash, Peso</v>
          </cell>
        </row>
        <row r="391">
          <cell r="A391" t="str">
            <v>ANZUSAO$A</v>
          </cell>
          <cell r="B391" t="str">
            <v>Cash, Dollar</v>
          </cell>
        </row>
        <row r="392">
          <cell r="A392" t="str">
            <v>ANZUSAO$A</v>
          </cell>
          <cell r="B392" t="str">
            <v>Cash, Dollar</v>
          </cell>
        </row>
        <row r="393">
          <cell r="A393" t="str">
            <v>BAPHAOD$A</v>
          </cell>
          <cell r="B393" t="str">
            <v>Cash, Peso</v>
          </cell>
        </row>
        <row r="394">
          <cell r="A394" t="str">
            <v>BP2PHAO$A</v>
          </cell>
          <cell r="B394" t="str">
            <v>Cash, Peso</v>
          </cell>
        </row>
        <row r="395">
          <cell r="A395" t="str">
            <v>BP2PHAO$A</v>
          </cell>
          <cell r="B395" t="str">
            <v>Cash, Peso</v>
          </cell>
        </row>
        <row r="396">
          <cell r="A396" t="str">
            <v>BP2PHAO$A</v>
          </cell>
          <cell r="B396" t="str">
            <v>Cash, Peso</v>
          </cell>
        </row>
        <row r="397">
          <cell r="A397" t="str">
            <v>BP2USAO$A</v>
          </cell>
          <cell r="B397" t="str">
            <v>Cash, Dollar</v>
          </cell>
        </row>
        <row r="398">
          <cell r="A398" t="str">
            <v>BP2USAO$A</v>
          </cell>
          <cell r="B398" t="str">
            <v>Cash, Dollar</v>
          </cell>
        </row>
        <row r="399">
          <cell r="A399" t="str">
            <v>CTPHAOD$A</v>
          </cell>
          <cell r="B399" t="str">
            <v>Cash, Peso</v>
          </cell>
        </row>
        <row r="400">
          <cell r="A400" t="str">
            <v>CTUSAOD$A</v>
          </cell>
          <cell r="B400" t="str">
            <v>Cash, Dollar</v>
          </cell>
        </row>
        <row r="401">
          <cell r="A401" t="str">
            <v>DEUPHAO$A</v>
          </cell>
          <cell r="B401" t="str">
            <v>Cash, Peso</v>
          </cell>
        </row>
        <row r="402">
          <cell r="A402" t="str">
            <v>DEUPHAO$A</v>
          </cell>
          <cell r="B402" t="str">
            <v>Cash, Peso</v>
          </cell>
        </row>
        <row r="403">
          <cell r="A403" t="str">
            <v>DEUUSAO$A</v>
          </cell>
          <cell r="B403" t="str">
            <v>Cash, Dollar</v>
          </cell>
        </row>
        <row r="404">
          <cell r="A404" t="str">
            <v>HSPHAOD$A</v>
          </cell>
          <cell r="B404" t="str">
            <v>Cash, Peso</v>
          </cell>
        </row>
        <row r="405">
          <cell r="A405" t="str">
            <v>HSPHAOD$A</v>
          </cell>
          <cell r="B405" t="str">
            <v>Cash, Peso</v>
          </cell>
        </row>
        <row r="406">
          <cell r="A406" t="str">
            <v>INGPHAO$A</v>
          </cell>
          <cell r="B406" t="str">
            <v>Cash, Peso</v>
          </cell>
        </row>
        <row r="407">
          <cell r="A407" t="str">
            <v>RCPHAOD$A</v>
          </cell>
          <cell r="B407" t="str">
            <v>Cash, Peso</v>
          </cell>
        </row>
        <row r="408">
          <cell r="A408" t="str">
            <v>RCUSAOD$A</v>
          </cell>
          <cell r="B408" t="str">
            <v>Cash, Dollar</v>
          </cell>
        </row>
        <row r="409">
          <cell r="A409" t="str">
            <v>RCUSAOD$A</v>
          </cell>
          <cell r="B409" t="str">
            <v>Cash, Dollar</v>
          </cell>
        </row>
        <row r="410">
          <cell r="A410" t="str">
            <v>RCUSAOD$A</v>
          </cell>
          <cell r="B410" t="str">
            <v>Cash, Dollar</v>
          </cell>
        </row>
        <row r="411">
          <cell r="A411" t="str">
            <v>CTPSMRT$A</v>
          </cell>
          <cell r="B411" t="str">
            <v>Cash, Dollar</v>
          </cell>
        </row>
        <row r="412">
          <cell r="A412" t="str">
            <v>DBPSMRT$A</v>
          </cell>
          <cell r="B412" t="str">
            <v>Cash, Dollar</v>
          </cell>
        </row>
        <row r="413">
          <cell r="A413" t="str">
            <v>RCPHSMR$A</v>
          </cell>
          <cell r="B413" t="str">
            <v>Cash, Peso</v>
          </cell>
        </row>
        <row r="414">
          <cell r="A414" t="str">
            <v>BPPHSOP$A</v>
          </cell>
          <cell r="B414" t="str">
            <v>Cash, Peso</v>
          </cell>
        </row>
        <row r="415">
          <cell r="A415" t="str">
            <v>CTSOPPH$A</v>
          </cell>
          <cell r="B415" t="str">
            <v>Cash, Peso</v>
          </cell>
        </row>
        <row r="416">
          <cell r="A416" t="str">
            <v>CTSOPUS$A</v>
          </cell>
          <cell r="B416" t="str">
            <v>Cash, Dollar</v>
          </cell>
        </row>
        <row r="417">
          <cell r="A417" t="str">
            <v>BAUSSU2$A</v>
          </cell>
          <cell r="B417" t="str">
            <v>Cash, Dollar</v>
          </cell>
        </row>
        <row r="418">
          <cell r="A418" t="str">
            <v>ANZPH$FAD</v>
          </cell>
          <cell r="B418" t="str">
            <v>Cash, Peso</v>
          </cell>
        </row>
        <row r="419">
          <cell r="A419" t="str">
            <v>ANZUS$FAD</v>
          </cell>
          <cell r="B419" t="str">
            <v>Cash, Dollar</v>
          </cell>
        </row>
        <row r="420">
          <cell r="A420" t="str">
            <v>ANZUS$FAD</v>
          </cell>
          <cell r="B420" t="str">
            <v>Cash, Dollar</v>
          </cell>
        </row>
        <row r="421">
          <cell r="A421" t="str">
            <v>BPI1P$FAD</v>
          </cell>
          <cell r="B421" t="str">
            <v>Cash, Peso</v>
          </cell>
        </row>
        <row r="422">
          <cell r="A422" t="str">
            <v>BPI1P$FAD</v>
          </cell>
          <cell r="B422" t="str">
            <v>Cash, Peso</v>
          </cell>
        </row>
        <row r="423">
          <cell r="A423" t="str">
            <v>BPI1U$FAD</v>
          </cell>
          <cell r="B423" t="str">
            <v>Cash, Dollar</v>
          </cell>
        </row>
        <row r="424">
          <cell r="A424" t="str">
            <v>BPI1U$FAD</v>
          </cell>
          <cell r="B424" t="str">
            <v>Cash, Dollar</v>
          </cell>
        </row>
        <row r="425">
          <cell r="A425" t="str">
            <v>CTIPH$FAD</v>
          </cell>
          <cell r="B425" t="str">
            <v>Cash, Peso</v>
          </cell>
        </row>
        <row r="426">
          <cell r="A426" t="str">
            <v>CTIUS$FAD</v>
          </cell>
          <cell r="B426" t="str">
            <v>Cash, Dollar</v>
          </cell>
        </row>
        <row r="427">
          <cell r="A427" t="str">
            <v>DEUPH$FAD</v>
          </cell>
          <cell r="B427" t="str">
            <v>Cash, Peso</v>
          </cell>
        </row>
        <row r="428">
          <cell r="A428" t="str">
            <v>DEUPH$FAD</v>
          </cell>
          <cell r="B428" t="str">
            <v>Cash, Peso</v>
          </cell>
        </row>
        <row r="429">
          <cell r="A429" t="str">
            <v>RCBPH$FAD</v>
          </cell>
          <cell r="B429" t="str">
            <v>Cash, Peso</v>
          </cell>
        </row>
        <row r="430">
          <cell r="A430" t="str">
            <v>RCBUS$FAD</v>
          </cell>
          <cell r="B430" t="str">
            <v>Cash, Dollar</v>
          </cell>
        </row>
        <row r="431">
          <cell r="A431" t="str">
            <v>RCBUS$FAD</v>
          </cell>
          <cell r="B431" t="str">
            <v>Cash, Dollar</v>
          </cell>
        </row>
        <row r="432">
          <cell r="A432" t="str">
            <v>ANZPHNT$A</v>
          </cell>
          <cell r="B432" t="str">
            <v>Cash, Peso</v>
          </cell>
        </row>
        <row r="433">
          <cell r="A433" t="str">
            <v>ANZUSNT$A</v>
          </cell>
          <cell r="B433" t="str">
            <v>Cash, Dollar</v>
          </cell>
        </row>
        <row r="434">
          <cell r="A434" t="str">
            <v>BPIPH01$A</v>
          </cell>
          <cell r="B434" t="str">
            <v>Cash, Peso</v>
          </cell>
        </row>
        <row r="435">
          <cell r="A435" t="str">
            <v>BPIUS01$A</v>
          </cell>
          <cell r="B435" t="str">
            <v>Cash, Dollar</v>
          </cell>
        </row>
        <row r="436">
          <cell r="A436" t="str">
            <v>CTPHREP$A</v>
          </cell>
          <cell r="B436" t="str">
            <v>Cash, Peso</v>
          </cell>
        </row>
        <row r="437">
          <cell r="A437" t="str">
            <v>CTUSREP$A</v>
          </cell>
          <cell r="B437" t="str">
            <v>Cash, Dollar</v>
          </cell>
        </row>
        <row r="438">
          <cell r="A438" t="str">
            <v>DEUUSRP$A</v>
          </cell>
          <cell r="B438" t="str">
            <v>Cash, Dollar</v>
          </cell>
        </row>
        <row r="439">
          <cell r="A439" t="str">
            <v>RCBUSNT$A</v>
          </cell>
          <cell r="B439" t="str">
            <v>Cash, Dollar</v>
          </cell>
        </row>
        <row r="440">
          <cell r="A440" t="str">
            <v>ANZPHV1$A</v>
          </cell>
          <cell r="B440" t="str">
            <v>Cash, Peso</v>
          </cell>
        </row>
        <row r="441">
          <cell r="A441" t="str">
            <v>BPPHVU1$A</v>
          </cell>
          <cell r="B441" t="str">
            <v>Cash, Peso</v>
          </cell>
        </row>
        <row r="442">
          <cell r="A442" t="str">
            <v>CTPHVU1$A</v>
          </cell>
          <cell r="B442" t="str">
            <v>Cash, Peso</v>
          </cell>
        </row>
        <row r="443">
          <cell r="A443" t="str">
            <v>RCPHVU1$A</v>
          </cell>
          <cell r="B443" t="str">
            <v>Cash, Peso</v>
          </cell>
        </row>
        <row r="444">
          <cell r="A444" t="str">
            <v>PHLRTB$AA</v>
          </cell>
          <cell r="B444" t="str">
            <v>Treasury Note</v>
          </cell>
        </row>
        <row r="445">
          <cell r="A445" t="str">
            <v>PHLRTB$AC</v>
          </cell>
          <cell r="B445" t="str">
            <v>Treasury Note</v>
          </cell>
        </row>
        <row r="446">
          <cell r="A446" t="str">
            <v>PHLTN$ADK</v>
          </cell>
          <cell r="B446" t="str">
            <v>Treasury Note</v>
          </cell>
        </row>
        <row r="447">
          <cell r="A447" t="str">
            <v>PHLTN$AEB</v>
          </cell>
          <cell r="B447" t="str">
            <v>Treasury Note</v>
          </cell>
        </row>
        <row r="448">
          <cell r="A448" t="str">
            <v>PHLTN$AEV</v>
          </cell>
          <cell r="B448" t="str">
            <v>Treasury Note</v>
          </cell>
        </row>
        <row r="449">
          <cell r="A449" t="str">
            <v>PHLTN$AEX</v>
          </cell>
          <cell r="B449" t="str">
            <v>Treasury Note</v>
          </cell>
        </row>
        <row r="450">
          <cell r="A450" t="str">
            <v>ANZPHV2$A</v>
          </cell>
          <cell r="B450" t="str">
            <v>Cash, Peso</v>
          </cell>
        </row>
        <row r="451">
          <cell r="A451" t="str">
            <v>BAPHVU2$A</v>
          </cell>
          <cell r="B451" t="str">
            <v>Cash, Peso</v>
          </cell>
        </row>
        <row r="452">
          <cell r="A452" t="str">
            <v>BPPHVU2$A</v>
          </cell>
          <cell r="B452" t="str">
            <v>Cash, Peso</v>
          </cell>
        </row>
        <row r="453">
          <cell r="A453" t="str">
            <v>CTPHVU2$A</v>
          </cell>
          <cell r="B453" t="str">
            <v>Cash, Peso</v>
          </cell>
        </row>
        <row r="454">
          <cell r="A454" t="str">
            <v>PHL09$019</v>
          </cell>
          <cell r="B454" t="str">
            <v>Dollar Bond</v>
          </cell>
        </row>
        <row r="455">
          <cell r="A455" t="str">
            <v>ANZUSV3$A</v>
          </cell>
          <cell r="B455" t="str">
            <v>Cash, Dollar</v>
          </cell>
        </row>
        <row r="456">
          <cell r="A456" t="str">
            <v>BPUSVU3$A</v>
          </cell>
          <cell r="B456" t="str">
            <v>Cash, Dollar</v>
          </cell>
        </row>
        <row r="457">
          <cell r="A457" t="str">
            <v>CTUSVU3$A</v>
          </cell>
          <cell r="B457" t="str">
            <v>Cash, Dollar</v>
          </cell>
        </row>
        <row r="458">
          <cell r="A458" t="str">
            <v>DEUUSV3$A</v>
          </cell>
          <cell r="B458" t="str">
            <v>Cash, Dollar</v>
          </cell>
        </row>
        <row r="459">
          <cell r="A459" t="str">
            <v>RCUSVU3$A</v>
          </cell>
          <cell r="B459" t="str">
            <v>Cash, Dollar</v>
          </cell>
        </row>
        <row r="460">
          <cell r="A460" t="str">
            <v>RCUSVU3$A</v>
          </cell>
          <cell r="B460" t="str">
            <v>Cash, Dollar</v>
          </cell>
        </row>
        <row r="461">
          <cell r="A461" t="str">
            <v>PHLTN$AEE</v>
          </cell>
          <cell r="B461" t="str">
            <v>Treasury Note</v>
          </cell>
        </row>
        <row r="462">
          <cell r="A462" t="str">
            <v>PHLTN$AEH</v>
          </cell>
          <cell r="B462" t="str">
            <v>Treasury Note</v>
          </cell>
        </row>
        <row r="463">
          <cell r="A463" t="str">
            <v>PHLTN$AEL</v>
          </cell>
          <cell r="B463" t="str">
            <v>Treasury Note</v>
          </cell>
        </row>
        <row r="464">
          <cell r="A464" t="str">
            <v>PHLTN$AEO</v>
          </cell>
          <cell r="B464" t="str">
            <v>Treasury Note</v>
          </cell>
        </row>
        <row r="465">
          <cell r="A465" t="str">
            <v>PHLTN$AES</v>
          </cell>
          <cell r="B465" t="str">
            <v>Treasury Note</v>
          </cell>
        </row>
        <row r="466">
          <cell r="A466" t="str">
            <v>BAPHVU4$A</v>
          </cell>
          <cell r="B466" t="str">
            <v>Cash, Peso</v>
          </cell>
        </row>
        <row r="467">
          <cell r="A467" t="str">
            <v>BPPHVU4$A</v>
          </cell>
          <cell r="B467" t="str">
            <v>Cash, Peso</v>
          </cell>
        </row>
        <row r="468">
          <cell r="A468" t="str">
            <v>CTPHVU4$A</v>
          </cell>
          <cell r="B468" t="str">
            <v>Cash, Peso</v>
          </cell>
        </row>
        <row r="469">
          <cell r="A469" t="str">
            <v>DEUPHV4$A</v>
          </cell>
          <cell r="B469" t="str">
            <v>Cash, Peso</v>
          </cell>
        </row>
        <row r="470">
          <cell r="A470" t="str">
            <v>RCPHVU4$A</v>
          </cell>
          <cell r="B470" t="str">
            <v>Cash, Peso</v>
          </cell>
        </row>
        <row r="471">
          <cell r="A471" t="str">
            <v>BPPHVU5$A</v>
          </cell>
          <cell r="B471" t="str">
            <v>Cash, Peso</v>
          </cell>
        </row>
        <row r="472">
          <cell r="A472" t="str">
            <v>CTPHVU5$A</v>
          </cell>
          <cell r="B472" t="str">
            <v>Cash, Peso</v>
          </cell>
        </row>
        <row r="473">
          <cell r="A473" t="str">
            <v>RCPHVU5$A</v>
          </cell>
          <cell r="B473" t="str">
            <v>Cash, Peso</v>
          </cell>
        </row>
        <row r="474">
          <cell r="A474" t="str">
            <v>RCPHVU5$A</v>
          </cell>
          <cell r="B474" t="str">
            <v>Cash, Peso</v>
          </cell>
        </row>
        <row r="475">
          <cell r="A475" t="str">
            <v>BPPHVU6$A</v>
          </cell>
          <cell r="B475" t="str">
            <v>Cash, Peso</v>
          </cell>
        </row>
        <row r="476">
          <cell r="A476" t="str">
            <v>CTPHVU6$A</v>
          </cell>
          <cell r="B476" t="str">
            <v>Cash, Peso</v>
          </cell>
        </row>
        <row r="477">
          <cell r="A477" t="str">
            <v>CTPHVU7$A</v>
          </cell>
          <cell r="B477" t="str">
            <v>Cash, Peso</v>
          </cell>
        </row>
        <row r="478">
          <cell r="A478" t="str">
            <v>CTPHVU8$A</v>
          </cell>
          <cell r="B478" t="str">
            <v>Cash, Peso</v>
          </cell>
        </row>
        <row r="479">
          <cell r="A479" t="str">
            <v>CTPHVU9$A</v>
          </cell>
          <cell r="B479" t="str">
            <v>Cash, Peso</v>
          </cell>
        </row>
        <row r="480">
          <cell r="A480" t="str">
            <v>CTPHV10$A</v>
          </cell>
          <cell r="B480" t="str">
            <v>Cash, Peso</v>
          </cell>
        </row>
        <row r="481">
          <cell r="A481" t="str">
            <v>MERCP$AAA</v>
          </cell>
          <cell r="B481" t="str">
            <v>Corporate Loan</v>
          </cell>
        </row>
        <row r="482">
          <cell r="A482" t="str">
            <v>MERCP$AAD</v>
          </cell>
          <cell r="B482" t="str">
            <v>Corporate Loan</v>
          </cell>
        </row>
        <row r="483">
          <cell r="A483" t="str">
            <v>PHLRTB$AB</v>
          </cell>
          <cell r="B483" t="str">
            <v>Treasury Note</v>
          </cell>
        </row>
        <row r="484">
          <cell r="A484" t="str">
            <v>PHLRTB$AD</v>
          </cell>
          <cell r="B484" t="str">
            <v>Treasury Note</v>
          </cell>
        </row>
        <row r="485">
          <cell r="A485" t="str">
            <v>PHLTN$AER</v>
          </cell>
          <cell r="B485" t="str">
            <v>Treasury Note</v>
          </cell>
        </row>
        <row r="486">
          <cell r="A486" t="str">
            <v>PHLTN$BY1</v>
          </cell>
          <cell r="B486" t="str">
            <v>Treasury Note</v>
          </cell>
        </row>
        <row r="487">
          <cell r="A487" t="str">
            <v>PHLTN$BY3</v>
          </cell>
          <cell r="B487" t="str">
            <v>Treasury Note</v>
          </cell>
        </row>
        <row r="488">
          <cell r="A488" t="str">
            <v>PHLTN$AET</v>
          </cell>
          <cell r="B488" t="str">
            <v>Treasury Note</v>
          </cell>
        </row>
        <row r="489">
          <cell r="A489" t="str">
            <v>PHLTN$BN2</v>
          </cell>
          <cell r="B489" t="str">
            <v>Treasury Note</v>
          </cell>
        </row>
        <row r="490">
          <cell r="A490" t="str">
            <v>PHLTN$BY2</v>
          </cell>
          <cell r="B490" t="str">
            <v>Treasury Note</v>
          </cell>
        </row>
        <row r="491">
          <cell r="A491" t="str">
            <v>BPIVU12$A</v>
          </cell>
          <cell r="B491" t="str">
            <v>Cash</v>
          </cell>
        </row>
        <row r="492">
          <cell r="A492" t="str">
            <v>CTPHV12$A</v>
          </cell>
          <cell r="B492" t="str">
            <v>Cash, Peso</v>
          </cell>
        </row>
        <row r="493">
          <cell r="A493" t="str">
            <v>BPIVU13$A</v>
          </cell>
          <cell r="B493" t="str">
            <v>Cash</v>
          </cell>
        </row>
        <row r="494">
          <cell r="A494" t="str">
            <v>CTPHV13$A</v>
          </cell>
          <cell r="B494" t="str">
            <v>Cash, Peso</v>
          </cell>
        </row>
        <row r="495">
          <cell r="A495" t="str">
            <v>BPIVU14$A</v>
          </cell>
          <cell r="B495" t="str">
            <v>Cash</v>
          </cell>
        </row>
        <row r="496">
          <cell r="A496" t="str">
            <v>CTPHV14$A</v>
          </cell>
          <cell r="B496" t="str">
            <v>Cash, Peso</v>
          </cell>
        </row>
        <row r="497">
          <cell r="A497" t="str">
            <v>PHLSN$003</v>
          </cell>
          <cell r="B497" t="str">
            <v>Private Debt Security</v>
          </cell>
        </row>
        <row r="498">
          <cell r="A498" t="str">
            <v>PHLSN$004</v>
          </cell>
          <cell r="B498" t="str">
            <v>Private Debt Security</v>
          </cell>
        </row>
        <row r="499">
          <cell r="A499" t="str">
            <v>PHLSN$005</v>
          </cell>
          <cell r="B499" t="str">
            <v>Private Debt Security</v>
          </cell>
        </row>
        <row r="500">
          <cell r="A500" t="str">
            <v>PHLSN$007</v>
          </cell>
          <cell r="B500" t="str">
            <v>Private Debt Security</v>
          </cell>
        </row>
        <row r="501">
          <cell r="A501" t="str">
            <v>PHLSN$008</v>
          </cell>
          <cell r="B501" t="str">
            <v>Private Debt Security</v>
          </cell>
        </row>
      </sheetData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BS (2)"/>
      <sheetName val="BS"/>
      <sheetName val="BS 1"/>
      <sheetName val="BS Notes"/>
      <sheetName val="TF"/>
      <sheetName val="PHL"/>
      <sheetName val="PHL 2"/>
      <sheetName val="OL"/>
      <sheetName val="C"/>
      <sheetName val="IPF"/>
      <sheetName val="ICR"/>
      <sheetName val="AR"/>
      <sheetName val="AP"/>
      <sheetName val="I"/>
      <sheetName val="PPE"/>
      <sheetName val="INV"/>
      <sheetName val="OA"/>
      <sheetName val="TP"/>
      <sheetName val="Ex 2 - Dep Life"/>
      <sheetName val="Ex 3 - Wdrawls Life"/>
      <sheetName val="Adj TB"/>
      <sheetName val="TB"/>
      <sheetName val="IS Attachment "/>
      <sheetName val="IS"/>
      <sheetName val="IS 2Pro"/>
      <sheetName val=" Notes to IS"/>
    </sheetNames>
    <sheetDataSet>
      <sheetData sheetId="0"/>
      <sheetData sheetId="1"/>
      <sheetData sheetId="2">
        <row r="27">
          <cell r="D27">
            <v>88791863.359999999</v>
          </cell>
        </row>
        <row r="31">
          <cell r="D31">
            <v>18533334.719999999</v>
          </cell>
        </row>
        <row r="41">
          <cell r="D41">
            <v>21312953.799999997</v>
          </cell>
        </row>
        <row r="45">
          <cell r="D45">
            <v>82448100</v>
          </cell>
        </row>
      </sheetData>
      <sheetData sheetId="3"/>
      <sheetData sheetId="4"/>
      <sheetData sheetId="5">
        <row r="20">
          <cell r="F20">
            <v>25065582.879999999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BS (2)"/>
      <sheetName val="BS"/>
      <sheetName val="BS 1"/>
      <sheetName val="BS Notes"/>
      <sheetName val="TF"/>
      <sheetName val="PHL"/>
      <sheetName val="PHL 2"/>
      <sheetName val="OL"/>
      <sheetName val="C"/>
      <sheetName val="IPF"/>
      <sheetName val="ICR"/>
      <sheetName val="AR"/>
      <sheetName val="AP"/>
      <sheetName val="I"/>
      <sheetName val="PPE"/>
      <sheetName val="INV"/>
      <sheetName val="OA"/>
      <sheetName val="TP"/>
      <sheetName val="Ex 2 - Dep Life"/>
      <sheetName val="Ex 3 - Wdrawls Life"/>
      <sheetName val="Adj TB"/>
      <sheetName val="TB"/>
      <sheetName val="IS Attachment "/>
      <sheetName val="IS"/>
      <sheetName val="IS 2Pro"/>
      <sheetName val=" Notes to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06"/>
      <sheetName val="wbs06"/>
      <sheetName val="entries"/>
      <sheetName val="bonds"/>
      <sheetName val="t-bills"/>
      <sheetName val="stocks"/>
      <sheetName val="Sheet1"/>
      <sheetName val="Real Estate"/>
      <sheetName val="mortgage"/>
      <sheetName val="security fund"/>
      <sheetName val="other inv."/>
      <sheetName val="premiums receivable"/>
      <sheetName val="reinsurance"/>
      <sheetName val="risummary"/>
      <sheetName val="acrued invest"/>
      <sheetName val="st-investments"/>
      <sheetName val="EDP"/>
      <sheetName val="AR"/>
      <sheetName val="other assets"/>
      <sheetName val="LCP"/>
      <sheetName val="IBNR"/>
      <sheetName val="rup"/>
      <sheetName val="catastrophe"/>
      <sheetName val="AP"/>
      <sheetName val="taxp06"/>
      <sheetName val="tax06"/>
      <sheetName val="accrued exp."/>
      <sheetName val="commission"/>
      <sheetName val="return prem. payable"/>
      <sheetName val="other liab."/>
      <sheetName val="tax05reco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Synopsis"/>
      <sheetName val="A"/>
      <sheetName val="W"/>
      <sheetName val="S"/>
      <sheetName val="M"/>
      <sheetName val="R"/>
      <sheetName val="J"/>
      <sheetName val="LIQRES"/>
      <sheetName val="pre-verify"/>
      <sheetName val="TF"/>
      <sheetName val="TF-life"/>
      <sheetName val="TF-edu"/>
      <sheetName val="TF-pen"/>
      <sheetName val="TFsum"/>
      <sheetName val="varsum (2)"/>
      <sheetName val="B"/>
      <sheetName val="$B"/>
      <sheetName val="T"/>
      <sheetName val="V"/>
      <sheetName val="ST"/>
      <sheetName val="st-invty"/>
      <sheetName val="DEPRN"/>
      <sheetName val="RE-COST"/>
      <sheetName val="RE-revsd"/>
      <sheetName val="ML"/>
      <sheetName val="CL "/>
      <sheetName val="OL"/>
      <sheetName val="C"/>
      <sheetName val="OI"/>
      <sheetName val="E"/>
      <sheetName val="TD"/>
      <sheetName val="I"/>
      <sheetName val="TX"/>
      <sheetName val="recons"/>
      <sheetName val="apprletter"/>
      <sheetName val="rqrmnts"/>
    </sheetNames>
    <sheetDataSet>
      <sheetData sheetId="0" refreshError="1"/>
      <sheetData sheetId="1" refreshError="1"/>
      <sheetData sheetId="2" refreshError="1">
        <row r="1">
          <cell r="B1" t="str">
            <v>PROVIDENT PLANS INTERNATIONAL CORPORATION</v>
          </cell>
        </row>
        <row r="5">
          <cell r="J5">
            <v>40178</v>
          </cell>
          <cell r="K5">
            <v>39812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9">
          <cell r="F29" t="str">
            <v>per company</v>
          </cell>
        </row>
        <row r="30">
          <cell r="F30" t="str">
            <v>difference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Synopsis"/>
      <sheetName val="A"/>
      <sheetName val="W"/>
      <sheetName val="S"/>
      <sheetName val="M"/>
      <sheetName val="R"/>
      <sheetName val="J"/>
      <sheetName val="LIQRES"/>
      <sheetName val="pre-verify"/>
      <sheetName val="TF"/>
      <sheetName val="TF-life"/>
      <sheetName val="TF-edu"/>
      <sheetName val="TF-pen"/>
      <sheetName val="TFsum"/>
      <sheetName val="varsum (2)"/>
      <sheetName val="B"/>
      <sheetName val="$B"/>
      <sheetName val="T"/>
      <sheetName val="V"/>
      <sheetName val="ST"/>
      <sheetName val="st-invty"/>
      <sheetName val="DEPRN"/>
      <sheetName val="RE-COST"/>
      <sheetName val="RE-revsd"/>
      <sheetName val="ML"/>
      <sheetName val="CL "/>
      <sheetName val="OL"/>
      <sheetName val="C"/>
      <sheetName val="OI"/>
      <sheetName val="E"/>
      <sheetName val="TD"/>
      <sheetName val="I"/>
      <sheetName val="TX"/>
      <sheetName val="recons"/>
      <sheetName val="apprletter"/>
      <sheetName val="rqrm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erence"/>
      <sheetName val="AJE"/>
      <sheetName val="Unposted JV"/>
      <sheetName val="BS"/>
      <sheetName val="IS"/>
      <sheetName val="IS (5)"/>
      <sheetName val="Income Statement (WP1)"/>
      <sheetName val="IS (Branches)"/>
      <sheetName val="IS Dearborn)"/>
      <sheetName val="IS (Corporate)"/>
      <sheetName val="IS (TTC)"/>
      <sheetName val="LOSSES"/>
      <sheetName val="EXPENSES (All Mktg Units)"/>
      <sheetName val="EXPENSES (SHARED)"/>
      <sheetName val="EXPENSES (BMU Mktg Direct)"/>
      <sheetName val="EXPENSES (BMU HOF Direct)"/>
      <sheetName val="EXPENSES (Dearborn Mktg Direct)"/>
      <sheetName val="EXPENSES (Dearborn HOF Direct)"/>
      <sheetName val="EXPENSES (FrontOff Mktg Direct)"/>
      <sheetName val="EXPENSES (Summary 2014)"/>
      <sheetName val="EXPENSES (Corp Mktg Direct)"/>
      <sheetName val="EXPENSES (Corp HOF Direct)"/>
      <sheetName val="Investments Income"/>
      <sheetName val="BS (WP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M23" t="e">
            <v>#DIV/0!</v>
          </cell>
        </row>
      </sheetData>
      <sheetData sheetId="8"/>
      <sheetData sheetId="9"/>
      <sheetData sheetId="10">
        <row r="17">
          <cell r="H17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12">
          <cell r="F12">
            <v>0</v>
          </cell>
        </row>
      </sheetData>
      <sheetData sheetId="17"/>
      <sheetData sheetId="18">
        <row r="32">
          <cell r="E32">
            <v>0</v>
          </cell>
          <cell r="G32">
            <v>0</v>
          </cell>
        </row>
      </sheetData>
      <sheetData sheetId="19"/>
      <sheetData sheetId="20">
        <row r="19">
          <cell r="D19" t="e">
            <v>#DIV/0!</v>
          </cell>
        </row>
      </sheetData>
      <sheetData sheetId="21">
        <row r="71">
          <cell r="J71">
            <v>0</v>
          </cell>
        </row>
      </sheetData>
      <sheetData sheetId="22">
        <row r="26">
          <cell r="D26">
            <v>0</v>
          </cell>
        </row>
      </sheetData>
      <sheetData sheetId="23">
        <row r="21">
          <cell r="F21">
            <v>0</v>
          </cell>
          <cell r="H21">
            <v>0</v>
          </cell>
        </row>
        <row r="24">
          <cell r="F24">
            <v>0</v>
          </cell>
        </row>
      </sheetData>
      <sheetData sheetId="24"/>
      <sheetData sheetId="25">
        <row r="14">
          <cell r="B14">
            <v>0</v>
          </cell>
        </row>
      </sheetData>
      <sheetData sheetId="26">
        <row r="10">
          <cell r="C10">
            <v>0</v>
          </cell>
        </row>
      </sheetData>
      <sheetData sheetId="27">
        <row r="21">
          <cell r="E21">
            <v>0</v>
          </cell>
        </row>
      </sheetData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FC"/>
      <sheetName val="IS"/>
      <sheetName val="S"/>
      <sheetName val="M"/>
      <sheetName val="R"/>
      <sheetName val="J"/>
      <sheetName val="B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p"/>
      <sheetName val="RI"/>
      <sheetName val="RS"/>
      <sheetName val="e"/>
      <sheetName val="U"/>
      <sheetName val="CR"/>
      <sheetName val="TX"/>
      <sheetName val="tx2"/>
      <sheetName val="recons"/>
      <sheetName val="appr letter"/>
      <sheetName val="Sheet1"/>
      <sheetName val="IS- Oracle"/>
      <sheetName val=" TB "/>
      <sheetName val="to SGV"/>
      <sheetName val="Exh1"/>
      <sheetName val="PIVOT-VALUES"/>
      <sheetName val="Outstanding premium"/>
      <sheetName val=" Raw PI_tentative"/>
      <sheetName val="Pivot Comm"/>
      <sheetName val="Raw Comm"/>
      <sheetName val="Sheet2"/>
      <sheetName val="Commission-ACAD"/>
      <sheetName val="Allocation"/>
      <sheetName val="Sheet3"/>
      <sheetName val="Raw Commission"/>
      <sheetName val="PIVOT"/>
      <sheetName val="PI_092016"/>
      <sheetName val="TBSF"/>
      <sheetName val="Curves and Parameters"/>
      <sheetName val="CPIP"/>
      <sheetName val="r78133-9"/>
    </sheetNames>
    <sheetDataSet>
      <sheetData sheetId="0" refreshError="1">
        <row r="5">
          <cell r="G5">
            <v>38352</v>
          </cell>
        </row>
        <row r="58">
          <cell r="C58">
            <v>777645645.87</v>
          </cell>
        </row>
        <row r="66">
          <cell r="C66">
            <v>43175.23</v>
          </cell>
        </row>
      </sheetData>
      <sheetData sheetId="1"/>
      <sheetData sheetId="2" refreshError="1"/>
      <sheetData sheetId="3" refreshError="1"/>
      <sheetData sheetId="4" refreshError="1">
        <row r="23">
          <cell r="C23">
            <v>9646320.7340000011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 refreshError="1">
        <row r="18">
          <cell r="J18">
            <v>0</v>
          </cell>
        </row>
        <row r="23">
          <cell r="B23">
            <v>0</v>
          </cell>
          <cell r="E23">
            <v>0</v>
          </cell>
        </row>
      </sheetData>
      <sheetData sheetId="2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06"/>
      <sheetName val="wbs06"/>
      <sheetName val="entries"/>
      <sheetName val="bonds"/>
      <sheetName val="t-bills"/>
      <sheetName val="stocks"/>
      <sheetName val="Sheet1"/>
      <sheetName val="Real Estate"/>
      <sheetName val="mortgage"/>
      <sheetName val="security fund"/>
      <sheetName val="other inv."/>
      <sheetName val="premiums receivable"/>
      <sheetName val="reinsurance"/>
      <sheetName val="risummary"/>
      <sheetName val="acrued invest"/>
      <sheetName val="st-investments"/>
      <sheetName val="EDP"/>
      <sheetName val="AR"/>
      <sheetName val="other assets"/>
      <sheetName val="LCP"/>
      <sheetName val="IBNR"/>
      <sheetName val="rup"/>
      <sheetName val="catastrophe"/>
      <sheetName val="accrued exp."/>
      <sheetName val="tax06"/>
      <sheetName val="taxp06"/>
      <sheetName val="AP"/>
      <sheetName val="commission"/>
      <sheetName val="return prem. payable"/>
      <sheetName val="other liab."/>
      <sheetName val="tax05reco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"/>
      <sheetName val="W"/>
      <sheetName val="M"/>
      <sheetName val="R"/>
      <sheetName val="J"/>
      <sheetName val="B"/>
      <sheetName val="$b"/>
      <sheetName val="$b (2)"/>
      <sheetName val="b-prm"/>
      <sheetName val="int-add on"/>
      <sheetName val="Sheet3"/>
      <sheetName val="b-int"/>
      <sheetName val="T"/>
      <sheetName val="V"/>
      <sheetName val="ST"/>
      <sheetName val="SA"/>
      <sheetName val="RE"/>
      <sheetName val="ML"/>
      <sheetName val="SL"/>
      <sheetName val="C"/>
      <sheetName val="I"/>
      <sheetName val="TD"/>
      <sheetName val="E"/>
      <sheetName val="P"/>
      <sheetName val="RI"/>
      <sheetName val="RS (2)"/>
      <sheetName val="RS"/>
      <sheetName val="U"/>
      <sheetName val="CR"/>
      <sheetName val="tx(ds)"/>
      <sheetName val="TX"/>
      <sheetName val="recons"/>
      <sheetName val="appr letter"/>
      <sheetName val="Sheet1"/>
      <sheetName val="CA SUB"/>
      <sheetName val="Adf par resp"/>
      <sheetName val="2007 MFG06"/>
      <sheetName val="SUIVI EFFECTIFS"/>
      <sheetName val="tit"/>
      <sheetName val="#¡REF"/>
      <sheetName val="indice"/>
      <sheetName val="mixprod"/>
      <sheetName val="raf"/>
      <sheetName val="rce"/>
      <sheetName val="CAB"/>
      <sheetName val="abcd"/>
      <sheetName val="1-ITF"/>
      <sheetName val="mfg07"/>
      <sheetName val="MFG08"/>
      <sheetName val="PLIN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5-YR"/>
      <sheetName val="M"/>
      <sheetName val="M-afterdate"/>
      <sheetName val="R"/>
      <sheetName val="J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I"/>
      <sheetName val="TD"/>
      <sheetName val="E"/>
      <sheetName val="AP"/>
      <sheetName val="P"/>
      <sheetName val="RI"/>
      <sheetName val="RS"/>
      <sheetName val="LCP"/>
      <sheetName val="U"/>
      <sheetName val="CR"/>
      <sheetName val="TX"/>
      <sheetName val="recons"/>
      <sheetName val="Sheet1"/>
      <sheetName val="Sheet2"/>
      <sheetName val="GL"/>
      <sheetName val="JVs"/>
      <sheetName val="ratios"/>
      <sheetName val="AFS"/>
      <sheetName val="IS"/>
      <sheetName val="RBC"/>
      <sheetName val="cvs-losses"/>
      <sheetName val="Sheet3"/>
      <sheetName val="RBC (2)"/>
      <sheetName val="appr lette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rbc"/>
      <sheetName val="B"/>
      <sheetName val="add-on int"/>
      <sheetName val="$b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pr-detailed"/>
      <sheetName val="RI"/>
      <sheetName val="rs"/>
      <sheetName val="losses"/>
      <sheetName val="U"/>
      <sheetName val="CR"/>
      <sheetName val="TX"/>
      <sheetName val="recons"/>
      <sheetName val="apprletter"/>
      <sheetName val="St1"/>
    </sheetNames>
    <sheetDataSet>
      <sheetData sheetId="0"/>
      <sheetData sheetId="1">
        <row r="36">
          <cell r="B36">
            <v>39046879.609999999</v>
          </cell>
        </row>
      </sheetData>
      <sheetData sheetId="2">
        <row r="15">
          <cell r="C15">
            <v>36873</v>
          </cell>
        </row>
        <row r="50">
          <cell r="C50">
            <v>75000000</v>
          </cell>
        </row>
        <row r="59">
          <cell r="C59">
            <v>79741055.698873132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9">
          <cell r="J49">
            <v>196365.78999999998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rbc"/>
      <sheetName val="B"/>
      <sheetName val="add-on int"/>
      <sheetName val="$b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pr-detailed"/>
      <sheetName val="RI"/>
      <sheetName val="rs"/>
      <sheetName val="losses"/>
      <sheetName val="U"/>
      <sheetName val="CR"/>
      <sheetName val="TX"/>
      <sheetName val="recons"/>
      <sheetName val="apprletter"/>
      <sheetName val="St1"/>
      <sheetName val="BB TURNS &amp; WEE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RBC"/>
      <sheetName val="B"/>
      <sheetName val="$b"/>
      <sheetName val="int-addon"/>
      <sheetName val="prem-disc"/>
      <sheetName val="b-int"/>
      <sheetName val="T"/>
      <sheetName val="v"/>
      <sheetName val="St"/>
      <sheetName val="sa"/>
      <sheetName val="OI"/>
      <sheetName val="ML"/>
      <sheetName val="RE"/>
      <sheetName val="ctd"/>
      <sheetName val="OL"/>
      <sheetName val="C"/>
      <sheetName val="I"/>
      <sheetName val="E"/>
      <sheetName val="P"/>
      <sheetName val="RI"/>
      <sheetName val="rs"/>
      <sheetName val="U"/>
      <sheetName val="TX"/>
      <sheetName val="CR"/>
      <sheetName val="recons"/>
      <sheetName val="apprletter"/>
      <sheetName val="SI"/>
      <sheetName val="plink2"/>
      <sheetName val="TB"/>
      <sheetName val="UNREL-10122458"/>
      <sheetName val="AR-11090890"/>
      <sheetName val="blank"/>
      <sheetName val="coa-new"/>
      <sheetName val="acc-pre"/>
      <sheetName val="cust"/>
      <sheetName val="empcode"/>
      <sheetName val="supcode"/>
      <sheetName val="Sheet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S"/>
      <sheetName val="BS"/>
      <sheetName val="INC STMT"/>
      <sheetName val="TF deps"/>
      <sheetName val="TR Wdrawls"/>
      <sheetName val="TF"/>
      <sheetName val="b"/>
      <sheetName val="T"/>
      <sheetName val="S"/>
      <sheetName val="RE"/>
      <sheetName val="ML"/>
      <sheetName val="PHL"/>
      <sheetName val="OL"/>
      <sheetName val="cash"/>
      <sheetName val="CP"/>
      <sheetName val="OI"/>
      <sheetName val="IPF"/>
      <sheetName val="ICR"/>
      <sheetName val="AR"/>
      <sheetName val="AP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S"/>
      <sheetName val="TF deps"/>
      <sheetName val="TR Wdrawls"/>
      <sheetName val="TF"/>
      <sheetName val="Bonds"/>
      <sheetName val="T"/>
      <sheetName val="Stocks"/>
      <sheetName val="RE"/>
      <sheetName val="ML"/>
      <sheetName val="PHL"/>
      <sheetName val="OL"/>
      <sheetName val="cash"/>
      <sheetName val="CP"/>
      <sheetName val="OI"/>
      <sheetName val="IPF"/>
      <sheetName val="ICR"/>
      <sheetName val="AR"/>
      <sheetName val="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S"/>
      <sheetName val="TF deps"/>
      <sheetName val="TR Wdrawls"/>
      <sheetName val="TF"/>
      <sheetName val="Bonds"/>
      <sheetName val="T"/>
      <sheetName val="Stocks"/>
      <sheetName val="RE"/>
      <sheetName val="ML"/>
      <sheetName val="PHL"/>
      <sheetName val="OL"/>
      <sheetName val="cash"/>
      <sheetName val="CP"/>
      <sheetName val="OI"/>
      <sheetName val="IPF"/>
      <sheetName val="ICR"/>
      <sheetName val="AR"/>
      <sheetName val="AP"/>
      <sheetName val="A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LANAANLL"/>
      <sheetName val="working trial balance"/>
      <sheetName val="adj"/>
      <sheetName val="working balance sheet"/>
      <sheetName val="Sheet5"/>
      <sheetName val="mos"/>
      <sheetName val="bonds $"/>
      <sheetName val="BONDS2"/>
      <sheetName val="OI"/>
      <sheetName val="stocks"/>
      <sheetName val="RE"/>
      <sheetName val="CL"/>
      <sheetName val="Sheet3"/>
      <sheetName val="cash"/>
      <sheetName val="PR"/>
      <sheetName val="ri"/>
      <sheetName val="sus. cos."/>
      <sheetName val="SALVAGE RE"/>
      <sheetName val="inv't income"/>
      <sheetName val="commission rec'ble"/>
      <sheetName val="ARecble"/>
      <sheetName val="Sheet1"/>
      <sheetName val="edp2008"/>
      <sheetName val="o. c.a."/>
      <sheetName val="other assets"/>
      <sheetName val="lcp.08"/>
      <sheetName val="rup"/>
      <sheetName val="catastrophe"/>
      <sheetName val="tax09"/>
      <sheetName val="evat09"/>
      <sheetName val="payments09"/>
      <sheetName val="dividends payable"/>
      <sheetName val="COMMISSION PAYABLE"/>
      <sheetName val="accounts payable"/>
      <sheetName val="oliab"/>
      <sheetName val="Sheet2"/>
      <sheetName val="NW"/>
      <sheetName val="income "/>
      <sheetName val=" 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ORSBUDG"/>
      <sheetName val="LIORGBUDG"/>
      <sheetName val="CONSBUDG"/>
      <sheetName val="LIFEBUDG"/>
      <sheetName val="EDUCBUDG"/>
      <sheetName val="PENSIONBUDG"/>
      <sheetName val="06SLIOR"/>
      <sheetName val="06GLIOR"/>
      <sheetName val="CONS06"/>
      <sheetName val="LIFE06"/>
      <sheetName val="EDUC06"/>
      <sheetName val="PENSION06"/>
      <sheetName val="07SLIOR"/>
      <sheetName val="07GLIOR"/>
      <sheetName val="CONS07"/>
      <sheetName val="LIFE07"/>
      <sheetName val="EDUC07"/>
      <sheetName val="PENSION07"/>
      <sheetName val="LIORREPT"/>
      <sheetName val="LIOR_WP"/>
      <sheetName val="MOS"/>
      <sheetName val="GAAP_P&amp;L"/>
      <sheetName val="BYLINE"/>
      <sheetName val="MOSREPT"/>
      <sheetName val="MOS2Kwp"/>
      <sheetName val="TB"/>
      <sheetName val="TB(c)"/>
      <sheetName val="FY97"/>
      <sheetName val="Sheet2"/>
      <sheetName val="19| Pension"/>
      <sheetName val="10| Trust Fund"/>
      <sheetName val="01| TB 12.31.18"/>
      <sheetName val="02|WBS"/>
      <sheetName val="MCD"/>
      <sheetName val="ABC"/>
      <sheetName val="B.Ilog"/>
      <sheetName val="Can,Cal"/>
      <sheetName val="Cav,NUR"/>
      <sheetName val="CDO"/>
      <sheetName val="Cebu"/>
      <sheetName val="Pamp"/>
      <sheetName val="Ros"/>
      <sheetName val="Ave"/>
      <sheetName val="Tarl"/>
      <sheetName val="plin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LINE"/>
      <sheetName val="DATA"/>
      <sheetName val="WORKING"/>
      <sheetName val="RE recon"/>
      <sheetName val="wbs fsa"/>
      <sheetName val="MCD"/>
      <sheetName val="ABC"/>
      <sheetName val="B.Ilog"/>
      <sheetName val="Can,Cal"/>
      <sheetName val="Cav,NUR"/>
      <sheetName val="CDO"/>
      <sheetName val="Cebu"/>
      <sheetName val="Pamp"/>
      <sheetName val="Ros"/>
      <sheetName val="Ave"/>
      <sheetName val="Tarl"/>
      <sheetName val="2007 MFG06"/>
      <sheetName val="S"/>
      <sheetName val="Sheet1"/>
      <sheetName val="Sheet2"/>
      <sheetName val="BALANCE SHEET"/>
      <sheetName val="Reference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Synopsis"/>
      <sheetName val="A"/>
      <sheetName val="W"/>
      <sheetName val="S"/>
      <sheetName val="M"/>
      <sheetName val="R"/>
      <sheetName val="J"/>
      <sheetName val="LIQRES"/>
      <sheetName val="pre-verify"/>
      <sheetName val="TF"/>
      <sheetName val="TF-life"/>
      <sheetName val="TF-edu"/>
      <sheetName val="TF-pen"/>
      <sheetName val="TFsum"/>
      <sheetName val="varsum (2)"/>
      <sheetName val="B"/>
      <sheetName val="$B"/>
      <sheetName val="T"/>
      <sheetName val="V"/>
      <sheetName val="ST"/>
      <sheetName val="st-invty"/>
      <sheetName val="DEPRN"/>
      <sheetName val="RE-COST"/>
      <sheetName val="RE-revsd"/>
      <sheetName val="ML"/>
      <sheetName val="CL "/>
      <sheetName val="OL"/>
      <sheetName val="C"/>
      <sheetName val="OI"/>
      <sheetName val="E"/>
      <sheetName val="TD"/>
      <sheetName val="I"/>
      <sheetName val="TX"/>
      <sheetName val="recons"/>
      <sheetName val="apprletter"/>
      <sheetName val="rqrm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ailed - waiting for RoCP"/>
      <sheetName val="5807"/>
      <sheetName val="5808"/>
      <sheetName val="PP-Fully Paid"/>
      <sheetName val="PP-In Force"/>
      <sheetName val="PP-Lapsed"/>
      <sheetName val="restab"/>
      <sheetName val="termtab"/>
      <sheetName val="Pen"/>
      <sheetName val="sum-pen"/>
      <sheetName val="PP-Cancelled"/>
      <sheetName val="missing"/>
      <sheetName val="PP-Terminated"/>
      <sheetName val="03 Pla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B"/>
      <sheetName val="$b"/>
      <sheetName val="int-add-on"/>
      <sheetName val="prem"/>
      <sheetName val="b-int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 letter"/>
      <sheetName val="Sheet1"/>
      <sheetName val="ACCRUALS"/>
      <sheetName val="2007 MFG06"/>
      <sheetName val="blank"/>
      <sheetName val="coa-new"/>
      <sheetName val="acc-pre"/>
      <sheetName val="cust"/>
      <sheetName val="empcode"/>
      <sheetName val="supcode"/>
      <sheetName val="WTB-STAR CINEMA"/>
      <sheetName val="WORKING"/>
      <sheetName val="plink2"/>
      <sheetName val="RE recon"/>
      <sheetName val="wbs fs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ments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"/>
      <sheetName val="A"/>
      <sheetName val="W"/>
      <sheetName val="S"/>
      <sheetName val="M"/>
      <sheetName val="N"/>
      <sheetName val="J"/>
      <sheetName val="IR"/>
      <sheetName val="B"/>
      <sheetName val="T"/>
      <sheetName val="V"/>
      <sheetName val="ST"/>
      <sheetName val="SA"/>
      <sheetName val="R"/>
      <sheetName val="DPRN"/>
      <sheetName val="OL"/>
      <sheetName val="C"/>
      <sheetName val="TD"/>
      <sheetName val="P"/>
      <sheetName val="RI"/>
      <sheetName val="RS"/>
      <sheetName val="I"/>
      <sheetName val="E"/>
      <sheetName val="RUP"/>
      <sheetName val="CR"/>
      <sheetName val="TX"/>
      <sheetName val="appr"/>
      <sheetName val="asset"/>
      <sheetName val="Services"/>
    </sheetNames>
    <sheetDataSet>
      <sheetData sheetId="0" refreshError="1"/>
      <sheetData sheetId="1" refreshError="1"/>
      <sheetData sheetId="2" refreshError="1">
        <row r="15">
          <cell r="B15">
            <v>327524755.23000002</v>
          </cell>
        </row>
      </sheetData>
      <sheetData sheetId="3" refreshError="1"/>
      <sheetData sheetId="4" refreshError="1"/>
      <sheetData sheetId="5" refreshError="1">
        <row r="29">
          <cell r="A29" t="str">
            <v>TOTALS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5-YR"/>
      <sheetName val="M"/>
      <sheetName val="M-afterdate"/>
      <sheetName val="R"/>
      <sheetName val="J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I"/>
      <sheetName val="TD"/>
      <sheetName val="E"/>
      <sheetName val="AP"/>
      <sheetName val="P"/>
      <sheetName val="RI"/>
      <sheetName val="RS"/>
      <sheetName val="LCP"/>
      <sheetName val="U"/>
      <sheetName val="CR"/>
      <sheetName val="TX"/>
      <sheetName val="recons"/>
      <sheetName val="Sheet1"/>
      <sheetName val="Sheet2"/>
      <sheetName val="GL"/>
      <sheetName val="JVs"/>
      <sheetName val="ratios"/>
      <sheetName val="AFS"/>
      <sheetName val="IS"/>
      <sheetName val="RBC"/>
      <sheetName val="cvs-losses"/>
      <sheetName val="Sheet3"/>
      <sheetName val="RBC (2)"/>
      <sheetName val="appr letter"/>
      <sheetName val="Other Investment"/>
      <sheetName val="Adf par resp"/>
      <sheetName val="2007 MFG"/>
      <sheetName val="PLINK1"/>
      <sheetName val="CO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ver"/>
      <sheetName val="Co Info "/>
      <sheetName val="Exh1-BS"/>
      <sheetName val="Exh 2 -IS"/>
      <sheetName val="Exh 3-TFdep"/>
      <sheetName val="Exh 4-TRWdr"/>
      <sheetName val="Exh 5-Sales"/>
      <sheetName val="Exh 6-Pol"/>
      <sheetName val="Exh 7-AvailPlan"/>
      <sheetName val="Exh 8-Claims"/>
      <sheetName val="1-ITF"/>
      <sheetName val="2-IPF"/>
      <sheetName val="2-1"/>
      <sheetName val="2-2"/>
      <sheetName val="2-3"/>
      <sheetName val="2-4"/>
      <sheetName val="2-5"/>
      <sheetName val="2-6"/>
      <sheetName val="2-7"/>
      <sheetName val="2-8"/>
      <sheetName val="2-9"/>
      <sheetName val="2-10"/>
      <sheetName val="2-11"/>
      <sheetName val="3-1"/>
      <sheetName val="3-2"/>
      <sheetName val="3-3"/>
      <sheetName val="3-4"/>
      <sheetName val="3-5"/>
      <sheetName val="3-6"/>
      <sheetName val="3-7"/>
      <sheetName val="3-8"/>
      <sheetName val="3-9"/>
      <sheetName val="3-10"/>
      <sheetName val="3-11"/>
      <sheetName val="3-12 "/>
      <sheetName val="3-13"/>
      <sheetName val="3-14"/>
      <sheetName val="3-15"/>
      <sheetName val="4"/>
      <sheetName val="5"/>
      <sheetName val="6"/>
      <sheetName val="7"/>
      <sheetName val="8"/>
      <sheetName val="9"/>
      <sheetName val="10"/>
      <sheetName val="11"/>
      <sheetName val="12"/>
      <sheetName val="S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C26">
            <v>0</v>
          </cell>
          <cell r="E26">
            <v>0</v>
          </cell>
          <cell r="G2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ver"/>
      <sheetName val="Co Info "/>
      <sheetName val="Exh1-BS"/>
      <sheetName val="Exh 2 -IS"/>
      <sheetName val="Exh 3-TFdep"/>
      <sheetName val="Exh 4-TRWdr"/>
      <sheetName val="Exh 5-Sales"/>
      <sheetName val="Exh 6-Pol"/>
      <sheetName val="Exh 7-AvailPlan"/>
      <sheetName val="Exh 8-Claims"/>
      <sheetName val="1-ITF"/>
      <sheetName val="2-IPF"/>
      <sheetName val="2-1"/>
      <sheetName val="2-2"/>
      <sheetName val="2-3"/>
      <sheetName val="2-4"/>
      <sheetName val="2-5"/>
      <sheetName val="2-6"/>
      <sheetName val="2-7"/>
      <sheetName val="2-8"/>
      <sheetName val="2-9"/>
      <sheetName val="2-10"/>
      <sheetName val="2-11"/>
      <sheetName val="3-1"/>
      <sheetName val="3-2"/>
      <sheetName val="3-3"/>
      <sheetName val="3-4"/>
      <sheetName val="3-5"/>
      <sheetName val="3-6"/>
      <sheetName val="3-7"/>
      <sheetName val="3-8"/>
      <sheetName val="3-9"/>
      <sheetName val="3-10"/>
      <sheetName val="3-11"/>
      <sheetName val="3-12 "/>
      <sheetName val="3-13"/>
      <sheetName val="3-14"/>
      <sheetName val="3-15"/>
      <sheetName val="4"/>
      <sheetName val="5"/>
      <sheetName val="6"/>
      <sheetName val="7"/>
      <sheetName val="8"/>
      <sheetName val="9"/>
      <sheetName val="10"/>
      <sheetName val="11"/>
      <sheetName val="12"/>
      <sheetName val="SE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Synopsis"/>
      <sheetName val="A"/>
      <sheetName val="W"/>
      <sheetName val="S"/>
      <sheetName val="M"/>
      <sheetName val="R"/>
      <sheetName val="J"/>
      <sheetName val="LIQRES"/>
      <sheetName val="pre-verify"/>
      <sheetName val="TF"/>
      <sheetName val="TF-life"/>
      <sheetName val="TF-edu"/>
      <sheetName val="TF-pen"/>
      <sheetName val="TFsum"/>
      <sheetName val="varsum (2)"/>
      <sheetName val="B"/>
      <sheetName val="$B"/>
      <sheetName val="T"/>
      <sheetName val="V"/>
      <sheetName val="ST"/>
      <sheetName val="st-invty"/>
      <sheetName val="DEPRN"/>
      <sheetName val="RE-COST"/>
      <sheetName val="RE-revsd"/>
      <sheetName val="ML"/>
      <sheetName val="CL "/>
      <sheetName val="OL"/>
      <sheetName val="C"/>
      <sheetName val="OI"/>
      <sheetName val="E"/>
      <sheetName val="TD"/>
      <sheetName val="I"/>
      <sheetName val="TX"/>
      <sheetName val="recons"/>
      <sheetName val="apprletter"/>
      <sheetName val="rqrm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S-apprvd"/>
      <sheetName val="M"/>
      <sheetName val="R"/>
      <sheetName val="SFC"/>
      <sheetName val="RBC"/>
      <sheetName val="J"/>
      <sheetName val="B"/>
      <sheetName val="add-on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I"/>
      <sheetName val="TD"/>
      <sheetName val="E"/>
      <sheetName val="P"/>
      <sheetName val="RI"/>
      <sheetName val="RS"/>
      <sheetName val="U"/>
      <sheetName val="CR"/>
      <sheetName val="TX"/>
      <sheetName val="tx-06"/>
      <sheetName val="recons"/>
      <sheetName val="appr letter"/>
      <sheetName val="S-2yrs"/>
      <sheetName val="IS"/>
      <sheetName val="aud"/>
      <sheetName val="ratios"/>
      <sheetName val="tx-04"/>
      <sheetName val="ING"/>
      <sheetName val="SUIVI EFFECTIFS"/>
      <sheetName val="tit"/>
      <sheetName val="#¡REF"/>
      <sheetName val="indice"/>
      <sheetName val="mixprod"/>
      <sheetName val="raf"/>
      <sheetName val="rce"/>
      <sheetName val="CAB"/>
      <sheetName val="abcd"/>
      <sheetName val="MFG10"/>
      <sheetName val="COA"/>
      <sheetName val="FS"/>
      <sheetName val="2007 MFG06"/>
      <sheetName val="Details"/>
      <sheetName val="Adf par res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9 BOOKS"/>
      <sheetName val="HOF BOOKS"/>
      <sheetName val="ASD BOOKS"/>
      <sheetName val="CORP BOOKS"/>
      <sheetName val="EXP CORPORATE"/>
      <sheetName val="EXP BRANCHES"/>
      <sheetName val="EXP ASD"/>
      <sheetName val="EXP DEARBORN"/>
      <sheetName val="EXP MKTG SUPPORT"/>
      <sheetName val="EXP HOF SUPPORT"/>
      <sheetName val="EXP RETAIL CLAIMS"/>
      <sheetName val="EXP RMD"/>
      <sheetName val="EXP BMD"/>
      <sheetName val="EXP CONSOLIDATED"/>
      <sheetName val="EXP PER GROUP"/>
      <sheetName val="PER LINE OF BUSINESS"/>
      <sheetName val="IS Input Page"/>
      <sheetName val="BS Input Page"/>
      <sheetName val="OTHER FS-IS"/>
      <sheetName val="ADJ"/>
      <sheetName val="BS In-House"/>
      <sheetName val="IS In-House"/>
      <sheetName val="IS Per Mktg Group WP"/>
      <sheetName val="BS Unaudited WP"/>
      <sheetName val="IS Unaudited"/>
      <sheetName val="BS Unaudited"/>
      <sheetName val="Monthly IS"/>
      <sheetName val="RESERVE"/>
      <sheetName val="CESSIONS"/>
      <sheetName val="COMMISSION EXP"/>
      <sheetName val="COMM INC"/>
      <sheetName val="TEST OF REAS-BS (2)"/>
      <sheetName val="TEST OF REAS-BS"/>
      <sheetName val="OTHER INCOME TAB"/>
      <sheetName val="INCOME"/>
      <sheetName val="AOG LOSSES"/>
      <sheetName val="INVESTMENTS (APR)"/>
      <sheetName val="INVESTMENTS (JAN)"/>
      <sheetName val="dit"/>
      <sheetName val="mc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06"/>
      <sheetName val="wbs06"/>
      <sheetName val="entries"/>
      <sheetName val="bonds"/>
      <sheetName val="t-bills"/>
      <sheetName val="stocks"/>
      <sheetName val="Sheet1"/>
      <sheetName val="Real Estate"/>
      <sheetName val="mortgage"/>
      <sheetName val="security fund"/>
      <sheetName val="other inv."/>
      <sheetName val="premiums receivable"/>
      <sheetName val="reinsurance"/>
      <sheetName val="risummary"/>
      <sheetName val="acrued invest"/>
      <sheetName val="st-investments"/>
      <sheetName val="EDP"/>
      <sheetName val="AR"/>
      <sheetName val="other assets"/>
      <sheetName val="LCP"/>
      <sheetName val="IBNR"/>
      <sheetName val="rup"/>
      <sheetName val="catastrophe"/>
      <sheetName val="AP"/>
      <sheetName val="taxp06"/>
      <sheetName val="tax06"/>
      <sheetName val="accrued exp."/>
      <sheetName val="commission"/>
      <sheetName val="return prem. payable"/>
      <sheetName val="other liab."/>
      <sheetName val="tax05reco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ATB"/>
      <sheetName val="Adjusting Entries"/>
      <sheetName val="rbc (2)"/>
      <sheetName val="RBC (recon)"/>
      <sheetName val="NLA.NAA.NLL"/>
      <sheetName val="Synopsis"/>
      <sheetName val="Computations"/>
      <sheetName val="SCI"/>
      <sheetName val="Sheet2"/>
      <sheetName val="WBS"/>
      <sheetName val="Cash on Hand and in Banks"/>
      <sheetName val="Time Deposit"/>
      <sheetName val="Premiums Rec"/>
      <sheetName val="Premiums Rec (2)"/>
      <sheetName val="PR Analysis"/>
      <sheetName val="Reinsurance"/>
      <sheetName val="RI NAA"/>
      <sheetName val="HTM"/>
      <sheetName val="AFS Debt (2)"/>
      <sheetName val="AFS Debt"/>
      <sheetName val="Accrued Inv Inc"/>
      <sheetName val="EDP"/>
      <sheetName val="Prop. &amp; Equip."/>
      <sheetName val="Other Assets"/>
      <sheetName val="Acc. Int"/>
      <sheetName val="Real Estate"/>
      <sheetName val="Depre"/>
      <sheetName val="ctd"/>
      <sheetName val="Sheet4"/>
      <sheetName val="DAC.DRC"/>
      <sheetName val="CL Reconciliation"/>
      <sheetName val="CL-Undiscounted"/>
      <sheetName val="PL - Undiscounted"/>
      <sheetName val="Commission Pay."/>
      <sheetName val="Taxes"/>
      <sheetName val="Tax Payments"/>
      <sheetName val="Accounts Payable"/>
      <sheetName val="Accrued Exp."/>
      <sheetName val="Sheet6"/>
      <sheetName val="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"/>
      <sheetName val="pages 2 -4"/>
      <sheetName val="Sheet1"/>
      <sheetName val="INCOME TAX 02"/>
      <sheetName val="AllDed"/>
      <sheetName val="other charges"/>
      <sheetName val="Tickmarks"/>
      <sheetName val="pages 2 -4 (2)elena"/>
      <sheetName val="BKL GM"/>
      <sheetName val="FX"/>
      <sheetName val="graphs"/>
      <sheetName val="JAN_99"/>
      <sheetName val="IS_ACT_BUD"/>
      <sheetName val="IS_CUR_PREV"/>
      <sheetName val="TB1998"/>
      <sheetName val="Sheet3"/>
      <sheetName val="ICP"/>
      <sheetName val="GA"/>
      <sheetName val="TB"/>
      <sheetName val="#REF"/>
      <sheetName val="wtb_cw"/>
      <sheetName val="AS PLASTIC PART"/>
      <sheetName val="Worksheet%20in%20%20ITR%20form"/>
      <sheetName val="BS SCHED"/>
      <sheetName val="INCOME_TAX_02"/>
      <sheetName val="INCOME_TAX_021"/>
      <sheetName val="INCOME_TAX_022"/>
      <sheetName val="Worksheet in  ITR form"/>
      <sheetName val="INVENTORY MASTER LIST"/>
      <sheetName val="ASSETS HELD 4 SALE"/>
      <sheetName val="P01increment_july2004"/>
      <sheetName val="10_july2004"/>
      <sheetName val="100_july2004"/>
      <sheetName val="150_july2004"/>
      <sheetName val="25_july2004"/>
      <sheetName val="50_july2004"/>
      <sheetName val="table"/>
      <sheetName val="INCOME_TAX_023"/>
      <sheetName val="Dates"/>
      <sheetName val="Depreciation"/>
      <sheetName val="SAD Template"/>
      <sheetName val="Sheet11"/>
      <sheetName val="No. Of Users"/>
      <sheetName val="IT Details"/>
      <sheetName val="page_1"/>
      <sheetName val="pages_2_-4"/>
      <sheetName val="other_charges"/>
      <sheetName val="pages_2_-4_(2)elena"/>
      <sheetName val="BKL_GM"/>
      <sheetName val="Cover "/>
      <sheetName val="Ex rates"/>
      <sheetName val="Base Inputs"/>
      <sheetName val="ASSUMPT"/>
      <sheetName val="References"/>
      <sheetName val="perf_04"/>
      <sheetName val="perf 04"/>
      <sheetName val="co 10"/>
      <sheetName val="G101"/>
      <sheetName val="N101"/>
      <sheetName val="ARP-U201"/>
      <sheetName val="notes"/>
      <sheetName val="เงินกู้ธนชาติ"/>
      <sheetName val="เงินกู้ MGC"/>
      <sheetName val="details of open items"/>
      <sheetName val="IS (2)"/>
      <sheetName val="BSC-East 2006 (1)"/>
      <sheetName val="BSC-East 2006 (2)"/>
      <sheetName val="BSC-East 2007 (1)"/>
      <sheetName val="BSC-East 2007 (2)"/>
      <sheetName val="BSC-East 2008 (1)"/>
      <sheetName val="BSC-East 2008 (2)"/>
      <sheetName val="BSC-East 2009 (1)"/>
      <sheetName val="BSC-East 2009 (2)"/>
      <sheetName val="East-2009 (1)"/>
      <sheetName val="East-2009 (2)"/>
      <sheetName val="BSC-West 2006"/>
      <sheetName val="BSC-West 2007"/>
      <sheetName val="BSC-West 2008"/>
      <sheetName val="BSC-West 2009"/>
      <sheetName val="West-2009"/>
      <sheetName val="CAT"/>
      <sheetName val="Int. &amp; Inv. Details"/>
      <sheetName val="Income Statement"/>
      <sheetName val="I101 - AR"/>
      <sheetName val="I102 - AP"/>
      <sheetName val="adp-budget"/>
      <sheetName val="INCOME_TAX_024"/>
      <sheetName val="BS_SCHED"/>
      <sheetName val="co_10"/>
      <sheetName val="IS_(2)"/>
      <sheetName val="page_12"/>
      <sheetName val="pages_2_-42"/>
      <sheetName val="INCOME_TAX_026"/>
      <sheetName val="other_charges2"/>
      <sheetName val="pages_2_-4_(2)elena2"/>
      <sheetName val="BKL_GM2"/>
      <sheetName val="BS_SCHED2"/>
      <sheetName val="co_102"/>
      <sheetName val="IS_(2)2"/>
      <sheetName val="page_11"/>
      <sheetName val="pages_2_-41"/>
      <sheetName val="INCOME_TAX_025"/>
      <sheetName val="other_charges1"/>
      <sheetName val="pages_2_-4_(2)elena1"/>
      <sheetName val="BKL_GM1"/>
      <sheetName val="BS_SCHED1"/>
      <sheetName val="co_101"/>
      <sheetName val="IS_(2)1"/>
      <sheetName val="page_13"/>
      <sheetName val="pages_2_-43"/>
      <sheetName val="INCOME_TAX_027"/>
      <sheetName val="other_charges3"/>
      <sheetName val="pages_2_-4_(2)elena3"/>
      <sheetName val="BKL_GM3"/>
      <sheetName val="page_14"/>
      <sheetName val="pages_2_-44"/>
      <sheetName val="INCOME_TAX_028"/>
      <sheetName val="other_charges4"/>
      <sheetName val="pages_2_-4_(2)elena4"/>
      <sheetName val="BKL_GM4"/>
      <sheetName val="IS_(2)3"/>
      <sheetName val="BS_SCHED3"/>
      <sheetName val="co_103"/>
      <sheetName val="AS_PLASTIC_PART"/>
      <sheetName val="INVENTORY_MASTER_LIST"/>
      <sheetName val="Worksheet_in__ITR_form"/>
      <sheetName val="ASSETS_HELD_4_SALE"/>
      <sheetName val="perf_041"/>
      <sheetName val="No__Of_Users"/>
      <sheetName val="IT_Details"/>
      <sheetName val="SAD_Template"/>
      <sheetName val="MEMO DETAIL"/>
      <sheetName val="APB02EST"/>
      <sheetName val="Leadsked"/>
      <sheetName val="Lead"/>
      <sheetName val="cff"/>
      <sheetName val="FormHYP"/>
      <sheetName val="REV_1702"/>
      <sheetName val="Interco Input Rates"/>
      <sheetName val="Workerc Comp"/>
      <sheetName val="2008 budget"/>
      <sheetName val="SCR O&amp;M"/>
      <sheetName val="Sampling Table"/>
      <sheetName val="Depreciation Testing"/>
      <sheetName val="Appendix 10 "/>
      <sheetName val="SALES"/>
      <sheetName val="I-Rollforward"/>
      <sheetName val="P&amp;L-principal"/>
      <sheetName val="Wrktab"/>
      <sheetName val="Other Investment"/>
      <sheetName val="LS"/>
      <sheetName val="bs"/>
      <sheetName val="is"/>
      <sheetName val="she"/>
      <sheetName val="cf"/>
      <sheetName val="itr1"/>
      <sheetName val="itr2"/>
      <sheetName val="itr3"/>
      <sheetName val="itax"/>
      <sheetName val="def.  tax"/>
      <sheetName val="PPE"/>
      <sheetName val="RR"/>
      <sheetName val="Ratio Analysis"/>
      <sheetName val="E3-A_AR - Clearing"/>
      <sheetName val="AP"/>
      <sheetName val="code_note"/>
      <sheetName val="COVER FS"/>
      <sheetName val="MOTM39&amp;40"/>
      <sheetName val="E10"/>
      <sheetName val="PL (2)"/>
      <sheetName val="INDUSTRIAL(II)"/>
      <sheetName val="Indicators"/>
      <sheetName val="INDUSTRIAL(I)"/>
      <sheetName val="PEOPLE MOB"/>
      <sheetName val="SUST DEV &amp; OTHER"/>
      <sheetName val="Lookup Table"/>
      <sheetName val="2002_BasicAssumption"/>
      <sheetName val="translist (2)"/>
      <sheetName val="Financials"/>
      <sheetName val="ClaireMde Glass"/>
      <sheetName val="Claire Mde Plastics"/>
      <sheetName val="A4_WBSPL"/>
      <sheetName val="sc-Bal97"/>
      <sheetName val="APR_MAR05"/>
      <sheetName val="APR_MAR06"/>
      <sheetName val="AUG_JUL05"/>
      <sheetName val="DEC_NOV05"/>
      <sheetName val="FEB_JAN05"/>
      <sheetName val="FEB_JAN06"/>
      <sheetName val="JUN_MAY05"/>
      <sheetName val="OCT_SEPT05"/>
      <sheetName val="Links"/>
      <sheetName val="Template"/>
      <sheetName val="START"/>
      <sheetName val="UplPlnData"/>
      <sheetName val="JV"/>
      <sheetName val="FF-1"/>
      <sheetName val="GVL"/>
      <sheetName val="cashflowcomp"/>
      <sheetName val="A3|1"/>
      <sheetName val="others"/>
      <sheetName val="dues &amp; subs."/>
      <sheetName val="taxes &amp; licenses"/>
      <sheetName val="AC Details"/>
      <sheetName val="Setup"/>
      <sheetName val="LOV list"/>
      <sheetName val="N"/>
      <sheetName val="FEB"/>
      <sheetName val="jan"/>
      <sheetName val="Amortization"/>
      <sheetName val="NOLCOMCIT"/>
      <sheetName val="QImport"/>
      <sheetName val="C2"/>
      <sheetName val="A"/>
      <sheetName val="wtb"/>
      <sheetName val="TRIAL BAL."/>
      <sheetName val="Trial Bal"/>
      <sheetName val="Sampling for Outstanding Checks"/>
      <sheetName val="Rollforward"/>
      <sheetName val="Additions"/>
      <sheetName val="VC-Purchasing"/>
      <sheetName val="Drop"/>
      <sheetName val="New Analysis"/>
      <sheetName val="Invtry"/>
      <sheetName val="FX Inputs"/>
      <sheetName val="Workbook Inputs"/>
      <sheetName val="INCOME_TAX_029"/>
      <sheetName val="page_15"/>
      <sheetName val="pages_2_-45"/>
      <sheetName val="INCOME_TAX_0210"/>
      <sheetName val="other_charges5"/>
      <sheetName val="pages_2_-4_(2)elena5"/>
      <sheetName val="BKL_GM5"/>
      <sheetName val="AS_PLASTIC_PART1"/>
      <sheetName val="Worksheet_in__ITR_form1"/>
      <sheetName val="INVENTORY_MASTER_LIST1"/>
      <sheetName val="BS_SCHED4"/>
      <sheetName val="ASSETS_HELD_4_SALE1"/>
      <sheetName val="co_104"/>
      <sheetName val="IS_(2)4"/>
      <sheetName val="SAD_Template1"/>
      <sheetName val="No__Of_Users1"/>
      <sheetName val="IT_Details1"/>
      <sheetName val="details_of_open_items"/>
      <sheetName val="perf_042"/>
      <sheetName val="BSC-East_2006_(1)"/>
      <sheetName val="BSC-East_2006_(2)"/>
      <sheetName val="BSC-East_2007_(1)"/>
      <sheetName val="BSC-East_2007_(2)"/>
      <sheetName val="BSC-East_2008_(1)"/>
      <sheetName val="BSC-East_2008_(2)"/>
      <sheetName val="BSC-East_2009_(1)"/>
      <sheetName val="BSC-East_2009_(2)"/>
      <sheetName val="East-2009_(1)"/>
      <sheetName val="East-2009_(2)"/>
      <sheetName val="BSC-West_2006"/>
      <sheetName val="BSC-West_2007"/>
      <sheetName val="BSC-West_2008"/>
      <sheetName val="BSC-West_2009"/>
      <sheetName val="MEMO_DETAIL"/>
      <sheetName val="2008_budget"/>
      <sheetName val="Int__&amp;_Inv__Details"/>
      <sheetName val="Income_Statement"/>
      <sheetName val="เงินกู้_MGC"/>
      <sheetName val="Cover_"/>
      <sheetName val="Ex_rates"/>
      <sheetName val="Base_Inputs"/>
      <sheetName val="I101_-_AR"/>
      <sheetName val="I102_-_AP"/>
      <sheetName val="Workerc_Comp"/>
      <sheetName val="SCR_O&amp;M"/>
      <sheetName val="Appendix_10_"/>
      <sheetName val="BS (3)"/>
      <sheetName val="BS (2)"/>
      <sheetName val="IS (3)"/>
      <sheetName val="IS-Conso"/>
      <sheetName val="IS-Item"/>
      <sheetName val="Sheet2"/>
      <sheetName val="IS-Sched"/>
      <sheetName val="Disburse"/>
      <sheetName val="BS-Itemized"/>
      <sheetName val="BS-Sched"/>
      <sheetName val="BS-Conso"/>
      <sheetName val="Trial Balance"/>
      <sheetName val="FA-Lapsing"/>
      <sheetName val="AJE"/>
      <sheetName val="AR-Installment"/>
      <sheetName val="CashFlow"/>
      <sheetName val="Accruals"/>
      <sheetName val="AP CENTRAL"/>
      <sheetName val="AJE-PO"/>
      <sheetName val="aje SUM"/>
      <sheetName val="PO-Lapsing SUM"/>
      <sheetName val="PO-Lapsing"/>
      <sheetName val="FixedAsset"/>
      <sheetName val="WORKING CAP"/>
      <sheetName val="Billing"/>
      <sheetName val="IOA"/>
      <sheetName val="Sked-FS"/>
      <sheetName val="Prepaid"/>
      <sheetName val="Loan(JDP)"/>
      <sheetName val="Loan (3)"/>
      <sheetName val="Loan (2)"/>
      <sheetName val="Loan"/>
      <sheetName val="AR-Sked"/>
      <sheetName val="Waterbills"/>
      <sheetName val="Aging"/>
      <sheetName val="FRANCHISETAX"/>
      <sheetName val="GD (2)"/>
      <sheetName val="AR-Plumbing"/>
      <sheetName val="FT-sum"/>
      <sheetName val="serv.charge"/>
      <sheetName val="GD (3)"/>
      <sheetName val="SSSMedPag-Ibig Loans"/>
      <sheetName val="SSSMedPag-Ibig"/>
      <sheetName val="Refund"/>
      <sheetName val="WH Tax"/>
      <sheetName val="GD"/>
      <sheetName val="Advances"/>
      <sheetName val="Collection"/>
      <sheetName val="RGD"/>
      <sheetName val="Bankrecon-BPI"/>
      <sheetName val="Bankrecon-RuralBAnk-mabalacat"/>
      <sheetName val="TrialBalanceByDept"/>
      <sheetName val="INDEX"/>
      <sheetName val="Tables"/>
      <sheetName val="Admin"/>
    </sheetNames>
    <sheetDataSet>
      <sheetData sheetId="0">
        <row r="17">
          <cell r="G17">
            <v>0.32</v>
          </cell>
        </row>
      </sheetData>
      <sheetData sheetId="1">
        <row r="17">
          <cell r="G17">
            <v>0.32</v>
          </cell>
        </row>
      </sheetData>
      <sheetData sheetId="2">
        <row r="17">
          <cell r="G17">
            <v>0.32</v>
          </cell>
        </row>
      </sheetData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7">
          <cell r="G17">
            <v>0.32</v>
          </cell>
        </row>
      </sheetData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>
        <row r="17">
          <cell r="G17">
            <v>0.32</v>
          </cell>
        </row>
      </sheetData>
      <sheetData sheetId="87">
        <row r="17">
          <cell r="G17">
            <v>0.32</v>
          </cell>
        </row>
      </sheetData>
      <sheetData sheetId="88"/>
      <sheetData sheetId="89"/>
      <sheetData sheetId="90">
        <row r="17">
          <cell r="G17">
            <v>0.32</v>
          </cell>
        </row>
      </sheetData>
      <sheetData sheetId="91">
        <row r="17">
          <cell r="G17">
            <v>0.32</v>
          </cell>
        </row>
      </sheetData>
      <sheetData sheetId="92"/>
      <sheetData sheetId="93"/>
      <sheetData sheetId="94"/>
      <sheetData sheetId="95"/>
      <sheetData sheetId="96">
        <row r="17">
          <cell r="G17">
            <v>0.32</v>
          </cell>
        </row>
      </sheetData>
      <sheetData sheetId="97"/>
      <sheetData sheetId="98"/>
      <sheetData sheetId="99">
        <row r="17">
          <cell r="G17">
            <v>0.32</v>
          </cell>
        </row>
      </sheetData>
      <sheetData sheetId="100">
        <row r="17">
          <cell r="G17">
            <v>0.32</v>
          </cell>
        </row>
      </sheetData>
      <sheetData sheetId="101"/>
      <sheetData sheetId="102"/>
      <sheetData sheetId="103"/>
      <sheetData sheetId="104"/>
      <sheetData sheetId="105">
        <row r="17">
          <cell r="G17">
            <v>0.32</v>
          </cell>
        </row>
      </sheetData>
      <sheetData sheetId="106"/>
      <sheetData sheetId="107"/>
      <sheetData sheetId="108">
        <row r="17">
          <cell r="G17">
            <v>0.32</v>
          </cell>
        </row>
      </sheetData>
      <sheetData sheetId="109">
        <row r="17">
          <cell r="G17">
            <v>0.32</v>
          </cell>
        </row>
      </sheetData>
      <sheetData sheetId="110"/>
      <sheetData sheetId="111">
        <row r="17">
          <cell r="G17">
            <v>0.32</v>
          </cell>
        </row>
      </sheetData>
      <sheetData sheetId="112">
        <row r="17">
          <cell r="G17">
            <v>0.32</v>
          </cell>
        </row>
      </sheetData>
      <sheetData sheetId="113">
        <row r="17">
          <cell r="G17">
            <v>0.32</v>
          </cell>
        </row>
      </sheetData>
      <sheetData sheetId="114">
        <row r="17">
          <cell r="G17">
            <v>0.32</v>
          </cell>
        </row>
      </sheetData>
      <sheetData sheetId="115">
        <row r="17">
          <cell r="G17">
            <v>0.32</v>
          </cell>
        </row>
      </sheetData>
      <sheetData sheetId="116">
        <row r="17">
          <cell r="G17">
            <v>0.32</v>
          </cell>
        </row>
      </sheetData>
      <sheetData sheetId="117">
        <row r="17">
          <cell r="G17">
            <v>0.32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"/>
      <sheetName val="pages 2 -4"/>
      <sheetName val="INCOME TAX 02"/>
      <sheetName val="IS(tentve)"/>
      <sheetName val="114"/>
      <sheetName val="Tx&amp;Lcnses"/>
      <sheetName val="Tickmarks"/>
      <sheetName val="Sheet1"/>
      <sheetName val="CWHT"/>
      <sheetName val="MCIT"/>
      <sheetName val="IS"/>
      <sheetName val="FX"/>
      <sheetName val="TB"/>
      <sheetName val="FormHYP"/>
      <sheetName val="PL (2)"/>
      <sheetName val="INCOME_TAX_023"/>
      <sheetName val="INCOME_TAX_02"/>
      <sheetName val="INCOME_TAX_021"/>
      <sheetName val="INCOME_TAX_022"/>
      <sheetName val="ADP GL for VLookup"/>
      <sheetName val="Worksheet in 8641 ITR, Reconcil"/>
      <sheetName val="page_1"/>
      <sheetName val="pages_2_-4"/>
      <sheetName val="page_11"/>
      <sheetName val="pages_2_-41"/>
      <sheetName val="page_12"/>
      <sheetName val="pages_2_-42"/>
      <sheetName val="SPI"/>
      <sheetName val="TB - BS"/>
      <sheetName val="P&amp;L by Mth"/>
      <sheetName val="Sheet3"/>
      <sheetName val="Data"/>
      <sheetName val="IPO Model"/>
      <sheetName val="CIB-IBANK-PHP"/>
      <sheetName val="Dates"/>
      <sheetName val="CA Sheet"/>
      <sheetName val="Sheet10"/>
      <sheetName val="Sheet6"/>
      <sheetName val="Filenote"/>
      <sheetName val="New_Fran_$0.5"/>
      <sheetName val="New_Fran_$1"/>
      <sheetName val="New_Fran_$2"/>
      <sheetName val="New_Fran_$4"/>
      <sheetName val="New_Form_Ind"/>
      <sheetName val="Primary_$0.5"/>
      <sheetName val="Primary_$2"/>
      <sheetName val="Primary_$4"/>
      <sheetName val="Specialist_$0.5"/>
      <sheetName val="Specialist_$1"/>
      <sheetName val="References"/>
      <sheetName val="eir per audit"/>
      <sheetName val="co 10"/>
      <sheetName val="PDPC0908"/>
      <sheetName val="cash"/>
      <sheetName val="P01increment_july2004"/>
      <sheetName val="10_july2004"/>
      <sheetName val="100_july2004"/>
      <sheetName val="150_july2004"/>
      <sheetName val="25_july2004"/>
      <sheetName val="50_july2004"/>
      <sheetName val="Summary"/>
      <sheetName val="STATEMENT OF EXP. &amp; HO ACCOUNT"/>
      <sheetName val="SEP"/>
      <sheetName val="Mar WO_4"/>
      <sheetName val="A4.1"/>
      <sheetName val="ASSUMPT"/>
      <sheetName val="Income Statement"/>
      <sheetName val="Leadsked"/>
      <sheetName val="ICP"/>
      <sheetName val="LIST"/>
      <sheetName val="Rate Input Special"/>
      <sheetName val="All Countries by Zone"/>
      <sheetName val="CAT"/>
      <sheetName val="Int. &amp; Inv. Details"/>
      <sheetName val="Sheet2"/>
      <sheetName val="gl232n4aug2012"/>
      <sheetName val="gl232n4aug2012 (2)"/>
      <sheetName val="Links"/>
      <sheetName val="Lead"/>
      <sheetName val="Inputs"/>
      <sheetName val="CR.AJE"/>
      <sheetName val="NOV"/>
      <sheetName val="apr"/>
      <sheetName val="jun"/>
      <sheetName val="may"/>
      <sheetName val="AS PLASTIC PART"/>
      <sheetName val="Lxm outbound"/>
      <sheetName val="Config"/>
      <sheetName val="MasterInfo"/>
      <sheetName val="Financials"/>
      <sheetName val="SYNTH"/>
      <sheetName val="Value"/>
      <sheetName val="AcctBal"/>
      <sheetName val="Main"/>
      <sheetName val="Base Inputs"/>
      <sheetName val="SG&amp;A"/>
      <sheetName val="2008 budget"/>
      <sheetName val="HC"/>
      <sheetName val="FX Rates-Other"/>
      <sheetName val="sm moa"/>
      <sheetName val="libis"/>
      <sheetName val="Setup"/>
      <sheetName val="Content 3"/>
      <sheetName val="Excess Calc"/>
      <sheetName val="목록"/>
    </sheetNames>
    <sheetDataSet>
      <sheetData sheetId="0" refreshError="1"/>
      <sheetData sheetId="1" refreshError="1"/>
      <sheetData sheetId="2" refreshError="1">
        <row r="33">
          <cell r="F33">
            <v>0.32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33">
          <cell r="F33">
            <v>0.32</v>
          </cell>
        </row>
      </sheetData>
      <sheetData sheetId="16">
        <row r="33">
          <cell r="F33">
            <v>0.32</v>
          </cell>
        </row>
      </sheetData>
      <sheetData sheetId="17">
        <row r="33">
          <cell r="F33">
            <v>0.32</v>
          </cell>
        </row>
      </sheetData>
      <sheetData sheetId="18">
        <row r="33">
          <cell r="F33">
            <v>0.32</v>
          </cell>
        </row>
      </sheetData>
      <sheetData sheetId="19" refreshError="1"/>
      <sheetData sheetId="20" refreshError="1"/>
      <sheetData sheetId="21">
        <row r="33">
          <cell r="F33">
            <v>0.32</v>
          </cell>
        </row>
      </sheetData>
      <sheetData sheetId="22">
        <row r="33">
          <cell r="F33">
            <v>0.32</v>
          </cell>
        </row>
      </sheetData>
      <sheetData sheetId="23">
        <row r="33">
          <cell r="F33">
            <v>0.32</v>
          </cell>
        </row>
      </sheetData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FC"/>
      <sheetName val="IS"/>
      <sheetName val="S"/>
      <sheetName val="M"/>
      <sheetName val="N"/>
      <sheetName val="J"/>
      <sheetName val="CI"/>
      <sheetName val="RBC"/>
      <sheetName val="B"/>
      <sheetName val="int-add on"/>
      <sheetName val="T"/>
      <sheetName val="v"/>
      <sheetName val="b-int"/>
      <sheetName val="St"/>
      <sheetName val="sa"/>
      <sheetName val="OI"/>
      <sheetName val="RE"/>
      <sheetName val="ML"/>
      <sheetName val="C"/>
      <sheetName val="OL"/>
      <sheetName val="ctd"/>
      <sheetName val="I"/>
      <sheetName val="E"/>
      <sheetName val="P"/>
      <sheetName val="RI"/>
      <sheetName val="rs"/>
      <sheetName val="NAA-RI"/>
      <sheetName val="interco"/>
      <sheetName val="U"/>
      <sheetName val="CR"/>
      <sheetName val="TX"/>
      <sheetName val="recons"/>
      <sheetName val="apprletter"/>
      <sheetName val="SI"/>
      <sheetName val="E-MAIL"/>
      <sheetName val="Stocks Sched"/>
      <sheetName val="Valuation"/>
      <sheetName val="Other Investment"/>
      <sheetName val="july"/>
      <sheetName val="RE recon"/>
      <sheetName val="wbs fsa"/>
      <sheetName val="Curves and Parameters"/>
      <sheetName val="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C9">
            <v>170602.42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1">
          <cell r="D21">
            <v>425436.69</v>
          </cell>
          <cell r="I21">
            <v>0</v>
          </cell>
          <cell r="L21">
            <v>1132036.27</v>
          </cell>
        </row>
        <row r="26">
          <cell r="B26">
            <v>988501.67999999993</v>
          </cell>
          <cell r="J26">
            <v>3183990.27</v>
          </cell>
        </row>
      </sheetData>
      <sheetData sheetId="27" refreshError="1">
        <row r="25">
          <cell r="P25">
            <v>1534047.74</v>
          </cell>
          <cell r="S25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1">
          <cell r="I21">
            <v>1294743.8999999999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. of Trans."/>
      <sheetName val="Bal. Sh."/>
      <sheetName val="Inc. Stmt"/>
      <sheetName val="Sched of Out Inv"/>
      <sheetName val="Cashflow"/>
      <sheetName val="ROI"/>
      <sheetName val="Port.Mix"/>
      <sheetName val="WORKING"/>
      <sheetName val="P-FS"/>
      <sheetName val="COA"/>
      <sheetName val="WTB-STAR CINEMA"/>
      <sheetName val="FS"/>
      <sheetName val="MFG10"/>
      <sheetName val="MCD"/>
      <sheetName val="Sales"/>
      <sheetName val="Sheet1 "/>
      <sheetName val="Adf par re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AJES"/>
      <sheetName val="BS"/>
      <sheetName val="IS"/>
      <sheetName val="Changes "/>
      <sheetName val="Cash Flow"/>
      <sheetName val="Notes "/>
      <sheetName val="Prop&amp;Equip"/>
      <sheetName val="TB (2)"/>
      <sheetName val="NOLCO"/>
      <sheetName val="ITR1"/>
      <sheetName val="ITR2"/>
      <sheetName val="Taxes"/>
      <sheetName val="FS COVER "/>
      <sheetName val="SEC cover 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1-Income Tax"/>
      <sheetName val="2-Deferred Tax"/>
      <sheetName val="3-sup_comp"/>
      <sheetName val="4-Parent Disclosure"/>
      <sheetName val="5-Consolidated03"/>
      <sheetName val="6-Conso-2002"/>
      <sheetName val="7-Recap"/>
      <sheetName val="8-MCIT"/>
      <sheetName val="9-NOLCO"/>
      <sheetName val="Tickmarks"/>
      <sheetName val="Lead"/>
      <sheetName val="M-19"/>
      <sheetName val="M-49"/>
      <sheetName val="M-12"/>
      <sheetName val="Lead.Old"/>
      <sheetName val="ITComputation"/>
      <sheetName val="FS to ITR"/>
      <sheetName val="1702"/>
      <sheetName val="page2"/>
      <sheetName val="page3"/>
      <sheetName val="Recon"/>
      <sheetName val="Lead.New"/>
      <sheetName val="ITR recon sheet"/>
      <sheetName val="Sheet1"/>
      <sheetName val="DIT"/>
      <sheetName val="tax computation"/>
      <sheetName val="2010 NonDeductible"/>
      <sheetName val="2011 Non deductible"/>
      <sheetName val="2009 Non Deductible"/>
      <sheetName val="1-Rent"/>
      <sheetName val="3-Retirement Expense(Income)"/>
      <sheetName val="Sheet1 (2)"/>
      <sheetName val="Tables"/>
      <sheetName val="cef Ext"/>
      <sheetName val="channel"/>
      <sheetName val="BB TURNS &amp; WEEKS"/>
      <sheetName val="Groups"/>
      <sheetName val="Prod Disp Dryer 1"/>
      <sheetName val="Reference"/>
      <sheetName val="Dryer 1"/>
      <sheetName val="SUP-MISR 12-99"/>
      <sheetName val="INDEX"/>
      <sheetName val="Sheet2"/>
      <sheetName val="Tax "/>
      <sheetName val="TC "/>
      <sheetName val="Div Rec For tax Only"/>
      <sheetName val="ITA"/>
      <sheetName val="Tax Comp 2002"/>
      <sheetName val="Tax com 2001(for reference)"/>
      <sheetName val="CA(pioneer)(for reference)"/>
      <sheetName val="HP &amp; CA(for reference)"/>
      <sheetName val="CA(non-pioneer)(for reference)"/>
      <sheetName val="Tax 2000 pioneer"/>
      <sheetName val="Tax 2000-non pioneer"/>
      <sheetName val="BA(pioneer)"/>
      <sheetName val="BA (non pioneer)"/>
      <sheetName val="New"/>
      <sheetName val="Superceded"/>
      <sheetName val="Taxcomp "/>
      <sheetName val="Section 108"/>
      <sheetName val="CA"/>
      <sheetName val="IBA"/>
      <sheetName val="Movement"/>
      <sheetName val="Statement 1"/>
      <sheetName val="S 108"/>
      <sheetName val="App. 1"/>
      <sheetName val="CA03"/>
      <sheetName val="CA02"/>
      <sheetName val="INC.STATEMENT"/>
      <sheetName val="SALARY-apportment"/>
      <sheetName val="S&amp;M EXPENSES-apportment"/>
      <sheetName val="OPERATING EXP"/>
      <sheetName val="BonusRestriction"/>
      <sheetName val="TAX COMP"/>
      <sheetName val="Inc Statement"/>
      <sheetName val="s108 Tax Credit"/>
      <sheetName val="2003"/>
      <sheetName val="Tax Com."/>
      <sheetName val="Export Allow"/>
      <sheetName val="Tax com"/>
      <sheetName val="Apportionment"/>
      <sheetName val="Common expenses"/>
      <sheetName val="TC"/>
      <sheetName val="int'04"/>
      <sheetName val="ca'04"/>
      <sheetName val="Agri all'04"/>
      <sheetName val="YA 2004"/>
      <sheetName val="app"/>
      <sheetName val="ca-mfg"/>
      <sheetName val="ca-trade&amp;mfg"/>
      <sheetName val="TAx credit"/>
      <sheetName val="TAX"/>
      <sheetName val="IMPORT"/>
      <sheetName val="EXPORT"/>
      <sheetName val="Interest Restriction"/>
      <sheetName val="LIVESTOCK_AA-done"/>
      <sheetName val="Tax Comp-YA04"/>
      <sheetName val="Tax Comp-YA05"/>
      <sheetName val="CA-02"/>
      <sheetName val="S108 (2)"/>
      <sheetName val="TaxComp"/>
      <sheetName val="S108"/>
      <sheetName val="CA2003(i)"/>
      <sheetName val="CA2003(ii)"/>
      <sheetName val="CA-manuf2004"/>
      <sheetName val="2005"/>
      <sheetName val="Actual 2004"/>
      <sheetName val="CA04"/>
      <sheetName val="2004"/>
      <sheetName val="Tax com "/>
      <sheetName val="Export all."/>
      <sheetName val="rental"/>
      <sheetName val="mfg"/>
      <sheetName val="control transfer"/>
      <sheetName val="RA"/>
      <sheetName val="121204"/>
      <sheetName val="YA 2003"/>
      <sheetName val="YA 2002-IRB"/>
      <sheetName val="Tickmarks "/>
      <sheetName val="Sch 1"/>
      <sheetName val="Sch 2,3,4"/>
      <sheetName val="Tax computation "/>
      <sheetName val="YA 2003 - for ref only"/>
      <sheetName val="Tax Com05"/>
      <sheetName val="CAPITAL ALLOWANCE"/>
      <sheetName val="Mac Under installation"/>
      <sheetName val="IPC"/>
      <sheetName val="LMW"/>
      <sheetName val="St.3"/>
      <sheetName val="HP"/>
      <sheetName val="CA-IPC"/>
      <sheetName val="CA-LMW"/>
      <sheetName val="CA-COMMON"/>
      <sheetName val="with YA2005 half year CA"/>
      <sheetName val="T.C."/>
      <sheetName val="tax credit sch."/>
      <sheetName val="tickmark"/>
      <sheetName val="ca-man"/>
      <sheetName val="ca-trad&amp;man"/>
      <sheetName val="S33(2)"/>
      <sheetName val="Addition"/>
      <sheetName val="tc-04"/>
      <sheetName val="ca "/>
      <sheetName val="Def tax comp"/>
      <sheetName val="Def tax"/>
      <sheetName val="taxcom"/>
      <sheetName val="ca'05"/>
      <sheetName val="Interest "/>
      <sheetName val="Depletion Allowance"/>
      <sheetName val="YA2005"/>
      <sheetName val="YA2006"/>
      <sheetName val="App1"/>
      <sheetName val="pio"/>
      <sheetName val="COGS"/>
      <sheetName val="PUR PIONER&amp; NON"/>
      <sheetName val="SALES PIONER&amp;NON"/>
      <sheetName val="PIONER&amp;NON PIONER STKS"/>
      <sheetName val="Penalty"/>
      <sheetName val="Interest Restriction "/>
      <sheetName val="S60F"/>
      <sheetName val="ref"/>
      <sheetName val="S33_2"/>
      <sheetName val="Tax Computation YA 2005"/>
      <sheetName val="Reinvestment Allowance"/>
      <sheetName val="uppropriated profit"/>
      <sheetName val="TC1"/>
      <sheetName val="TC 2"/>
      <sheetName val="TC3"/>
      <sheetName val="2006"/>
      <sheetName val="Interest exp."/>
      <sheetName val="cap allow.-final"/>
      <sheetName val="Sec 33(2)"/>
      <sheetName val="Interest2006"/>
      <sheetName val="YA2007"/>
      <sheetName val="Additions"/>
      <sheetName val="Actual Tax Comp YA2006"/>
      <sheetName val="CA_Anikka In"/>
      <sheetName val="CA_restoran anika garden"/>
      <sheetName val="Tax computation 2007"/>
      <sheetName val="St 2"/>
      <sheetName val="St 1"/>
      <sheetName val="Tax comp."/>
      <sheetName val="C.A."/>
      <sheetName val="p&amp;l-ipc&amp;MFG"/>
      <sheetName val="Income Tax"/>
      <sheetName val="Schedule"/>
      <sheetName val="Int Rest-Multiple"/>
      <sheetName val="TAX COMP 2007"/>
      <sheetName val="Tax comp 2006"/>
      <sheetName val="Tax 2007"/>
      <sheetName val="CA07"/>
      <sheetName val="HP Shc"/>
      <sheetName val="CA2006(Ref)"/>
      <sheetName val="member"/>
      <sheetName val="Interest2007"/>
      <sheetName val="Sch"/>
      <sheetName val="Unappropriated profit"/>
      <sheetName val="TC YA2007"/>
      <sheetName val="2007"/>
      <sheetName val="Sec108"/>
      <sheetName val="Allow DD"/>
      <sheetName val="CA (2)"/>
      <sheetName val="Sec33(2)"/>
      <sheetName val="RA&amp;S.108"/>
      <sheetName val="Proof 07"/>
      <sheetName val="cover"/>
      <sheetName val="Appendix"/>
      <sheetName val="Schedule 1"/>
      <sheetName val="Schedules"/>
      <sheetName val="Option 1"/>
      <sheetName val="Tax Comp Sec 4d"/>
      <sheetName val="Sec 108"/>
      <sheetName val="Permitted expenses"/>
      <sheetName val="NCMIS-Final"/>
      <sheetName val="BS"/>
      <sheetName val="PL"/>
      <sheetName val="Workings"/>
      <sheetName val="101.1.19- S 3308"/>
      <sheetName val="Master"/>
      <sheetName val="Pivot PL"/>
      <sheetName val="Tax 2008"/>
      <sheetName val="2008"/>
      <sheetName val="YA 2005"/>
      <sheetName val="Main TC"/>
      <sheetName val="Inc St"/>
      <sheetName val="Op Exp"/>
      <sheetName val="Interest R."/>
      <sheetName val="CA 08"/>
      <sheetName val="Worksheet in 6440 Tax Computati"/>
      <sheetName val="C.A"/>
      <sheetName val="YA2003 &amp; 2004 &amp; 4 years"/>
      <sheetName val="TAX 2009"/>
      <sheetName val="Tax Comp - YA 2005"/>
      <sheetName val="CA_1"/>
      <sheetName val="Interest"/>
      <sheetName val="S33(2)_1"/>
      <sheetName val="CA'08"/>
      <sheetName val="Upkeep Factory Equip"/>
      <sheetName val="Upkeep Auto"/>
      <sheetName val="Legal Fee"/>
      <sheetName val="hostel exp"/>
      <sheetName val="Warehouse Charges"/>
      <sheetName val="RA Claim"/>
      <sheetName val="App I"/>
      <sheetName val="QE"/>
      <sheetName val="disp sch"/>
      <sheetName val="Tax computation'09"/>
      <sheetName val="Div Sch "/>
      <sheetName val="CA 2009"/>
      <sheetName val="Tax Com 2006"/>
      <sheetName val="TC'08"/>
      <sheetName val="AIE"/>
      <sheetName val="tax comp09"/>
      <sheetName val="sch1"/>
      <sheetName val="sch09"/>
      <sheetName val="QE09"/>
      <sheetName val="ca09"/>
      <sheetName val="T.C. (2)"/>
      <sheetName val="CA-2009"/>
      <sheetName val="CA common asset-2009"/>
      <sheetName val="CA common asset"/>
      <sheetName val="Tcomp"/>
      <sheetName val="CA (i)"/>
      <sheetName val="CA(ii)"/>
      <sheetName val="Tax Com 2009"/>
      <sheetName val="Penalty_REF"/>
      <sheetName val="S108_REF"/>
      <sheetName val="CA'10"/>
      <sheetName val="Tax comp 2010"/>
      <sheetName val="CA2010"/>
      <sheetName val="CA2008"/>
      <sheetName val="CA2007"/>
      <sheetName val="CA2006"/>
      <sheetName val="CA2005"/>
      <sheetName val="App_I"/>
      <sheetName val="P&amp;L"/>
      <sheetName val="Dis"/>
      <sheetName val="RA Appx 1"/>
      <sheetName val="RA_App 2"/>
      <sheetName val="HP FOR REF ONLY (2)"/>
      <sheetName val="108 recon"/>
      <sheetName val="HP FOR REF ONLY"/>
      <sheetName val="TC separate 4 (a)"/>
      <sheetName val="CA for separate 4 (a)"/>
      <sheetName val="GES - Tax Com"/>
      <sheetName val="Stock Obsolescence"/>
      <sheetName val="D.Debts Listing"/>
      <sheetName val="tax comp 2008"/>
      <sheetName val="CA 2008"/>
      <sheetName val="Basis Period"/>
      <sheetName val="CA 2006"/>
      <sheetName val="CA 2007"/>
      <sheetName val="2010"/>
      <sheetName val="CA 2010 "/>
      <sheetName val="Provision Sch Dec09"/>
      <sheetName val="CA Dec 09"/>
      <sheetName val="BA &amp; BC (2009)"/>
      <sheetName val="Tax Recon"/>
      <sheetName val="Tax computation '08"/>
      <sheetName val="CA - Asset less than RM2k"/>
      <sheetName val="FA"/>
      <sheetName val="disposal"/>
      <sheetName val="2009"/>
      <sheetName val="AA "/>
      <sheetName val="Income Statement"/>
      <sheetName val="CA2011"/>
      <sheetName val="CA 1 "/>
      <sheetName val="Reasonable test"/>
      <sheetName val="TC2"/>
      <sheetName val="Penalty (2)"/>
      <sheetName val="IncStatement"/>
      <sheetName val="Ope exp"/>
      <sheetName val="ins"/>
      <sheetName val="Summary of QE"/>
      <sheetName val="Sec_33(2)"/>
      <sheetName val="TAX 2010"/>
      <sheetName val="2000c"/>
      <sheetName val="2011"/>
      <sheetName val="CA 1"/>
      <sheetName val="Stat Tax Comp"/>
      <sheetName val="CA2009"/>
      <sheetName val="ST"/>
      <sheetName val="BC"/>
      <sheetName val="33(2)"/>
      <sheetName val="Tax Support-for ref"/>
      <sheetName val="CA 2010"/>
      <sheetName val="DT"/>
      <sheetName val="108"/>
      <sheetName val="Tax Support 1"/>
      <sheetName val="TaxSupport 2"/>
      <sheetName val="TaxMove"/>
      <sheetName val="CA10"/>
      <sheetName val="SDS"/>
      <sheetName val="Budgeted 2010"/>
      <sheetName val="CA Mfg"/>
      <sheetName val="CA IPC"/>
      <sheetName val="CA MFGzz"/>
      <sheetName val="CA IPCzz"/>
      <sheetName val="AA"/>
      <sheetName val="XREF"/>
      <sheetName val="Compute Penalty"/>
      <sheetName val="S108(OLD)"/>
      <sheetName val="S108 (NEW)"/>
      <sheetName val="DFA"/>
      <sheetName val="WFO"/>
      <sheetName val="STWDV"/>
      <sheetName val="CA(i)"/>
      <sheetName val="CA...."/>
      <sheetName val="TC 3"/>
      <sheetName val="TC_11"/>
      <sheetName val="CA_11"/>
      <sheetName val="Marine cargo"/>
      <sheetName val="PPE Addition"/>
      <sheetName val="Disp"/>
      <sheetName val="AIE2013"/>
      <sheetName val="108 (2)"/>
      <sheetName val="CA 10"/>
      <sheetName val="Insurance deduction - Export"/>
      <sheetName val="Insurance deduction - Import"/>
      <sheetName val="Insurance deduction"/>
      <sheetName val="Tax Comp (2)"/>
      <sheetName val="Income Tax Computation"/>
      <sheetName val="Schedules "/>
      <sheetName val="prov of tax &amp; audit -for ref"/>
      <sheetName val="WHT"/>
      <sheetName val="Realised &amp; Unrealised"/>
      <sheetName val="Tax computation (2)"/>
      <sheetName val="CA-manuf"/>
      <sheetName val="PPE Additions Testings"/>
      <sheetName val="Estimated Tax Comp 2012"/>
      <sheetName val="Steel Mould Home '03"/>
      <sheetName val="Auditor Group"/>
      <sheetName val="Tax Support"/>
      <sheetName val="CA 2011"/>
      <sheetName val="TAX2010"/>
      <sheetName val="1082010"/>
      <sheetName val="TAX (2)"/>
      <sheetName val="Tax Support (1)"/>
      <sheetName val="CAref"/>
      <sheetName val="TAXref"/>
      <sheetName val="Tax Support 1ref"/>
      <sheetName val="TaxSupport 2ref"/>
      <sheetName val="CA 2012"/>
      <sheetName val="TaxMove (2)"/>
      <sheetName val="Allocation of common exp"/>
      <sheetName val="FS disclosure"/>
      <sheetName val="Analysis of interest"/>
      <sheetName val="Waiver of interest"/>
      <sheetName val="Stat 1"/>
      <sheetName val="1102100P"/>
      <sheetName val="Assumptions"/>
      <sheetName val="M-87"/>
      <sheetName val="RE recon"/>
      <sheetName val="wbs fsa"/>
      <sheetName val="Total Absorption"/>
      <sheetName val="Units"/>
      <sheetName val="Labor Absorption"/>
      <sheetName val="DCS 1098"/>
      <sheetName val="DCS 1198"/>
      <sheetName val="DCS 1298"/>
      <sheetName val="DPS 1098"/>
      <sheetName val="DPS 1198"/>
      <sheetName val="DPS 1298"/>
      <sheetName val="NED1098"/>
      <sheetName val="NED 1198"/>
      <sheetName val="NED 1298"/>
      <sheetName val="NPS 1098"/>
      <sheetName val="NPS 1198"/>
      <sheetName val="NPS 1298"/>
      <sheetName val="SPS 1098"/>
      <sheetName val="SPS 1198"/>
      <sheetName val="SPS 1298"/>
      <sheetName val="dm4"/>
      <sheetName val="IREstd"/>
      <sheetName val="RDC STD"/>
      <sheetName val="janflash"/>
      <sheetName val="A&amp;A"/>
    </sheetNames>
    <sheetDataSet>
      <sheetData sheetId="0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12.31.03</v>
          </cell>
          <cell r="K1" t="str">
            <v>12.31.02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10000</v>
          </cell>
          <cell r="G6">
            <v>0</v>
          </cell>
          <cell r="H6">
            <v>10000</v>
          </cell>
          <cell r="I6">
            <v>0</v>
          </cell>
          <cell r="J6">
            <v>10000</v>
          </cell>
          <cell r="K6">
            <v>10000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91793.94</v>
          </cell>
          <cell r="G14">
            <v>165.51</v>
          </cell>
          <cell r="H14">
            <v>91959.45</v>
          </cell>
          <cell r="I14">
            <v>0</v>
          </cell>
          <cell r="J14">
            <v>91959.45</v>
          </cell>
          <cell r="K14">
            <v>71914.37</v>
          </cell>
        </row>
        <row r="15">
          <cell r="F15">
            <v>84793.3</v>
          </cell>
          <cell r="G15">
            <v>196.56</v>
          </cell>
          <cell r="H15">
            <v>84989.86</v>
          </cell>
          <cell r="I15">
            <v>0</v>
          </cell>
          <cell r="J15">
            <v>84989.86</v>
          </cell>
          <cell r="K15">
            <v>63219.72</v>
          </cell>
        </row>
        <row r="16">
          <cell r="F16">
            <v>628404.31000000006</v>
          </cell>
          <cell r="G16">
            <v>-476045.94</v>
          </cell>
          <cell r="H16">
            <v>152358.37</v>
          </cell>
          <cell r="I16">
            <v>0</v>
          </cell>
          <cell r="J16">
            <v>152358.37</v>
          </cell>
          <cell r="K16">
            <v>70222.259999999995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1201567.92</v>
          </cell>
          <cell r="G18">
            <v>-20809.240000000002</v>
          </cell>
          <cell r="H18">
            <v>1180758.68</v>
          </cell>
          <cell r="I18">
            <v>0</v>
          </cell>
          <cell r="J18">
            <v>1180758.68</v>
          </cell>
          <cell r="K18">
            <v>4876308.2300000004</v>
          </cell>
        </row>
        <row r="19">
          <cell r="F19">
            <v>151026.65</v>
          </cell>
          <cell r="G19">
            <v>0</v>
          </cell>
          <cell r="H19">
            <v>151026.65</v>
          </cell>
          <cell r="I19">
            <v>0</v>
          </cell>
          <cell r="J19">
            <v>151026.65</v>
          </cell>
          <cell r="K19">
            <v>285808.86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-136214.07</v>
          </cell>
        </row>
        <row r="21">
          <cell r="F21">
            <v>0</v>
          </cell>
          <cell r="G21">
            <v>294.8</v>
          </cell>
          <cell r="H21">
            <v>294.8</v>
          </cell>
          <cell r="I21">
            <v>0</v>
          </cell>
          <cell r="J21">
            <v>294.8</v>
          </cell>
          <cell r="K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F23">
            <v>-14511.72</v>
          </cell>
          <cell r="G23">
            <v>0</v>
          </cell>
          <cell r="H23">
            <v>-14511.72</v>
          </cell>
          <cell r="I23">
            <v>0</v>
          </cell>
          <cell r="J23">
            <v>-14511.72</v>
          </cell>
          <cell r="K23">
            <v>-14511.72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50000</v>
          </cell>
          <cell r="G26">
            <v>0</v>
          </cell>
          <cell r="H26">
            <v>50000</v>
          </cell>
          <cell r="I26">
            <v>0</v>
          </cell>
          <cell r="J26">
            <v>50000</v>
          </cell>
          <cell r="K26">
            <v>50000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46907.09</v>
          </cell>
          <cell r="G28">
            <v>907.9</v>
          </cell>
          <cell r="H28">
            <v>47814.99</v>
          </cell>
          <cell r="I28">
            <v>0</v>
          </cell>
          <cell r="J28">
            <v>47814.99</v>
          </cell>
          <cell r="K28">
            <v>42207.09</v>
          </cell>
        </row>
        <row r="29">
          <cell r="F29">
            <v>110603.72</v>
          </cell>
          <cell r="G29">
            <v>260.19</v>
          </cell>
          <cell r="H29">
            <v>110863.91</v>
          </cell>
          <cell r="I29">
            <v>0</v>
          </cell>
          <cell r="J29">
            <v>110863.91</v>
          </cell>
          <cell r="K29">
            <v>98960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>
            <v>36235.54</v>
          </cell>
          <cell r="G31">
            <v>0</v>
          </cell>
          <cell r="H31">
            <v>36235.54</v>
          </cell>
          <cell r="I31">
            <v>0</v>
          </cell>
          <cell r="J31">
            <v>36235.54</v>
          </cell>
          <cell r="K31">
            <v>36235.54</v>
          </cell>
        </row>
        <row r="32">
          <cell r="F32">
            <v>2398820.75</v>
          </cell>
          <cell r="G32">
            <v>-495030.22</v>
          </cell>
          <cell r="H32">
            <v>1903790.53</v>
          </cell>
          <cell r="I32">
            <v>0</v>
          </cell>
          <cell r="J32">
            <v>1903790.53</v>
          </cell>
          <cell r="K32">
            <v>5456150.2800000003</v>
          </cell>
        </row>
        <row r="34">
          <cell r="F34">
            <v>-107917.71</v>
          </cell>
          <cell r="G34">
            <v>201884.54</v>
          </cell>
          <cell r="H34">
            <v>93966.83</v>
          </cell>
          <cell r="I34">
            <v>0</v>
          </cell>
          <cell r="J34">
            <v>93966.83</v>
          </cell>
          <cell r="K34">
            <v>20914385.870000001</v>
          </cell>
        </row>
        <row r="35">
          <cell r="F35">
            <v>-107917.71</v>
          </cell>
          <cell r="G35">
            <v>201884.54</v>
          </cell>
          <cell r="H35">
            <v>93966.83</v>
          </cell>
          <cell r="I35">
            <v>0</v>
          </cell>
          <cell r="J35">
            <v>93966.83</v>
          </cell>
          <cell r="K35">
            <v>20914385.870000001</v>
          </cell>
        </row>
        <row r="37">
          <cell r="F37">
            <v>17849500</v>
          </cell>
          <cell r="G37">
            <v>0</v>
          </cell>
          <cell r="H37">
            <v>17849500</v>
          </cell>
          <cell r="I37">
            <v>0</v>
          </cell>
          <cell r="J37">
            <v>17849500</v>
          </cell>
          <cell r="K37">
            <v>17849500</v>
          </cell>
        </row>
        <row r="38">
          <cell r="F38">
            <v>966091328.28999996</v>
          </cell>
          <cell r="G38">
            <v>4022084.08</v>
          </cell>
          <cell r="H38">
            <v>970113412.37</v>
          </cell>
          <cell r="I38">
            <v>0</v>
          </cell>
          <cell r="J38">
            <v>970113412.37</v>
          </cell>
          <cell r="K38">
            <v>934901662.17999995</v>
          </cell>
        </row>
        <row r="39">
          <cell r="F39">
            <v>-61215830</v>
          </cell>
          <cell r="G39">
            <v>0</v>
          </cell>
          <cell r="H39">
            <v>-61215830</v>
          </cell>
          <cell r="I39">
            <v>0</v>
          </cell>
          <cell r="J39">
            <v>-61215830</v>
          </cell>
          <cell r="K39">
            <v>-61215830</v>
          </cell>
        </row>
        <row r="40">
          <cell r="F40">
            <v>922724998.28999996</v>
          </cell>
          <cell r="G40">
            <v>4022084.08</v>
          </cell>
          <cell r="H40">
            <v>926747082.37</v>
          </cell>
          <cell r="I40">
            <v>0</v>
          </cell>
          <cell r="J40">
            <v>926747082.37</v>
          </cell>
          <cell r="K40">
            <v>891535332.17999995</v>
          </cell>
        </row>
        <row r="42">
          <cell r="F42">
            <v>45237745.890000001</v>
          </cell>
          <cell r="G42">
            <v>0</v>
          </cell>
          <cell r="H42">
            <v>45237745.890000001</v>
          </cell>
          <cell r="I42">
            <v>0</v>
          </cell>
          <cell r="J42">
            <v>45237745.890000001</v>
          </cell>
          <cell r="K42">
            <v>45237745.890000001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45237745.890000001</v>
          </cell>
          <cell r="G44">
            <v>0</v>
          </cell>
          <cell r="H44">
            <v>45237745.890000001</v>
          </cell>
          <cell r="I44">
            <v>0</v>
          </cell>
          <cell r="J44">
            <v>45237745.890000001</v>
          </cell>
          <cell r="K44">
            <v>45237745.890000001</v>
          </cell>
        </row>
        <row r="46">
          <cell r="F46">
            <v>-36931029.210000001</v>
          </cell>
          <cell r="G46">
            <v>395856.19</v>
          </cell>
          <cell r="H46">
            <v>-36535173.020000003</v>
          </cell>
          <cell r="I46">
            <v>0</v>
          </cell>
          <cell r="J46">
            <v>-36535173.020000003</v>
          </cell>
          <cell r="K46">
            <v>-36931029.210000001</v>
          </cell>
        </row>
        <row r="47">
          <cell r="F47">
            <v>-36931029.210000001</v>
          </cell>
          <cell r="G47">
            <v>395856.19</v>
          </cell>
          <cell r="H47">
            <v>-36535173.020000003</v>
          </cell>
          <cell r="I47">
            <v>0</v>
          </cell>
          <cell r="J47">
            <v>-36535173.020000003</v>
          </cell>
          <cell r="K47">
            <v>-36931029.210000001</v>
          </cell>
        </row>
        <row r="49">
          <cell r="F49">
            <v>117428381.77</v>
          </cell>
          <cell r="G49">
            <v>0</v>
          </cell>
          <cell r="H49">
            <v>117428381.77</v>
          </cell>
          <cell r="I49">
            <v>0</v>
          </cell>
          <cell r="J49">
            <v>117428381.77</v>
          </cell>
          <cell r="K49">
            <v>117268381.77</v>
          </cell>
        </row>
        <row r="50">
          <cell r="F50">
            <v>0</v>
          </cell>
          <cell r="G50">
            <v>-59425439</v>
          </cell>
          <cell r="H50">
            <v>-59425439</v>
          </cell>
          <cell r="I50">
            <v>0</v>
          </cell>
          <cell r="J50">
            <v>-59425439</v>
          </cell>
          <cell r="K50">
            <v>0</v>
          </cell>
        </row>
        <row r="51">
          <cell r="F51">
            <v>117428381.77</v>
          </cell>
          <cell r="G51">
            <v>-59425439</v>
          </cell>
          <cell r="H51">
            <v>58002942.769999996</v>
          </cell>
          <cell r="I51">
            <v>0</v>
          </cell>
          <cell r="J51">
            <v>58002942.769999996</v>
          </cell>
          <cell r="K51">
            <v>117268381.77</v>
          </cell>
        </row>
        <row r="53">
          <cell r="F53">
            <v>2575780.06</v>
          </cell>
          <cell r="G53">
            <v>0</v>
          </cell>
          <cell r="H53">
            <v>2575780.06</v>
          </cell>
          <cell r="I53">
            <v>0</v>
          </cell>
          <cell r="J53">
            <v>2575780.06</v>
          </cell>
          <cell r="K53">
            <v>2575780.06</v>
          </cell>
        </row>
        <row r="54">
          <cell r="F54">
            <v>6949158.2999999998</v>
          </cell>
          <cell r="G54">
            <v>0</v>
          </cell>
          <cell r="H54">
            <v>6949158.2999999998</v>
          </cell>
          <cell r="I54">
            <v>0</v>
          </cell>
          <cell r="J54">
            <v>6949158.2999999998</v>
          </cell>
          <cell r="K54">
            <v>8338738.3200000003</v>
          </cell>
        </row>
        <row r="55">
          <cell r="F55">
            <v>39188987.5</v>
          </cell>
          <cell r="G55">
            <v>0</v>
          </cell>
          <cell r="H55">
            <v>39188987.5</v>
          </cell>
          <cell r="I55">
            <v>0</v>
          </cell>
          <cell r="J55">
            <v>39188987.5</v>
          </cell>
          <cell r="K55">
            <v>39188987.5</v>
          </cell>
        </row>
        <row r="56">
          <cell r="F56">
            <v>0</v>
          </cell>
          <cell r="G56">
            <v>28075740.84</v>
          </cell>
          <cell r="H56">
            <v>28075740.84</v>
          </cell>
          <cell r="I56">
            <v>0</v>
          </cell>
          <cell r="J56">
            <v>28075740.84</v>
          </cell>
          <cell r="K56">
            <v>0</v>
          </cell>
        </row>
        <row r="57">
          <cell r="F57">
            <v>25682800</v>
          </cell>
          <cell r="G57">
            <v>0</v>
          </cell>
          <cell r="H57">
            <v>25682800</v>
          </cell>
          <cell r="I57">
            <v>0</v>
          </cell>
          <cell r="J57">
            <v>25682800</v>
          </cell>
          <cell r="K57">
            <v>25682800</v>
          </cell>
        </row>
        <row r="58">
          <cell r="F58">
            <v>115938030.47</v>
          </cell>
          <cell r="G58">
            <v>0</v>
          </cell>
          <cell r="H58">
            <v>115938030.47</v>
          </cell>
          <cell r="I58">
            <v>0</v>
          </cell>
          <cell r="J58">
            <v>115938030.47</v>
          </cell>
          <cell r="K58">
            <v>115938030.47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F60">
            <v>6501891.2000000002</v>
          </cell>
          <cell r="G60">
            <v>0</v>
          </cell>
          <cell r="H60">
            <v>6501891.2000000002</v>
          </cell>
          <cell r="I60">
            <v>0</v>
          </cell>
          <cell r="J60">
            <v>6501891.2000000002</v>
          </cell>
          <cell r="K60">
            <v>6501891.2000000002</v>
          </cell>
        </row>
        <row r="61">
          <cell r="F61">
            <v>0</v>
          </cell>
          <cell r="G61">
            <v>-24681129.52</v>
          </cell>
          <cell r="H61">
            <v>-24681129.52</v>
          </cell>
          <cell r="I61">
            <v>0</v>
          </cell>
          <cell r="J61">
            <v>-24681129.52</v>
          </cell>
          <cell r="K61">
            <v>0</v>
          </cell>
        </row>
        <row r="62">
          <cell r="F62">
            <v>196836647.52999997</v>
          </cell>
          <cell r="G62">
            <v>3394611.32</v>
          </cell>
          <cell r="H62">
            <v>200231258.84999999</v>
          </cell>
          <cell r="I62">
            <v>0</v>
          </cell>
          <cell r="J62">
            <v>200231258.84999999</v>
          </cell>
          <cell r="K62">
            <v>198226227.54999998</v>
          </cell>
        </row>
        <row r="64">
          <cell r="F64">
            <v>211957.59</v>
          </cell>
          <cell r="G64">
            <v>0</v>
          </cell>
          <cell r="H64">
            <v>211957.59</v>
          </cell>
          <cell r="I64">
            <v>0</v>
          </cell>
          <cell r="J64">
            <v>211957.59</v>
          </cell>
          <cell r="K64">
            <v>194777.55</v>
          </cell>
        </row>
        <row r="65">
          <cell r="F65">
            <v>16504731.960000001</v>
          </cell>
          <cell r="G65">
            <v>0</v>
          </cell>
          <cell r="H65">
            <v>16504731.960000001</v>
          </cell>
          <cell r="I65">
            <v>0</v>
          </cell>
          <cell r="J65">
            <v>16504731.960000001</v>
          </cell>
          <cell r="K65">
            <v>17394989.859999999</v>
          </cell>
        </row>
        <row r="66">
          <cell r="F66">
            <v>38281674.390000001</v>
          </cell>
          <cell r="G66">
            <v>-25354487.539999999</v>
          </cell>
          <cell r="H66">
            <v>12927186.85</v>
          </cell>
          <cell r="I66">
            <v>0</v>
          </cell>
          <cell r="J66">
            <v>12927186.85</v>
          </cell>
          <cell r="K66">
            <v>7527075.4199999999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17215844.02</v>
          </cell>
          <cell r="H68">
            <v>17215844.02</v>
          </cell>
          <cell r="I68">
            <v>0</v>
          </cell>
          <cell r="J68">
            <v>17215844.02</v>
          </cell>
          <cell r="K68">
            <v>0</v>
          </cell>
        </row>
        <row r="69">
          <cell r="F69">
            <v>0</v>
          </cell>
          <cell r="G69">
            <v>-13140828.01</v>
          </cell>
          <cell r="H69">
            <v>-13140828.01</v>
          </cell>
          <cell r="I69">
            <v>0</v>
          </cell>
          <cell r="J69">
            <v>-13140828.01</v>
          </cell>
          <cell r="K69">
            <v>0</v>
          </cell>
        </row>
        <row r="70">
          <cell r="F70">
            <v>54998363.939999998</v>
          </cell>
          <cell r="G70">
            <v>-21279471.530000001</v>
          </cell>
          <cell r="H70">
            <v>33718892.410000004</v>
          </cell>
          <cell r="I70">
            <v>0</v>
          </cell>
          <cell r="J70">
            <v>33718892.410000004</v>
          </cell>
          <cell r="K70">
            <v>25116842.829999998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199840170.62</v>
          </cell>
        </row>
        <row r="73">
          <cell r="F73">
            <v>1321321.69</v>
          </cell>
          <cell r="G73">
            <v>70800</v>
          </cell>
          <cell r="H73">
            <v>1392121.69</v>
          </cell>
          <cell r="I73">
            <v>0</v>
          </cell>
          <cell r="J73">
            <v>1392121.69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657.95</v>
          </cell>
          <cell r="G75">
            <v>-657.95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159095206.44</v>
          </cell>
          <cell r="G76">
            <v>5844374.8399999999</v>
          </cell>
          <cell r="H76">
            <v>164939581.28</v>
          </cell>
          <cell r="I76">
            <v>0</v>
          </cell>
          <cell r="J76">
            <v>164939581.28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52336738.909999996</v>
          </cell>
          <cell r="G78">
            <v>9600</v>
          </cell>
          <cell r="H78">
            <v>52346338.909999996</v>
          </cell>
          <cell r="I78">
            <v>0</v>
          </cell>
          <cell r="J78">
            <v>52346338.909999996</v>
          </cell>
          <cell r="K78">
            <v>0</v>
          </cell>
        </row>
        <row r="79">
          <cell r="F79">
            <v>212753924.98999998</v>
          </cell>
          <cell r="G79">
            <v>5924116.8899999997</v>
          </cell>
          <cell r="H79">
            <v>218678041.88</v>
          </cell>
          <cell r="I79">
            <v>0</v>
          </cell>
          <cell r="J79">
            <v>218678041.88</v>
          </cell>
          <cell r="K79">
            <v>199840170.62</v>
          </cell>
        </row>
        <row r="81">
          <cell r="F81">
            <v>213491332.13999999</v>
          </cell>
          <cell r="G81">
            <v>833826.34</v>
          </cell>
          <cell r="H81">
            <v>214325158.47999999</v>
          </cell>
          <cell r="I81">
            <v>0</v>
          </cell>
          <cell r="J81">
            <v>214325158.47999999</v>
          </cell>
          <cell r="K81">
            <v>213440387.30000001</v>
          </cell>
        </row>
        <row r="82">
          <cell r="F82">
            <v>1589367.92</v>
          </cell>
          <cell r="G82">
            <v>42529.49</v>
          </cell>
          <cell r="H82">
            <v>1631897.41</v>
          </cell>
          <cell r="I82">
            <v>0</v>
          </cell>
          <cell r="J82">
            <v>1631897.41</v>
          </cell>
          <cell r="K82">
            <v>0</v>
          </cell>
        </row>
        <row r="83">
          <cell r="F83">
            <v>151237.9</v>
          </cell>
          <cell r="G83">
            <v>6886.51</v>
          </cell>
          <cell r="H83">
            <v>158124.41</v>
          </cell>
          <cell r="I83">
            <v>0</v>
          </cell>
          <cell r="J83">
            <v>158124.41</v>
          </cell>
          <cell r="K83">
            <v>0</v>
          </cell>
        </row>
        <row r="84">
          <cell r="F84">
            <v>-134842812.97</v>
          </cell>
          <cell r="G84">
            <v>-709631.94</v>
          </cell>
          <cell r="H84">
            <v>-135552444.91</v>
          </cell>
          <cell r="I84">
            <v>0</v>
          </cell>
          <cell r="J84">
            <v>-135552444.91</v>
          </cell>
          <cell r="K84">
            <v>-132590879.88</v>
          </cell>
        </row>
        <row r="85">
          <cell r="F85">
            <v>80389124.98999998</v>
          </cell>
          <cell r="G85">
            <v>173610.4</v>
          </cell>
          <cell r="H85">
            <v>80562735.389999986</v>
          </cell>
          <cell r="I85">
            <v>0</v>
          </cell>
          <cell r="J85">
            <v>80562735.389999986</v>
          </cell>
          <cell r="K85">
            <v>80849507.420000017</v>
          </cell>
        </row>
        <row r="87">
          <cell r="F87">
            <v>99406020.760000005</v>
          </cell>
          <cell r="G87">
            <v>-4588154.53</v>
          </cell>
          <cell r="H87">
            <v>94817866.230000004</v>
          </cell>
          <cell r="I87">
            <v>0</v>
          </cell>
          <cell r="J87">
            <v>94817866.230000004</v>
          </cell>
          <cell r="K87">
            <v>100251943.94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-869305</v>
          </cell>
        </row>
        <row r="89">
          <cell r="F89">
            <v>3933668.08</v>
          </cell>
          <cell r="G89">
            <v>-1287912.7</v>
          </cell>
          <cell r="H89">
            <v>2645755.38</v>
          </cell>
          <cell r="I89">
            <v>0</v>
          </cell>
          <cell r="J89">
            <v>2645755.38</v>
          </cell>
          <cell r="K89">
            <v>6055056.9199999999</v>
          </cell>
        </row>
        <row r="90">
          <cell r="F90">
            <v>0</v>
          </cell>
          <cell r="G90">
            <v>-3239629.44</v>
          </cell>
          <cell r="H90">
            <v>-3239629.44</v>
          </cell>
          <cell r="I90">
            <v>0</v>
          </cell>
          <cell r="J90">
            <v>-3239629.44</v>
          </cell>
          <cell r="K90">
            <v>0</v>
          </cell>
        </row>
        <row r="91">
          <cell r="F91">
            <v>103339688.84</v>
          </cell>
          <cell r="G91">
            <v>-9115696.6699999999</v>
          </cell>
          <cell r="H91">
            <v>94223992.170000002</v>
          </cell>
          <cell r="I91">
            <v>0</v>
          </cell>
          <cell r="J91">
            <v>94223992.170000002</v>
          </cell>
          <cell r="K91">
            <v>105437695.86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206271749.69999999</v>
          </cell>
          <cell r="G94">
            <v>-191243.41</v>
          </cell>
          <cell r="H94">
            <v>206080506.28999999</v>
          </cell>
          <cell r="I94">
            <v>0</v>
          </cell>
          <cell r="J94">
            <v>206080506.28999999</v>
          </cell>
          <cell r="K94">
            <v>206271749.69999999</v>
          </cell>
        </row>
        <row r="95">
          <cell r="F95">
            <v>-206080506.28999999</v>
          </cell>
          <cell r="G95">
            <v>0</v>
          </cell>
          <cell r="H95">
            <v>-206080506.28999999</v>
          </cell>
          <cell r="I95">
            <v>0</v>
          </cell>
          <cell r="J95">
            <v>-206080506.28999999</v>
          </cell>
          <cell r="K95">
            <v>-206080506.28999999</v>
          </cell>
        </row>
        <row r="96">
          <cell r="F96">
            <v>191243.40999999642</v>
          </cell>
          <cell r="G96">
            <v>-191243.41</v>
          </cell>
          <cell r="H96">
            <v>0</v>
          </cell>
          <cell r="I96">
            <v>0</v>
          </cell>
          <cell r="J96">
            <v>0</v>
          </cell>
          <cell r="K96">
            <v>191243.40999999642</v>
          </cell>
        </row>
        <row r="98">
          <cell r="F98">
            <v>0</v>
          </cell>
          <cell r="G98">
            <v>1287912.7</v>
          </cell>
          <cell r="H98">
            <v>1287912.7</v>
          </cell>
          <cell r="I98">
            <v>0</v>
          </cell>
          <cell r="J98">
            <v>1287912.7</v>
          </cell>
          <cell r="K98">
            <v>0</v>
          </cell>
        </row>
        <row r="99">
          <cell r="F99">
            <v>0.44</v>
          </cell>
          <cell r="G99">
            <v>0</v>
          </cell>
          <cell r="H99">
            <v>0.44</v>
          </cell>
          <cell r="I99">
            <v>0</v>
          </cell>
          <cell r="J99">
            <v>0.44</v>
          </cell>
          <cell r="K99">
            <v>0.44</v>
          </cell>
        </row>
        <row r="100">
          <cell r="F100">
            <v>1118027.72</v>
          </cell>
          <cell r="G100">
            <v>-1118027.72</v>
          </cell>
          <cell r="H100">
            <v>0</v>
          </cell>
          <cell r="I100">
            <v>0</v>
          </cell>
          <cell r="J100">
            <v>0</v>
          </cell>
          <cell r="K100">
            <v>1118027.72</v>
          </cell>
        </row>
        <row r="101">
          <cell r="F101">
            <v>4041940.88</v>
          </cell>
          <cell r="G101">
            <v>0</v>
          </cell>
          <cell r="H101">
            <v>4041940.88</v>
          </cell>
          <cell r="I101">
            <v>0</v>
          </cell>
          <cell r="J101">
            <v>4041940.88</v>
          </cell>
          <cell r="K101">
            <v>4041940.88</v>
          </cell>
        </row>
        <row r="102">
          <cell r="F102">
            <v>-14934359</v>
          </cell>
          <cell r="G102">
            <v>-169884.98</v>
          </cell>
          <cell r="H102">
            <v>-15104243.98</v>
          </cell>
          <cell r="I102">
            <v>0</v>
          </cell>
          <cell r="J102">
            <v>-15104243.98</v>
          </cell>
          <cell r="K102">
            <v>-14934359</v>
          </cell>
        </row>
        <row r="103">
          <cell r="F103">
            <v>9774389.9399999995</v>
          </cell>
          <cell r="G103">
            <v>0</v>
          </cell>
          <cell r="H103">
            <v>9774389.9399999995</v>
          </cell>
          <cell r="I103">
            <v>0</v>
          </cell>
          <cell r="J103">
            <v>9774389.9399999995</v>
          </cell>
          <cell r="K103">
            <v>9774389.9399999995</v>
          </cell>
        </row>
        <row r="104">
          <cell r="F104">
            <v>-2.0000001415610313E-2</v>
          </cell>
          <cell r="G104">
            <v>-2.9103830456733704E-11</v>
          </cell>
          <cell r="H104">
            <v>-2.0000001415610313E-2</v>
          </cell>
          <cell r="I104">
            <v>0</v>
          </cell>
          <cell r="J104">
            <v>-2.0000001415610313E-2</v>
          </cell>
          <cell r="K104">
            <v>-2.0000001415610313E-2</v>
          </cell>
        </row>
        <row r="106">
          <cell r="F106">
            <v>663385.68000000005</v>
          </cell>
          <cell r="G106">
            <v>253641.59</v>
          </cell>
          <cell r="H106">
            <v>917027.27</v>
          </cell>
          <cell r="I106">
            <v>0</v>
          </cell>
          <cell r="J106">
            <v>917027.27</v>
          </cell>
          <cell r="K106">
            <v>1357014.91</v>
          </cell>
        </row>
        <row r="107">
          <cell r="F107">
            <v>155437.88</v>
          </cell>
          <cell r="G107">
            <v>0</v>
          </cell>
          <cell r="H107">
            <v>155437.88</v>
          </cell>
          <cell r="I107">
            <v>0</v>
          </cell>
          <cell r="J107">
            <v>155437.88</v>
          </cell>
          <cell r="K107">
            <v>192703.41</v>
          </cell>
        </row>
        <row r="108">
          <cell r="F108">
            <v>-12960</v>
          </cell>
          <cell r="G108">
            <v>0</v>
          </cell>
          <cell r="H108">
            <v>-12960</v>
          </cell>
          <cell r="I108">
            <v>0</v>
          </cell>
          <cell r="J108">
            <v>-12960</v>
          </cell>
          <cell r="K108">
            <v>-12960</v>
          </cell>
        </row>
        <row r="109">
          <cell r="F109">
            <v>64800</v>
          </cell>
          <cell r="G109">
            <v>0</v>
          </cell>
          <cell r="H109">
            <v>64800</v>
          </cell>
          <cell r="I109">
            <v>0</v>
          </cell>
          <cell r="J109">
            <v>64800</v>
          </cell>
          <cell r="K109">
            <v>64800</v>
          </cell>
        </row>
        <row r="110">
          <cell r="F110">
            <v>345600</v>
          </cell>
          <cell r="G110">
            <v>-345600</v>
          </cell>
          <cell r="H110">
            <v>0</v>
          </cell>
          <cell r="I110">
            <v>0</v>
          </cell>
          <cell r="J110">
            <v>0</v>
          </cell>
          <cell r="K110">
            <v>345600</v>
          </cell>
        </row>
        <row r="111">
          <cell r="F111">
            <v>1216263.56</v>
          </cell>
          <cell r="G111">
            <v>-91958.41</v>
          </cell>
          <cell r="H111">
            <v>1124305.1499999999</v>
          </cell>
          <cell r="I111">
            <v>0</v>
          </cell>
          <cell r="J111">
            <v>1124305.1499999999</v>
          </cell>
          <cell r="K111">
            <v>1947158.32</v>
          </cell>
        </row>
        <row r="113">
          <cell r="F113">
            <v>9514501.6699999999</v>
          </cell>
          <cell r="G113">
            <v>0</v>
          </cell>
          <cell r="H113">
            <v>9514501.6699999999</v>
          </cell>
          <cell r="I113">
            <v>0</v>
          </cell>
          <cell r="J113">
            <v>9514501.6699999999</v>
          </cell>
          <cell r="K113">
            <v>9514501.6699999999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F115">
            <v>40122057.200000003</v>
          </cell>
          <cell r="G115">
            <v>0</v>
          </cell>
          <cell r="H115">
            <v>40122057.200000003</v>
          </cell>
          <cell r="I115">
            <v>0</v>
          </cell>
          <cell r="J115">
            <v>40122057.200000003</v>
          </cell>
          <cell r="K115">
            <v>40122057.200000003</v>
          </cell>
        </row>
        <row r="116">
          <cell r="F116">
            <v>2801240.37</v>
          </cell>
          <cell r="G116">
            <v>0</v>
          </cell>
          <cell r="H116">
            <v>2801240.37</v>
          </cell>
          <cell r="I116">
            <v>0</v>
          </cell>
          <cell r="J116">
            <v>2801240.37</v>
          </cell>
          <cell r="K116">
            <v>2801240.37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F118">
            <v>52437799.240000002</v>
          </cell>
          <cell r="G118">
            <v>0</v>
          </cell>
          <cell r="H118">
            <v>52437799.240000002</v>
          </cell>
          <cell r="I118">
            <v>0</v>
          </cell>
          <cell r="J118">
            <v>52437799.240000002</v>
          </cell>
          <cell r="K118">
            <v>52437799.240000002</v>
          </cell>
        </row>
        <row r="120">
          <cell r="F120">
            <v>11306250.039999999</v>
          </cell>
          <cell r="G120">
            <v>0</v>
          </cell>
          <cell r="H120">
            <v>11306250.039999999</v>
          </cell>
          <cell r="I120">
            <v>0</v>
          </cell>
          <cell r="J120">
            <v>11306250.039999999</v>
          </cell>
          <cell r="K120">
            <v>11064218.68</v>
          </cell>
        </row>
        <row r="121">
          <cell r="F121">
            <v>11306250.039999999</v>
          </cell>
          <cell r="G121">
            <v>0</v>
          </cell>
          <cell r="H121">
            <v>11306250.039999999</v>
          </cell>
          <cell r="I121">
            <v>0</v>
          </cell>
          <cell r="J121">
            <v>11306250.039999999</v>
          </cell>
          <cell r="K121">
            <v>11064218.68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5244064.6399999997</v>
          </cell>
          <cell r="G126">
            <v>0</v>
          </cell>
          <cell r="H126">
            <v>5244064.6399999997</v>
          </cell>
          <cell r="I126">
            <v>0</v>
          </cell>
          <cell r="J126">
            <v>5244064.6399999997</v>
          </cell>
          <cell r="K126">
            <v>5185428.28</v>
          </cell>
        </row>
        <row r="127">
          <cell r="F127">
            <v>5244064.6399999997</v>
          </cell>
          <cell r="G127">
            <v>0</v>
          </cell>
          <cell r="H127">
            <v>5244064.6399999997</v>
          </cell>
          <cell r="I127">
            <v>0</v>
          </cell>
          <cell r="J127">
            <v>5244064.6399999997</v>
          </cell>
          <cell r="K127">
            <v>5185428.28</v>
          </cell>
        </row>
        <row r="129">
          <cell r="F129">
            <v>273740.21000000002</v>
          </cell>
          <cell r="G129">
            <v>0</v>
          </cell>
          <cell r="H129">
            <v>273740.21000000002</v>
          </cell>
          <cell r="I129">
            <v>0</v>
          </cell>
          <cell r="J129">
            <v>273740.21000000002</v>
          </cell>
          <cell r="K129">
            <v>273740.21000000002</v>
          </cell>
        </row>
        <row r="130">
          <cell r="F130">
            <v>336358</v>
          </cell>
          <cell r="G130">
            <v>0</v>
          </cell>
          <cell r="H130">
            <v>336358</v>
          </cell>
          <cell r="I130">
            <v>0</v>
          </cell>
          <cell r="J130">
            <v>336358</v>
          </cell>
          <cell r="K130">
            <v>336358</v>
          </cell>
        </row>
        <row r="131">
          <cell r="F131">
            <v>97098.18</v>
          </cell>
          <cell r="G131">
            <v>0</v>
          </cell>
          <cell r="H131">
            <v>97098.18</v>
          </cell>
          <cell r="I131">
            <v>0</v>
          </cell>
          <cell r="J131">
            <v>97098.18</v>
          </cell>
          <cell r="K131">
            <v>97098.18</v>
          </cell>
        </row>
        <row r="132">
          <cell r="F132">
            <v>707196.39</v>
          </cell>
          <cell r="G132">
            <v>0</v>
          </cell>
          <cell r="H132">
            <v>707196.39</v>
          </cell>
          <cell r="I132">
            <v>0</v>
          </cell>
          <cell r="J132">
            <v>707196.39</v>
          </cell>
          <cell r="K132">
            <v>707196.39</v>
          </cell>
        </row>
        <row r="134">
          <cell r="F134">
            <v>-342994.07</v>
          </cell>
          <cell r="G134">
            <v>0</v>
          </cell>
          <cell r="H134">
            <v>-342994.07</v>
          </cell>
          <cell r="I134">
            <v>0</v>
          </cell>
          <cell r="J134">
            <v>-342994.07</v>
          </cell>
          <cell r="K134">
            <v>0</v>
          </cell>
        </row>
        <row r="135">
          <cell r="F135">
            <v>-10907021.16</v>
          </cell>
          <cell r="G135">
            <v>0</v>
          </cell>
          <cell r="H135">
            <v>-10907021.16</v>
          </cell>
          <cell r="I135">
            <v>0</v>
          </cell>
          <cell r="J135">
            <v>-10907021.16</v>
          </cell>
          <cell r="K135">
            <v>-10797781.85</v>
          </cell>
        </row>
        <row r="136">
          <cell r="F136">
            <v>-5185412.28</v>
          </cell>
          <cell r="G136">
            <v>-2931.81</v>
          </cell>
          <cell r="H136">
            <v>-5188344.09</v>
          </cell>
          <cell r="I136">
            <v>0</v>
          </cell>
          <cell r="J136">
            <v>-5188344.09</v>
          </cell>
          <cell r="K136">
            <v>-5185412.28</v>
          </cell>
        </row>
        <row r="137">
          <cell r="F137">
            <v>-273710.21000000002</v>
          </cell>
          <cell r="G137">
            <v>0</v>
          </cell>
          <cell r="H137">
            <v>-273710.21000000002</v>
          </cell>
          <cell r="I137">
            <v>0</v>
          </cell>
          <cell r="J137">
            <v>-273710.21000000002</v>
          </cell>
          <cell r="K137">
            <v>-273710.21000000002</v>
          </cell>
        </row>
        <row r="138">
          <cell r="F138">
            <v>-97087.18</v>
          </cell>
          <cell r="G138">
            <v>0</v>
          </cell>
          <cell r="H138">
            <v>-97087.18</v>
          </cell>
          <cell r="I138">
            <v>0</v>
          </cell>
          <cell r="J138">
            <v>-97087.18</v>
          </cell>
          <cell r="K138">
            <v>-97087.18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-336352</v>
          </cell>
          <cell r="G140">
            <v>0</v>
          </cell>
          <cell r="H140">
            <v>-336352</v>
          </cell>
          <cell r="I140">
            <v>0</v>
          </cell>
          <cell r="J140">
            <v>-336352</v>
          </cell>
          <cell r="K140">
            <v>-336352</v>
          </cell>
        </row>
        <row r="141">
          <cell r="F141">
            <v>-9514501.6699999999</v>
          </cell>
          <cell r="G141">
            <v>0</v>
          </cell>
          <cell r="H141">
            <v>-9514501.6699999999</v>
          </cell>
          <cell r="I141">
            <v>0</v>
          </cell>
          <cell r="J141">
            <v>-9514501.6699999999</v>
          </cell>
          <cell r="K141">
            <v>-9100003.0399999991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F143">
            <v>-34081996.289999999</v>
          </cell>
          <cell r="G143">
            <v>0</v>
          </cell>
          <cell r="H143">
            <v>-34081996.289999999</v>
          </cell>
          <cell r="I143">
            <v>0</v>
          </cell>
          <cell r="J143">
            <v>-34081996.289999999</v>
          </cell>
          <cell r="K143">
            <v>-30055288.77</v>
          </cell>
        </row>
        <row r="144">
          <cell r="F144">
            <v>-1960868.28</v>
          </cell>
          <cell r="G144">
            <v>0</v>
          </cell>
          <cell r="H144">
            <v>-1960868.28</v>
          </cell>
          <cell r="I144">
            <v>0</v>
          </cell>
          <cell r="J144">
            <v>-1960868.28</v>
          </cell>
          <cell r="K144">
            <v>-1680744.24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-62699943.140000001</v>
          </cell>
          <cell r="G146">
            <v>-2931.81</v>
          </cell>
          <cell r="H146">
            <v>-62702874.950000003</v>
          </cell>
          <cell r="I146">
            <v>0</v>
          </cell>
          <cell r="J146">
            <v>-62702874.950000003</v>
          </cell>
          <cell r="K146">
            <v>-57526379.57</v>
          </cell>
        </row>
        <row r="148">
          <cell r="F148">
            <v>1861327.62</v>
          </cell>
          <cell r="G148">
            <v>0</v>
          </cell>
          <cell r="H148">
            <v>1861327.62</v>
          </cell>
          <cell r="I148">
            <v>0</v>
          </cell>
          <cell r="J148">
            <v>1861327.62</v>
          </cell>
          <cell r="K148">
            <v>1616070.31</v>
          </cell>
        </row>
        <row r="149">
          <cell r="F149">
            <v>1861327.62</v>
          </cell>
          <cell r="G149">
            <v>0</v>
          </cell>
          <cell r="H149">
            <v>1861327.62</v>
          </cell>
          <cell r="I149">
            <v>0</v>
          </cell>
          <cell r="J149">
            <v>1861327.62</v>
          </cell>
          <cell r="K149">
            <v>1616070.31</v>
          </cell>
        </row>
        <row r="151">
          <cell r="F151">
            <v>1754700334.3699999</v>
          </cell>
          <cell r="G151">
            <v>0</v>
          </cell>
          <cell r="H151">
            <v>1754700334.3699999</v>
          </cell>
          <cell r="I151">
            <v>0</v>
          </cell>
          <cell r="J151">
            <v>1754700334.3699999</v>
          </cell>
          <cell r="K151">
            <v>1754700334.3699999</v>
          </cell>
        </row>
        <row r="152">
          <cell r="F152">
            <v>0</v>
          </cell>
          <cell r="G152">
            <v>-153665603.87</v>
          </cell>
          <cell r="H152">
            <v>-153665603.87</v>
          </cell>
          <cell r="I152">
            <v>0</v>
          </cell>
          <cell r="J152">
            <v>-153665603.87</v>
          </cell>
          <cell r="K152">
            <v>0</v>
          </cell>
        </row>
        <row r="153">
          <cell r="F153">
            <v>1754700334.3699999</v>
          </cell>
          <cell r="G153">
            <v>-153665603.87</v>
          </cell>
          <cell r="H153">
            <v>1601034730.5</v>
          </cell>
          <cell r="I153">
            <v>0</v>
          </cell>
          <cell r="J153">
            <v>1601034730.5</v>
          </cell>
          <cell r="K153">
            <v>1754700334.3699999</v>
          </cell>
        </row>
        <row r="155">
          <cell r="F155">
            <v>3724139.09</v>
          </cell>
          <cell r="G155">
            <v>0</v>
          </cell>
          <cell r="H155">
            <v>3724139.09</v>
          </cell>
          <cell r="I155">
            <v>0</v>
          </cell>
          <cell r="J155">
            <v>3724139.09</v>
          </cell>
          <cell r="K155">
            <v>3724139.09</v>
          </cell>
        </row>
        <row r="156">
          <cell r="F156">
            <v>2898296.72</v>
          </cell>
          <cell r="G156">
            <v>0</v>
          </cell>
          <cell r="H156">
            <v>2898296.72</v>
          </cell>
          <cell r="I156">
            <v>0</v>
          </cell>
          <cell r="J156">
            <v>2898296.72</v>
          </cell>
          <cell r="K156">
            <v>2898296.72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F158">
            <v>126351086.58</v>
          </cell>
          <cell r="G158">
            <v>0</v>
          </cell>
          <cell r="H158">
            <v>126351086.58</v>
          </cell>
          <cell r="I158">
            <v>0</v>
          </cell>
          <cell r="J158">
            <v>126351086.58</v>
          </cell>
          <cell r="K158">
            <v>126351086.58</v>
          </cell>
        </row>
        <row r="159">
          <cell r="F159">
            <v>2576316.31</v>
          </cell>
          <cell r="G159">
            <v>0</v>
          </cell>
          <cell r="H159">
            <v>2576316.31</v>
          </cell>
          <cell r="I159">
            <v>0</v>
          </cell>
          <cell r="J159">
            <v>2576316.31</v>
          </cell>
          <cell r="K159">
            <v>2576316.31</v>
          </cell>
        </row>
        <row r="160">
          <cell r="F160">
            <v>157112073.77000001</v>
          </cell>
          <cell r="G160">
            <v>0</v>
          </cell>
          <cell r="H160">
            <v>157112073.77000001</v>
          </cell>
          <cell r="I160">
            <v>0</v>
          </cell>
          <cell r="J160">
            <v>157112073.77000001</v>
          </cell>
          <cell r="K160">
            <v>157112073.77000001</v>
          </cell>
        </row>
        <row r="161">
          <cell r="F161">
            <v>129609035.68000001</v>
          </cell>
          <cell r="G161">
            <v>0</v>
          </cell>
          <cell r="H161">
            <v>129609035.68000001</v>
          </cell>
          <cell r="I161">
            <v>0</v>
          </cell>
          <cell r="J161">
            <v>129609035.68000001</v>
          </cell>
          <cell r="K161">
            <v>129609035.68000001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8525807.9600000009</v>
          </cell>
          <cell r="G163">
            <v>0</v>
          </cell>
          <cell r="H163">
            <v>8525807.9600000009</v>
          </cell>
          <cell r="I163">
            <v>0</v>
          </cell>
          <cell r="J163">
            <v>8525807.9600000009</v>
          </cell>
          <cell r="K163">
            <v>8525807.9600000009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F166">
            <v>2690000</v>
          </cell>
          <cell r="G166">
            <v>0</v>
          </cell>
          <cell r="H166">
            <v>2690000</v>
          </cell>
          <cell r="I166">
            <v>0</v>
          </cell>
          <cell r="J166">
            <v>2690000</v>
          </cell>
          <cell r="K166">
            <v>2690000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F168">
            <v>433486756.11000001</v>
          </cell>
          <cell r="G168">
            <v>0</v>
          </cell>
          <cell r="H168">
            <v>433486756.11000001</v>
          </cell>
          <cell r="I168">
            <v>0</v>
          </cell>
          <cell r="J168">
            <v>433486756.11000001</v>
          </cell>
          <cell r="K168">
            <v>433486756.11000001</v>
          </cell>
        </row>
        <row r="170">
          <cell r="F170">
            <v>161383775.65000001</v>
          </cell>
          <cell r="G170">
            <v>0</v>
          </cell>
          <cell r="H170">
            <v>161383775.65000001</v>
          </cell>
          <cell r="I170">
            <v>0</v>
          </cell>
          <cell r="J170">
            <v>161383775.65000001</v>
          </cell>
          <cell r="K170">
            <v>161383775.65000001</v>
          </cell>
        </row>
        <row r="171">
          <cell r="F171">
            <v>492509052.47000003</v>
          </cell>
          <cell r="G171">
            <v>0</v>
          </cell>
          <cell r="H171">
            <v>492509052.47000003</v>
          </cell>
          <cell r="I171">
            <v>0</v>
          </cell>
          <cell r="J171">
            <v>492509052.47000003</v>
          </cell>
          <cell r="K171">
            <v>492509052.47000003</v>
          </cell>
        </row>
        <row r="172">
          <cell r="F172">
            <v>422039949.01999998</v>
          </cell>
          <cell r="G172">
            <v>-2434793.54</v>
          </cell>
          <cell r="H172">
            <v>419605155.48000002</v>
          </cell>
          <cell r="I172">
            <v>0</v>
          </cell>
          <cell r="J172">
            <v>419605155.48000002</v>
          </cell>
          <cell r="K172">
            <v>417604461.01999998</v>
          </cell>
        </row>
        <row r="173">
          <cell r="F173">
            <v>20885445.719999999</v>
          </cell>
          <cell r="G173">
            <v>0</v>
          </cell>
          <cell r="H173">
            <v>20885445.719999999</v>
          </cell>
          <cell r="I173">
            <v>0</v>
          </cell>
          <cell r="J173">
            <v>20885445.719999999</v>
          </cell>
          <cell r="K173">
            <v>20885445.719999999</v>
          </cell>
        </row>
        <row r="174">
          <cell r="F174">
            <v>6415247.8700000001</v>
          </cell>
          <cell r="G174">
            <v>0</v>
          </cell>
          <cell r="H174">
            <v>6415247.8700000001</v>
          </cell>
          <cell r="I174">
            <v>0</v>
          </cell>
          <cell r="J174">
            <v>6415247.8700000001</v>
          </cell>
          <cell r="K174">
            <v>6415247.8700000001</v>
          </cell>
        </row>
        <row r="175">
          <cell r="F175">
            <v>5814428.5</v>
          </cell>
          <cell r="G175">
            <v>0</v>
          </cell>
          <cell r="H175">
            <v>5814428.5</v>
          </cell>
          <cell r="I175">
            <v>0</v>
          </cell>
          <cell r="J175">
            <v>5814428.5</v>
          </cell>
          <cell r="K175">
            <v>5814428.5</v>
          </cell>
        </row>
        <row r="176">
          <cell r="F176">
            <v>4039200.49</v>
          </cell>
          <cell r="G176">
            <v>0</v>
          </cell>
          <cell r="H176">
            <v>4039200.49</v>
          </cell>
          <cell r="I176">
            <v>0</v>
          </cell>
          <cell r="J176">
            <v>4039200.49</v>
          </cell>
          <cell r="K176">
            <v>4039200.49</v>
          </cell>
        </row>
        <row r="177">
          <cell r="F177">
            <v>4607374.62</v>
          </cell>
          <cell r="G177">
            <v>0</v>
          </cell>
          <cell r="H177">
            <v>4607374.62</v>
          </cell>
          <cell r="I177">
            <v>0</v>
          </cell>
          <cell r="J177">
            <v>4607374.62</v>
          </cell>
          <cell r="K177">
            <v>4607374.62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17910.96</v>
          </cell>
          <cell r="G179">
            <v>0</v>
          </cell>
          <cell r="H179">
            <v>17910.96</v>
          </cell>
          <cell r="I179">
            <v>0</v>
          </cell>
          <cell r="J179">
            <v>17910.96</v>
          </cell>
          <cell r="K179">
            <v>17910.96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2947712.73</v>
          </cell>
          <cell r="G182">
            <v>0</v>
          </cell>
          <cell r="H182">
            <v>2947712.73</v>
          </cell>
          <cell r="I182">
            <v>0</v>
          </cell>
          <cell r="J182">
            <v>2947712.73</v>
          </cell>
          <cell r="K182">
            <v>2947712.73</v>
          </cell>
        </row>
        <row r="183">
          <cell r="F183">
            <v>0</v>
          </cell>
          <cell r="G183">
            <v>-158397495.13</v>
          </cell>
          <cell r="H183">
            <v>-158397495.13</v>
          </cell>
          <cell r="I183">
            <v>0</v>
          </cell>
          <cell r="J183">
            <v>-158397495.13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1120660098.0299997</v>
          </cell>
          <cell r="G185">
            <v>-160832288.66999999</v>
          </cell>
          <cell r="H185">
            <v>959827809.35999978</v>
          </cell>
          <cell r="I185">
            <v>0</v>
          </cell>
          <cell r="J185">
            <v>959827809.35999978</v>
          </cell>
          <cell r="K185">
            <v>1116224610.0299997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5173854.05</v>
          </cell>
          <cell r="G190">
            <v>0</v>
          </cell>
          <cell r="H190">
            <v>5173854.05</v>
          </cell>
          <cell r="I190">
            <v>0</v>
          </cell>
          <cell r="J190">
            <v>5173854.05</v>
          </cell>
          <cell r="K190">
            <v>5173454.05</v>
          </cell>
        </row>
        <row r="191">
          <cell r="F191">
            <v>5173854.05</v>
          </cell>
          <cell r="G191">
            <v>0</v>
          </cell>
          <cell r="H191">
            <v>5173854.05</v>
          </cell>
          <cell r="I191">
            <v>0</v>
          </cell>
          <cell r="J191">
            <v>5173854.05</v>
          </cell>
          <cell r="K191">
            <v>5173454.05</v>
          </cell>
        </row>
        <row r="193">
          <cell r="F193">
            <v>-1414445.68</v>
          </cell>
          <cell r="G193">
            <v>-11097594.74</v>
          </cell>
          <cell r="H193">
            <v>-12512040.42</v>
          </cell>
          <cell r="I193">
            <v>0</v>
          </cell>
          <cell r="J193">
            <v>-12512040.42</v>
          </cell>
          <cell r="K193">
            <v>1713069.54</v>
          </cell>
        </row>
        <row r="194">
          <cell r="F194">
            <v>0</v>
          </cell>
          <cell r="G194">
            <v>-15784808.689999999</v>
          </cell>
          <cell r="H194">
            <v>-15784808.689999999</v>
          </cell>
          <cell r="I194">
            <v>0</v>
          </cell>
          <cell r="J194">
            <v>-15784808.689999999</v>
          </cell>
          <cell r="K194">
            <v>0</v>
          </cell>
        </row>
        <row r="195">
          <cell r="F195">
            <v>-726706257.35000002</v>
          </cell>
          <cell r="G195">
            <v>-2333570.59</v>
          </cell>
          <cell r="H195">
            <v>-729039827.94000006</v>
          </cell>
          <cell r="I195">
            <v>0</v>
          </cell>
          <cell r="J195">
            <v>-729039827.94000006</v>
          </cell>
          <cell r="K195">
            <v>-595486838.41999996</v>
          </cell>
        </row>
        <row r="196">
          <cell r="F196">
            <v>-728120703.02999997</v>
          </cell>
          <cell r="G196">
            <v>-29215974.02</v>
          </cell>
          <cell r="H196">
            <v>-757336677.05000007</v>
          </cell>
          <cell r="I196">
            <v>0</v>
          </cell>
          <cell r="J196">
            <v>-757336677.05000007</v>
          </cell>
          <cell r="K196">
            <v>-593773768.88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F199">
            <v>-798289.57</v>
          </cell>
          <cell r="G199">
            <v>0</v>
          </cell>
          <cell r="H199">
            <v>-798289.57</v>
          </cell>
          <cell r="I199">
            <v>0</v>
          </cell>
          <cell r="J199">
            <v>-798289.57</v>
          </cell>
          <cell r="K199">
            <v>-798289.57</v>
          </cell>
        </row>
        <row r="200">
          <cell r="F200">
            <v>-2180444.84</v>
          </cell>
          <cell r="G200">
            <v>0</v>
          </cell>
          <cell r="H200">
            <v>-2180444.84</v>
          </cell>
          <cell r="I200">
            <v>0</v>
          </cell>
          <cell r="J200">
            <v>-2180444.84</v>
          </cell>
          <cell r="K200">
            <v>-2180444.84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F202">
            <v>-659101.46</v>
          </cell>
          <cell r="G202">
            <v>0</v>
          </cell>
          <cell r="H202">
            <v>-659101.46</v>
          </cell>
          <cell r="I202">
            <v>0</v>
          </cell>
          <cell r="J202">
            <v>-659101.46</v>
          </cell>
          <cell r="K202">
            <v>-659101.46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-557576.32999999996</v>
          </cell>
          <cell r="G207">
            <v>0</v>
          </cell>
          <cell r="H207">
            <v>-557576.32999999996</v>
          </cell>
          <cell r="I207">
            <v>0</v>
          </cell>
          <cell r="J207">
            <v>-557576.32999999996</v>
          </cell>
          <cell r="K207">
            <v>-557576.32999999996</v>
          </cell>
        </row>
        <row r="208">
          <cell r="F208">
            <v>-4195412.2</v>
          </cell>
          <cell r="G208">
            <v>0</v>
          </cell>
          <cell r="H208">
            <v>-4195412.2</v>
          </cell>
          <cell r="I208">
            <v>0</v>
          </cell>
          <cell r="J208">
            <v>-4195412.2</v>
          </cell>
          <cell r="K208">
            <v>-4195412.2</v>
          </cell>
        </row>
        <row r="210">
          <cell r="F210">
            <v>-6173244.29</v>
          </cell>
          <cell r="G210">
            <v>2029500</v>
          </cell>
          <cell r="H210">
            <v>-4143744.29</v>
          </cell>
          <cell r="I210">
            <v>0</v>
          </cell>
          <cell r="J210">
            <v>-4143744.29</v>
          </cell>
          <cell r="K210">
            <v>-5572498.4500000002</v>
          </cell>
        </row>
        <row r="211">
          <cell r="F211">
            <v>-6173244.29</v>
          </cell>
          <cell r="G211">
            <v>2029500</v>
          </cell>
          <cell r="H211">
            <v>-4143744.29</v>
          </cell>
          <cell r="I211">
            <v>0</v>
          </cell>
          <cell r="J211">
            <v>-4143744.29</v>
          </cell>
          <cell r="K211">
            <v>-5572498.4500000002</v>
          </cell>
        </row>
        <row r="213">
          <cell r="F213">
            <v>-1138770.44</v>
          </cell>
          <cell r="G213">
            <v>7200</v>
          </cell>
          <cell r="H213">
            <v>-1131570.44</v>
          </cell>
          <cell r="I213">
            <v>0</v>
          </cell>
          <cell r="J213">
            <v>-1131570.44</v>
          </cell>
          <cell r="K213">
            <v>0</v>
          </cell>
        </row>
        <row r="214">
          <cell r="F214">
            <v>-7868.8</v>
          </cell>
          <cell r="G214">
            <v>7868.8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-1147664.94</v>
          </cell>
        </row>
        <row r="216">
          <cell r="F216">
            <v>-1146639.24</v>
          </cell>
          <cell r="G216">
            <v>15068.8</v>
          </cell>
          <cell r="H216">
            <v>-1131570.44</v>
          </cell>
          <cell r="I216">
            <v>0</v>
          </cell>
          <cell r="J216">
            <v>-1131570.44</v>
          </cell>
          <cell r="K216">
            <v>-1147664.94</v>
          </cell>
        </row>
        <row r="218">
          <cell r="F218">
            <v>-66786539.350000001</v>
          </cell>
          <cell r="G218">
            <v>-10209931.75</v>
          </cell>
          <cell r="H218">
            <v>-76996471.099999994</v>
          </cell>
          <cell r="I218">
            <v>0</v>
          </cell>
          <cell r="J218">
            <v>-76996471.099999994</v>
          </cell>
          <cell r="K218">
            <v>-67670238.920000002</v>
          </cell>
        </row>
        <row r="219">
          <cell r="F219">
            <v>0</v>
          </cell>
          <cell r="G219">
            <v>1284999.67</v>
          </cell>
          <cell r="H219">
            <v>1284999.67</v>
          </cell>
          <cell r="I219">
            <v>0</v>
          </cell>
          <cell r="J219">
            <v>1284999.67</v>
          </cell>
          <cell r="K219">
            <v>0</v>
          </cell>
        </row>
        <row r="220">
          <cell r="F220">
            <v>-248857.44</v>
          </cell>
          <cell r="G220">
            <v>0</v>
          </cell>
          <cell r="H220">
            <v>-248857.44</v>
          </cell>
          <cell r="I220">
            <v>0</v>
          </cell>
          <cell r="J220">
            <v>-248857.44</v>
          </cell>
          <cell r="K220">
            <v>-254209.2</v>
          </cell>
        </row>
        <row r="221">
          <cell r="F221">
            <v>-246509.45</v>
          </cell>
          <cell r="G221">
            <v>-13218.58</v>
          </cell>
          <cell r="H221">
            <v>-259728.03</v>
          </cell>
          <cell r="I221">
            <v>0</v>
          </cell>
          <cell r="J221">
            <v>-259728.03</v>
          </cell>
          <cell r="K221">
            <v>-339667.53</v>
          </cell>
        </row>
        <row r="222">
          <cell r="F222">
            <v>-46823.66</v>
          </cell>
          <cell r="G222">
            <v>0</v>
          </cell>
          <cell r="H222">
            <v>-46823.66</v>
          </cell>
          <cell r="I222">
            <v>0</v>
          </cell>
          <cell r="J222">
            <v>-46823.66</v>
          </cell>
          <cell r="K222">
            <v>-94073.01</v>
          </cell>
        </row>
        <row r="223">
          <cell r="F223">
            <v>1300</v>
          </cell>
          <cell r="G223">
            <v>0</v>
          </cell>
          <cell r="H223">
            <v>1300</v>
          </cell>
          <cell r="I223">
            <v>0</v>
          </cell>
          <cell r="J223">
            <v>1300</v>
          </cell>
          <cell r="K223">
            <v>1300</v>
          </cell>
        </row>
        <row r="224">
          <cell r="F224">
            <v>659.38</v>
          </cell>
          <cell r="G224">
            <v>0</v>
          </cell>
          <cell r="H224">
            <v>659.38</v>
          </cell>
          <cell r="I224">
            <v>0</v>
          </cell>
          <cell r="J224">
            <v>659.38</v>
          </cell>
          <cell r="K224">
            <v>659.38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-545454.47</v>
          </cell>
          <cell r="G227">
            <v>0</v>
          </cell>
          <cell r="H227">
            <v>-545454.47</v>
          </cell>
          <cell r="I227">
            <v>0</v>
          </cell>
          <cell r="J227">
            <v>-545454.47</v>
          </cell>
          <cell r="K227">
            <v>-545454.47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-4939.09</v>
          </cell>
          <cell r="G231">
            <v>0</v>
          </cell>
          <cell r="H231">
            <v>-4939.09</v>
          </cell>
          <cell r="I231">
            <v>0</v>
          </cell>
          <cell r="J231">
            <v>-4939.09</v>
          </cell>
          <cell r="K231">
            <v>-4939.09</v>
          </cell>
        </row>
        <row r="232">
          <cell r="F232">
            <v>-2667.16</v>
          </cell>
          <cell r="G232">
            <v>0</v>
          </cell>
          <cell r="H232">
            <v>-2667.16</v>
          </cell>
          <cell r="I232">
            <v>0</v>
          </cell>
          <cell r="J232">
            <v>-2667.16</v>
          </cell>
          <cell r="K232">
            <v>-2667.16</v>
          </cell>
        </row>
        <row r="233">
          <cell r="F233">
            <v>204086.75</v>
          </cell>
          <cell r="G233">
            <v>0</v>
          </cell>
          <cell r="H233">
            <v>204086.75</v>
          </cell>
          <cell r="I233">
            <v>0</v>
          </cell>
          <cell r="J233">
            <v>204086.75</v>
          </cell>
          <cell r="K233">
            <v>204086.75</v>
          </cell>
        </row>
        <row r="234">
          <cell r="F234">
            <v>0</v>
          </cell>
          <cell r="G234">
            <v>-608400</v>
          </cell>
          <cell r="H234">
            <v>-608400</v>
          </cell>
          <cell r="I234">
            <v>0</v>
          </cell>
          <cell r="J234">
            <v>-608400</v>
          </cell>
          <cell r="K234">
            <v>0</v>
          </cell>
        </row>
        <row r="235">
          <cell r="F235">
            <v>0</v>
          </cell>
          <cell r="G235">
            <v>-1232130</v>
          </cell>
          <cell r="H235">
            <v>-1232130</v>
          </cell>
          <cell r="I235">
            <v>0</v>
          </cell>
          <cell r="J235">
            <v>-1232130</v>
          </cell>
          <cell r="K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-4041940.88</v>
          </cell>
        </row>
        <row r="237">
          <cell r="F237">
            <v>-67675744.489999995</v>
          </cell>
          <cell r="G237">
            <v>-10778680.66</v>
          </cell>
          <cell r="H237">
            <v>-78454425.149999991</v>
          </cell>
          <cell r="I237">
            <v>0</v>
          </cell>
          <cell r="J237">
            <v>-78454425.149999991</v>
          </cell>
          <cell r="K237">
            <v>-72747144.13000001</v>
          </cell>
        </row>
        <row r="239">
          <cell r="F239">
            <v>-2205076381.71</v>
          </cell>
          <cell r="G239">
            <v>0</v>
          </cell>
          <cell r="H239">
            <v>-2205076381.71</v>
          </cell>
          <cell r="I239">
            <v>0</v>
          </cell>
          <cell r="J239">
            <v>-2205076381.71</v>
          </cell>
          <cell r="K239">
            <v>-2205076381.71</v>
          </cell>
        </row>
        <row r="240">
          <cell r="F240">
            <v>-2205076381.71</v>
          </cell>
          <cell r="G240">
            <v>0</v>
          </cell>
          <cell r="H240">
            <v>-2205076381.71</v>
          </cell>
          <cell r="I240">
            <v>0</v>
          </cell>
          <cell r="J240">
            <v>-2205076381.71</v>
          </cell>
          <cell r="K240">
            <v>-2205076381.71</v>
          </cell>
        </row>
        <row r="242">
          <cell r="F242">
            <v>-2810172.59</v>
          </cell>
          <cell r="G242">
            <v>0</v>
          </cell>
          <cell r="H242">
            <v>-2810172.59</v>
          </cell>
          <cell r="I242">
            <v>0</v>
          </cell>
          <cell r="J242">
            <v>-2810172.59</v>
          </cell>
          <cell r="K242">
            <v>-2810172.59</v>
          </cell>
        </row>
        <row r="243">
          <cell r="F243">
            <v>-2810172.59</v>
          </cell>
          <cell r="G243">
            <v>0</v>
          </cell>
          <cell r="H243">
            <v>-2810172.59</v>
          </cell>
          <cell r="I243">
            <v>0</v>
          </cell>
          <cell r="J243">
            <v>-2810172.59</v>
          </cell>
          <cell r="K243">
            <v>-2810172.59</v>
          </cell>
        </row>
        <row r="245">
          <cell r="F245">
            <v>-178746516.13</v>
          </cell>
          <cell r="G245">
            <v>-13575594</v>
          </cell>
          <cell r="H245">
            <v>-192322110.13</v>
          </cell>
          <cell r="I245">
            <v>0</v>
          </cell>
          <cell r="J245">
            <v>-192322110.13</v>
          </cell>
          <cell r="K245">
            <v>-192322110.33000001</v>
          </cell>
        </row>
        <row r="246">
          <cell r="F246">
            <v>-178746516.13</v>
          </cell>
          <cell r="G246">
            <v>-13575594</v>
          </cell>
          <cell r="H246">
            <v>-192322110.13</v>
          </cell>
          <cell r="I246">
            <v>0</v>
          </cell>
          <cell r="J246">
            <v>-192322110.13</v>
          </cell>
          <cell r="K246">
            <v>-192322110.33000001</v>
          </cell>
        </row>
        <row r="248">
          <cell r="F248">
            <v>-2106689145</v>
          </cell>
          <cell r="G248">
            <v>0</v>
          </cell>
          <cell r="H248">
            <v>-2106689145</v>
          </cell>
          <cell r="I248">
            <v>0</v>
          </cell>
          <cell r="J248">
            <v>-2106689145</v>
          </cell>
          <cell r="K248">
            <v>-2106689145</v>
          </cell>
        </row>
        <row r="249">
          <cell r="F249">
            <v>-2106689145</v>
          </cell>
          <cell r="G249">
            <v>0</v>
          </cell>
          <cell r="H249">
            <v>-2106689145</v>
          </cell>
          <cell r="I249">
            <v>0</v>
          </cell>
          <cell r="J249">
            <v>-2106689145</v>
          </cell>
          <cell r="K249">
            <v>-2106689145</v>
          </cell>
        </row>
        <row r="251">
          <cell r="F251">
            <v>-2660799220</v>
          </cell>
          <cell r="G251">
            <v>0</v>
          </cell>
          <cell r="H251">
            <v>-2660799220</v>
          </cell>
          <cell r="I251">
            <v>0</v>
          </cell>
          <cell r="J251">
            <v>-2660799220</v>
          </cell>
          <cell r="K251">
            <v>-2660799220</v>
          </cell>
        </row>
        <row r="252">
          <cell r="F252">
            <v>-2660799220</v>
          </cell>
          <cell r="G252">
            <v>0</v>
          </cell>
          <cell r="H252">
            <v>-2660799220</v>
          </cell>
          <cell r="I252">
            <v>0</v>
          </cell>
          <cell r="J252">
            <v>-2660799220</v>
          </cell>
          <cell r="K252">
            <v>-2660799220</v>
          </cell>
        </row>
        <row r="254">
          <cell r="F254">
            <v>975183341</v>
          </cell>
          <cell r="G254">
            <v>0</v>
          </cell>
          <cell r="H254">
            <v>975183341</v>
          </cell>
          <cell r="I254">
            <v>0</v>
          </cell>
          <cell r="J254">
            <v>975183341</v>
          </cell>
          <cell r="K254">
            <v>975183341</v>
          </cell>
        </row>
        <row r="255">
          <cell r="F255">
            <v>975183341</v>
          </cell>
          <cell r="G255">
            <v>0</v>
          </cell>
          <cell r="H255">
            <v>975183341</v>
          </cell>
          <cell r="I255">
            <v>0</v>
          </cell>
          <cell r="J255">
            <v>975183341</v>
          </cell>
          <cell r="K255">
            <v>975183341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-114750.92</v>
          </cell>
          <cell r="G260">
            <v>0</v>
          </cell>
          <cell r="H260">
            <v>-114750.92</v>
          </cell>
          <cell r="I260">
            <v>0</v>
          </cell>
          <cell r="J260">
            <v>-114750.92</v>
          </cell>
          <cell r="K260">
            <v>-114750.92</v>
          </cell>
        </row>
        <row r="261">
          <cell r="F261">
            <v>-114750.92</v>
          </cell>
          <cell r="G261">
            <v>0</v>
          </cell>
          <cell r="H261">
            <v>-114750.92</v>
          </cell>
          <cell r="I261">
            <v>0</v>
          </cell>
          <cell r="J261">
            <v>-114750.92</v>
          </cell>
          <cell r="K261">
            <v>-114750.92</v>
          </cell>
        </row>
        <row r="263">
          <cell r="F263">
            <v>109712439.17</v>
          </cell>
          <cell r="G263">
            <v>0</v>
          </cell>
          <cell r="H263">
            <v>109712439.17</v>
          </cell>
          <cell r="I263">
            <v>0</v>
          </cell>
          <cell r="J263">
            <v>109712439.17</v>
          </cell>
          <cell r="K263">
            <v>109712439.17</v>
          </cell>
        </row>
        <row r="264">
          <cell r="F264">
            <v>109712439.17</v>
          </cell>
          <cell r="G264">
            <v>0</v>
          </cell>
          <cell r="H264">
            <v>109712439.17</v>
          </cell>
          <cell r="I264">
            <v>0</v>
          </cell>
          <cell r="J264">
            <v>109712439.17</v>
          </cell>
          <cell r="K264">
            <v>109712439.17</v>
          </cell>
        </row>
        <row r="266">
          <cell r="F266">
            <v>2018009212.46</v>
          </cell>
          <cell r="G266">
            <v>16114133</v>
          </cell>
          <cell r="H266">
            <v>2034123345.46</v>
          </cell>
          <cell r="I266">
            <v>0</v>
          </cell>
          <cell r="J266">
            <v>2034123345.46</v>
          </cell>
          <cell r="K266">
            <v>1273293650.0899999</v>
          </cell>
        </row>
        <row r="267">
          <cell r="F267">
            <v>-250000000</v>
          </cell>
          <cell r="G267">
            <v>0</v>
          </cell>
          <cell r="H267">
            <v>-250000000</v>
          </cell>
          <cell r="I267">
            <v>0</v>
          </cell>
          <cell r="J267">
            <v>-250000000</v>
          </cell>
          <cell r="K267">
            <v>-250000000</v>
          </cell>
        </row>
        <row r="268">
          <cell r="F268">
            <v>49853.51</v>
          </cell>
          <cell r="G268">
            <v>-49853.51</v>
          </cell>
          <cell r="H268">
            <v>0</v>
          </cell>
          <cell r="I268">
            <v>0</v>
          </cell>
          <cell r="J268">
            <v>0</v>
          </cell>
          <cell r="K268">
            <v>44686482</v>
          </cell>
        </row>
        <row r="269">
          <cell r="F269">
            <v>1768059065.97</v>
          </cell>
          <cell r="G269">
            <v>16064279.49</v>
          </cell>
          <cell r="H269">
            <v>1784123345.46</v>
          </cell>
          <cell r="I269">
            <v>0</v>
          </cell>
          <cell r="J269">
            <v>1784123345.46</v>
          </cell>
          <cell r="K269">
            <v>1067980132.0899999</v>
          </cell>
        </row>
        <row r="271">
          <cell r="F271">
            <v>-1725566.95</v>
          </cell>
          <cell r="G271">
            <v>-16741.580000000002</v>
          </cell>
          <cell r="H271">
            <v>-1742308.53</v>
          </cell>
          <cell r="I271">
            <v>0</v>
          </cell>
          <cell r="J271">
            <v>-1742308.53</v>
          </cell>
          <cell r="K271">
            <v>-1724516.78</v>
          </cell>
        </row>
        <row r="272">
          <cell r="F272">
            <v>-1725566.95</v>
          </cell>
          <cell r="G272">
            <v>-16741.580000000002</v>
          </cell>
          <cell r="H272">
            <v>-1742308.53</v>
          </cell>
          <cell r="I272">
            <v>0</v>
          </cell>
          <cell r="J272">
            <v>-1742308.53</v>
          </cell>
          <cell r="K272">
            <v>-1724516.78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7">
          <cell r="F277">
            <v>-381878.37</v>
          </cell>
          <cell r="G277">
            <v>176237</v>
          </cell>
          <cell r="H277">
            <v>-205641.37</v>
          </cell>
          <cell r="I277">
            <v>0</v>
          </cell>
          <cell r="J277">
            <v>-205641.37</v>
          </cell>
          <cell r="K277">
            <v>-205640.46</v>
          </cell>
        </row>
        <row r="278">
          <cell r="F278">
            <v>-381878.37</v>
          </cell>
          <cell r="G278">
            <v>176237</v>
          </cell>
          <cell r="H278">
            <v>-205641.37</v>
          </cell>
          <cell r="I278">
            <v>0</v>
          </cell>
          <cell r="J278">
            <v>-205641.37</v>
          </cell>
          <cell r="K278">
            <v>-205640.46</v>
          </cell>
        </row>
        <row r="280">
          <cell r="F280">
            <v>-31012378.030000001</v>
          </cell>
          <cell r="G280">
            <v>-2619236.4900000002</v>
          </cell>
          <cell r="H280">
            <v>-33631614.520000003</v>
          </cell>
          <cell r="I280">
            <v>0</v>
          </cell>
          <cell r="J280">
            <v>-33631614.520000003</v>
          </cell>
          <cell r="K280">
            <v>36183074.259999998</v>
          </cell>
        </row>
        <row r="281">
          <cell r="F281">
            <v>-31012378.030000001</v>
          </cell>
          <cell r="G281">
            <v>-2619236.4900000002</v>
          </cell>
          <cell r="H281">
            <v>-33631614.520000003</v>
          </cell>
          <cell r="I281">
            <v>0</v>
          </cell>
          <cell r="J281">
            <v>-33631614.520000003</v>
          </cell>
          <cell r="K281">
            <v>36183074.259999998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-4034090.9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2670454.54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-1363636.36</v>
          </cell>
        </row>
        <row r="293">
          <cell r="F293">
            <v>-128173.87</v>
          </cell>
          <cell r="G293">
            <v>-500215</v>
          </cell>
          <cell r="H293">
            <v>-628388.87</v>
          </cell>
          <cell r="I293">
            <v>0</v>
          </cell>
          <cell r="J293">
            <v>-628388.87</v>
          </cell>
          <cell r="K293">
            <v>-1004633.05</v>
          </cell>
        </row>
        <row r="294">
          <cell r="F294">
            <v>-764757.98</v>
          </cell>
          <cell r="G294">
            <v>-27430.7</v>
          </cell>
          <cell r="H294">
            <v>-792188.68</v>
          </cell>
          <cell r="I294">
            <v>0</v>
          </cell>
          <cell r="J294">
            <v>-792188.68</v>
          </cell>
          <cell r="K294">
            <v>-1873436.63</v>
          </cell>
        </row>
        <row r="295">
          <cell r="F295">
            <v>-892931.85</v>
          </cell>
          <cell r="G295">
            <v>-527645.69999999995</v>
          </cell>
          <cell r="H295">
            <v>-1420577.55</v>
          </cell>
          <cell r="I295">
            <v>0</v>
          </cell>
          <cell r="J295">
            <v>-1420577.55</v>
          </cell>
          <cell r="K295">
            <v>-2878069.68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300">
          <cell r="F300">
            <v>-6996673.9800000004</v>
          </cell>
          <cell r="G300">
            <v>-1236600</v>
          </cell>
          <cell r="H300">
            <v>-8233273.9800000004</v>
          </cell>
          <cell r="I300">
            <v>0</v>
          </cell>
          <cell r="J300">
            <v>-8233273.9800000004</v>
          </cell>
          <cell r="K300">
            <v>-12313754.76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-2056679.26</v>
          </cell>
          <cell r="G302">
            <v>-3478896</v>
          </cell>
          <cell r="H302">
            <v>-5535575.2599999998</v>
          </cell>
          <cell r="I302">
            <v>0</v>
          </cell>
          <cell r="J302">
            <v>-5535575.2599999998</v>
          </cell>
          <cell r="K302">
            <v>-4214177.97</v>
          </cell>
        </row>
        <row r="303">
          <cell r="F303">
            <v>-3000</v>
          </cell>
          <cell r="G303">
            <v>0</v>
          </cell>
          <cell r="H303">
            <v>-3000</v>
          </cell>
          <cell r="I303">
            <v>0</v>
          </cell>
          <cell r="J303">
            <v>-3000</v>
          </cell>
          <cell r="K303">
            <v>-6000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-1378211.79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-674552.54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-100413.25</v>
          </cell>
        </row>
        <row r="308">
          <cell r="F308">
            <v>-244014.21</v>
          </cell>
          <cell r="G308">
            <v>0</v>
          </cell>
          <cell r="H308">
            <v>-244014.21</v>
          </cell>
          <cell r="I308">
            <v>0</v>
          </cell>
          <cell r="J308">
            <v>-244014.21</v>
          </cell>
          <cell r="K308">
            <v>-284540.90999999997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-9090.92</v>
          </cell>
          <cell r="G310">
            <v>0</v>
          </cell>
          <cell r="H310">
            <v>-9090.92</v>
          </cell>
          <cell r="I310">
            <v>0</v>
          </cell>
          <cell r="J310">
            <v>-9090.92</v>
          </cell>
          <cell r="K310">
            <v>-5250</v>
          </cell>
        </row>
        <row r="311">
          <cell r="F311">
            <v>-221043.58</v>
          </cell>
          <cell r="G311">
            <v>0</v>
          </cell>
          <cell r="H311">
            <v>-221043.58</v>
          </cell>
          <cell r="I311">
            <v>0</v>
          </cell>
          <cell r="J311">
            <v>-221043.58</v>
          </cell>
          <cell r="K311">
            <v>-106655.42</v>
          </cell>
        </row>
        <row r="312">
          <cell r="F312">
            <v>-3083041.16</v>
          </cell>
          <cell r="G312">
            <v>-508619.51</v>
          </cell>
          <cell r="H312">
            <v>-3591660.67</v>
          </cell>
          <cell r="I312">
            <v>0</v>
          </cell>
          <cell r="J312">
            <v>-3591660.67</v>
          </cell>
          <cell r="K312">
            <v>-3938082.97</v>
          </cell>
        </row>
        <row r="313">
          <cell r="F313">
            <v>-1616129.37</v>
          </cell>
          <cell r="G313">
            <v>-283583.87</v>
          </cell>
          <cell r="H313">
            <v>-1899713.24</v>
          </cell>
          <cell r="I313">
            <v>0</v>
          </cell>
          <cell r="J313">
            <v>-1899713.24</v>
          </cell>
          <cell r="K313">
            <v>-2128411.7799999998</v>
          </cell>
        </row>
        <row r="314">
          <cell r="F314">
            <v>-2457929.52</v>
          </cell>
          <cell r="G314">
            <v>0</v>
          </cell>
          <cell r="H314">
            <v>-2457929.52</v>
          </cell>
          <cell r="I314">
            <v>0</v>
          </cell>
          <cell r="J314">
            <v>-2457929.52</v>
          </cell>
          <cell r="K314">
            <v>-2068427.38</v>
          </cell>
        </row>
        <row r="315">
          <cell r="F315">
            <v>-2025861.45</v>
          </cell>
          <cell r="G315">
            <v>0</v>
          </cell>
          <cell r="H315">
            <v>-2025861.45</v>
          </cell>
          <cell r="I315">
            <v>0</v>
          </cell>
          <cell r="J315">
            <v>-2025861.45</v>
          </cell>
          <cell r="K315">
            <v>-2119472.75</v>
          </cell>
        </row>
        <row r="316">
          <cell r="F316">
            <v>-231728.17</v>
          </cell>
          <cell r="G316">
            <v>0</v>
          </cell>
          <cell r="H316">
            <v>-231728.17</v>
          </cell>
          <cell r="I316">
            <v>0</v>
          </cell>
          <cell r="J316">
            <v>-231728.17</v>
          </cell>
          <cell r="K316">
            <v>-248145.44</v>
          </cell>
        </row>
        <row r="317">
          <cell r="F317">
            <v>-18945191.620000001</v>
          </cell>
          <cell r="G317">
            <v>-5507699.3799999999</v>
          </cell>
          <cell r="H317">
            <v>-24452891</v>
          </cell>
          <cell r="I317">
            <v>0</v>
          </cell>
          <cell r="J317">
            <v>-24452891</v>
          </cell>
          <cell r="K317">
            <v>-29586096.960000001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9090.91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18181.82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223972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438154.06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689398.79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2">
          <cell r="F332">
            <v>10141986.75</v>
          </cell>
          <cell r="G332">
            <v>1749049.79</v>
          </cell>
          <cell r="H332">
            <v>11891036.539999999</v>
          </cell>
          <cell r="I332">
            <v>0</v>
          </cell>
          <cell r="J332">
            <v>11891036.539999999</v>
          </cell>
          <cell r="K332">
            <v>27592648.82</v>
          </cell>
        </row>
        <row r="333">
          <cell r="F333">
            <v>10141986.75</v>
          </cell>
          <cell r="G333">
            <v>1749049.79</v>
          </cell>
          <cell r="H333">
            <v>11891036.539999999</v>
          </cell>
          <cell r="I333">
            <v>0</v>
          </cell>
          <cell r="J333">
            <v>11891036.539999999</v>
          </cell>
          <cell r="K333">
            <v>27592648.82</v>
          </cell>
        </row>
        <row r="335">
          <cell r="F335">
            <v>243960.2</v>
          </cell>
          <cell r="G335">
            <v>0</v>
          </cell>
          <cell r="H335">
            <v>243960.2</v>
          </cell>
          <cell r="I335">
            <v>0</v>
          </cell>
          <cell r="J335">
            <v>243960.2</v>
          </cell>
          <cell r="K335">
            <v>233698.65</v>
          </cell>
        </row>
        <row r="336">
          <cell r="F336">
            <v>395118.03</v>
          </cell>
          <cell r="G336">
            <v>0</v>
          </cell>
          <cell r="H336">
            <v>395118.03</v>
          </cell>
          <cell r="I336">
            <v>0</v>
          </cell>
          <cell r="J336">
            <v>395118.03</v>
          </cell>
          <cell r="K336">
            <v>332856.26</v>
          </cell>
        </row>
        <row r="337">
          <cell r="F337">
            <v>0</v>
          </cell>
          <cell r="G337">
            <v>14286.8</v>
          </cell>
          <cell r="H337">
            <v>14286.8</v>
          </cell>
          <cell r="I337">
            <v>0</v>
          </cell>
          <cell r="J337">
            <v>14286.8</v>
          </cell>
          <cell r="K337">
            <v>16768.27</v>
          </cell>
        </row>
        <row r="338">
          <cell r="F338">
            <v>639078.23</v>
          </cell>
          <cell r="G338">
            <v>14286.8</v>
          </cell>
          <cell r="H338">
            <v>653365.03</v>
          </cell>
          <cell r="I338">
            <v>0</v>
          </cell>
          <cell r="J338">
            <v>653365.03</v>
          </cell>
          <cell r="K338">
            <v>583323.18000000005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F342">
            <v>458149.22</v>
          </cell>
          <cell r="G342">
            <v>0</v>
          </cell>
          <cell r="H342">
            <v>458149.22</v>
          </cell>
          <cell r="I342">
            <v>0</v>
          </cell>
          <cell r="J342">
            <v>458149.22</v>
          </cell>
          <cell r="K342">
            <v>314833.71000000002</v>
          </cell>
        </row>
        <row r="343">
          <cell r="F343">
            <v>105653.66</v>
          </cell>
          <cell r="G343">
            <v>0</v>
          </cell>
          <cell r="H343">
            <v>105653.66</v>
          </cell>
          <cell r="I343">
            <v>0</v>
          </cell>
          <cell r="J343">
            <v>105653.66</v>
          </cell>
          <cell r="K343">
            <v>161613.01999999999</v>
          </cell>
        </row>
        <row r="344">
          <cell r="F344">
            <v>530630.52</v>
          </cell>
          <cell r="G344">
            <v>3099.16</v>
          </cell>
          <cell r="H344">
            <v>533729.68000000005</v>
          </cell>
          <cell r="I344">
            <v>0</v>
          </cell>
          <cell r="J344">
            <v>533729.68000000005</v>
          </cell>
          <cell r="K344">
            <v>970489.75</v>
          </cell>
        </row>
        <row r="345">
          <cell r="F345">
            <v>1140787.08</v>
          </cell>
          <cell r="G345">
            <v>528155.37</v>
          </cell>
          <cell r="H345">
            <v>1668942.45</v>
          </cell>
          <cell r="I345">
            <v>0</v>
          </cell>
          <cell r="J345">
            <v>1668942.45</v>
          </cell>
          <cell r="K345">
            <v>404373.6</v>
          </cell>
        </row>
        <row r="346">
          <cell r="F346">
            <v>100072</v>
          </cell>
          <cell r="G346">
            <v>0</v>
          </cell>
          <cell r="H346">
            <v>100072</v>
          </cell>
          <cell r="I346">
            <v>0</v>
          </cell>
          <cell r="J346">
            <v>100072</v>
          </cell>
          <cell r="K346">
            <v>600</v>
          </cell>
        </row>
        <row r="347">
          <cell r="F347">
            <v>268494.33</v>
          </cell>
          <cell r="G347">
            <v>0</v>
          </cell>
          <cell r="H347">
            <v>268494.33</v>
          </cell>
          <cell r="I347">
            <v>0</v>
          </cell>
          <cell r="J347">
            <v>268494.33</v>
          </cell>
          <cell r="K347">
            <v>245954.1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4545.45</v>
          </cell>
        </row>
        <row r="349">
          <cell r="F349">
            <v>62045.46</v>
          </cell>
          <cell r="G349">
            <v>0</v>
          </cell>
          <cell r="H349">
            <v>62045.46</v>
          </cell>
          <cell r="I349">
            <v>0</v>
          </cell>
          <cell r="J349">
            <v>62045.46</v>
          </cell>
          <cell r="K349">
            <v>62045.46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14240</v>
          </cell>
          <cell r="G351">
            <v>0</v>
          </cell>
          <cell r="H351">
            <v>14240</v>
          </cell>
          <cell r="I351">
            <v>0</v>
          </cell>
          <cell r="J351">
            <v>14240</v>
          </cell>
          <cell r="K351">
            <v>14927</v>
          </cell>
        </row>
        <row r="352">
          <cell r="F352">
            <v>6700</v>
          </cell>
          <cell r="G352">
            <v>0</v>
          </cell>
          <cell r="H352">
            <v>6700</v>
          </cell>
          <cell r="I352">
            <v>0</v>
          </cell>
          <cell r="J352">
            <v>6700</v>
          </cell>
          <cell r="K352">
            <v>5800</v>
          </cell>
        </row>
        <row r="353">
          <cell r="F353">
            <v>3032546.08</v>
          </cell>
          <cell r="G353">
            <v>1263831.3899999999</v>
          </cell>
          <cell r="H353">
            <v>4296377.47</v>
          </cell>
          <cell r="I353">
            <v>0</v>
          </cell>
          <cell r="J353">
            <v>4296377.47</v>
          </cell>
          <cell r="K353">
            <v>-1735741.1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3769296.21</v>
          </cell>
          <cell r="G355">
            <v>19605025.57</v>
          </cell>
          <cell r="H355">
            <v>23374321.780000001</v>
          </cell>
          <cell r="I355">
            <v>0</v>
          </cell>
          <cell r="J355">
            <v>23374321.780000001</v>
          </cell>
          <cell r="K355">
            <v>16462355.640000001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F358">
            <v>0</v>
          </cell>
          <cell r="G358">
            <v>15784808.689999999</v>
          </cell>
          <cell r="H358">
            <v>15784808.689999999</v>
          </cell>
          <cell r="I358">
            <v>0</v>
          </cell>
          <cell r="J358">
            <v>15784808.689999999</v>
          </cell>
          <cell r="K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F360">
            <v>298836.09999999998</v>
          </cell>
          <cell r="G360">
            <v>0</v>
          </cell>
          <cell r="H360">
            <v>298836.09999999998</v>
          </cell>
          <cell r="I360">
            <v>0</v>
          </cell>
          <cell r="J360">
            <v>298836.09999999998</v>
          </cell>
          <cell r="K360">
            <v>163874.49</v>
          </cell>
        </row>
        <row r="361">
          <cell r="F361">
            <v>9787450.6599999983</v>
          </cell>
          <cell r="G361">
            <v>37184920.18</v>
          </cell>
          <cell r="H361">
            <v>46972370.840000004</v>
          </cell>
          <cell r="I361">
            <v>0</v>
          </cell>
          <cell r="J361">
            <v>46972370.840000004</v>
          </cell>
          <cell r="K361">
            <v>17075671.120000001</v>
          </cell>
        </row>
        <row r="363">
          <cell r="F363">
            <v>267500</v>
          </cell>
          <cell r="G363">
            <v>32500</v>
          </cell>
          <cell r="H363">
            <v>300000</v>
          </cell>
          <cell r="I363">
            <v>0</v>
          </cell>
          <cell r="J363">
            <v>300000</v>
          </cell>
          <cell r="K363">
            <v>369725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21497624.510000002</v>
          </cell>
        </row>
        <row r="365">
          <cell r="F365">
            <v>267500</v>
          </cell>
          <cell r="G365">
            <v>32500</v>
          </cell>
          <cell r="H365">
            <v>300000</v>
          </cell>
          <cell r="I365">
            <v>0</v>
          </cell>
          <cell r="J365">
            <v>300000</v>
          </cell>
          <cell r="K365">
            <v>21867349.510000002</v>
          </cell>
        </row>
        <row r="367">
          <cell r="F367">
            <v>9521947.25</v>
          </cell>
          <cell r="G367">
            <v>0</v>
          </cell>
          <cell r="H367">
            <v>9521947.25</v>
          </cell>
          <cell r="I367">
            <v>0</v>
          </cell>
          <cell r="J367">
            <v>9521947.25</v>
          </cell>
          <cell r="K367">
            <v>10582630.949999999</v>
          </cell>
        </row>
        <row r="368">
          <cell r="F368">
            <v>781010.41</v>
          </cell>
          <cell r="G368">
            <v>0</v>
          </cell>
          <cell r="H368">
            <v>781010.41</v>
          </cell>
          <cell r="I368">
            <v>0</v>
          </cell>
          <cell r="J368">
            <v>781010.41</v>
          </cell>
          <cell r="K368">
            <v>0</v>
          </cell>
        </row>
        <row r="369">
          <cell r="F369">
            <v>10302957.66</v>
          </cell>
          <cell r="G369">
            <v>0</v>
          </cell>
          <cell r="H369">
            <v>10302957.66</v>
          </cell>
          <cell r="I369">
            <v>0</v>
          </cell>
          <cell r="J369">
            <v>10302957.66</v>
          </cell>
          <cell r="K369">
            <v>10582630.949999999</v>
          </cell>
        </row>
        <row r="371">
          <cell r="F371">
            <v>5231584.8</v>
          </cell>
          <cell r="G371">
            <v>0</v>
          </cell>
          <cell r="H371">
            <v>5231584.8</v>
          </cell>
          <cell r="I371">
            <v>0</v>
          </cell>
          <cell r="J371">
            <v>5231584.8</v>
          </cell>
          <cell r="K371">
            <v>9781323.2100000009</v>
          </cell>
        </row>
        <row r="372">
          <cell r="F372">
            <v>5509732.2400000002</v>
          </cell>
          <cell r="G372">
            <v>-242181.82</v>
          </cell>
          <cell r="H372">
            <v>5267550.42</v>
          </cell>
          <cell r="I372">
            <v>0</v>
          </cell>
          <cell r="J372">
            <v>5267550.42</v>
          </cell>
          <cell r="K372">
            <v>0</v>
          </cell>
        </row>
        <row r="373">
          <cell r="F373">
            <v>10741317.039999999</v>
          </cell>
          <cell r="G373">
            <v>-242181.82</v>
          </cell>
          <cell r="H373">
            <v>10499135.219999999</v>
          </cell>
          <cell r="I373">
            <v>0</v>
          </cell>
          <cell r="J373">
            <v>10499135.219999999</v>
          </cell>
          <cell r="K373">
            <v>9781323.2100000009</v>
          </cell>
        </row>
        <row r="375">
          <cell r="F375">
            <v>5173563.57</v>
          </cell>
          <cell r="G375">
            <v>2931.81</v>
          </cell>
          <cell r="H375">
            <v>5176495.38</v>
          </cell>
          <cell r="I375">
            <v>0</v>
          </cell>
          <cell r="J375">
            <v>5176495.38</v>
          </cell>
          <cell r="K375">
            <v>8656768.3699999992</v>
          </cell>
        </row>
        <row r="376">
          <cell r="F376">
            <v>5173563.57</v>
          </cell>
          <cell r="G376">
            <v>2931.81</v>
          </cell>
          <cell r="H376">
            <v>5176495.38</v>
          </cell>
          <cell r="I376">
            <v>0</v>
          </cell>
          <cell r="J376">
            <v>5176495.38</v>
          </cell>
          <cell r="K376">
            <v>8656768.3699999992</v>
          </cell>
        </row>
        <row r="378">
          <cell r="F378">
            <v>119943.46</v>
          </cell>
          <cell r="G378">
            <v>5034.1400000000003</v>
          </cell>
          <cell r="H378">
            <v>124977.60000000001</v>
          </cell>
          <cell r="I378">
            <v>0</v>
          </cell>
          <cell r="J378">
            <v>124977.60000000001</v>
          </cell>
          <cell r="K378">
            <v>2816464.98</v>
          </cell>
        </row>
        <row r="379">
          <cell r="F379">
            <v>119943.46</v>
          </cell>
          <cell r="G379">
            <v>5034.1400000000003</v>
          </cell>
          <cell r="H379">
            <v>124977.60000000001</v>
          </cell>
          <cell r="I379">
            <v>0</v>
          </cell>
          <cell r="J379">
            <v>124977.60000000001</v>
          </cell>
          <cell r="K379">
            <v>2816464.98</v>
          </cell>
        </row>
        <row r="381">
          <cell r="F381">
            <v>1187376.6100000001</v>
          </cell>
          <cell r="G381">
            <v>0</v>
          </cell>
          <cell r="H381">
            <v>1187376.6100000001</v>
          </cell>
          <cell r="I381">
            <v>0</v>
          </cell>
          <cell r="J381">
            <v>1187376.6100000001</v>
          </cell>
          <cell r="K381">
            <v>1293466.82</v>
          </cell>
        </row>
        <row r="382">
          <cell r="F382">
            <v>646417.75</v>
          </cell>
          <cell r="G382">
            <v>318450.21000000002</v>
          </cell>
          <cell r="H382">
            <v>964867.96</v>
          </cell>
          <cell r="I382">
            <v>0</v>
          </cell>
          <cell r="J382">
            <v>964867.96</v>
          </cell>
          <cell r="K382">
            <v>1057681.98</v>
          </cell>
        </row>
        <row r="383">
          <cell r="F383">
            <v>1833794.36</v>
          </cell>
          <cell r="G383">
            <v>318450.21000000002</v>
          </cell>
          <cell r="H383">
            <v>2152244.5699999998</v>
          </cell>
          <cell r="I383">
            <v>0</v>
          </cell>
          <cell r="J383">
            <v>2152244.5699999998</v>
          </cell>
          <cell r="K383">
            <v>2351148.7999999998</v>
          </cell>
        </row>
        <row r="385">
          <cell r="F385">
            <v>764507.89</v>
          </cell>
          <cell r="G385">
            <v>1830.45</v>
          </cell>
          <cell r="H385">
            <v>766338.34</v>
          </cell>
          <cell r="I385">
            <v>0</v>
          </cell>
          <cell r="J385">
            <v>766338.34</v>
          </cell>
          <cell r="K385">
            <v>1887180.28</v>
          </cell>
        </row>
        <row r="386">
          <cell r="F386">
            <v>764507.89</v>
          </cell>
          <cell r="G386">
            <v>1830.45</v>
          </cell>
          <cell r="H386">
            <v>766338.34</v>
          </cell>
          <cell r="I386">
            <v>0</v>
          </cell>
          <cell r="J386">
            <v>766338.34</v>
          </cell>
          <cell r="K386">
            <v>1887180.28</v>
          </cell>
        </row>
        <row r="388">
          <cell r="F388">
            <v>890766.01</v>
          </cell>
          <cell r="G388">
            <v>1660784.44</v>
          </cell>
          <cell r="H388">
            <v>2551550.4500000002</v>
          </cell>
          <cell r="I388">
            <v>0</v>
          </cell>
          <cell r="J388">
            <v>2551550.4500000002</v>
          </cell>
          <cell r="K388">
            <v>1191808.22</v>
          </cell>
        </row>
        <row r="389">
          <cell r="F389">
            <v>890766.01</v>
          </cell>
          <cell r="G389">
            <v>1660784.44</v>
          </cell>
          <cell r="H389">
            <v>2551550.4500000002</v>
          </cell>
          <cell r="I389">
            <v>0</v>
          </cell>
          <cell r="J389">
            <v>2551550.4500000002</v>
          </cell>
          <cell r="K389">
            <v>1191808.22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4">
          <cell r="F394">
            <v>0</v>
          </cell>
          <cell r="G394">
            <v>1287912.7</v>
          </cell>
          <cell r="H394">
            <v>1287912.7</v>
          </cell>
          <cell r="I394">
            <v>0</v>
          </cell>
          <cell r="J394">
            <v>1287912.7</v>
          </cell>
          <cell r="K394">
            <v>14934359</v>
          </cell>
        </row>
        <row r="395">
          <cell r="F395">
            <v>0</v>
          </cell>
          <cell r="G395">
            <v>1287912.7</v>
          </cell>
          <cell r="H395">
            <v>1287912.7</v>
          </cell>
          <cell r="I395">
            <v>0</v>
          </cell>
          <cell r="J395">
            <v>1287912.7</v>
          </cell>
          <cell r="K395">
            <v>14934359</v>
          </cell>
        </row>
        <row r="397">
          <cell r="F397">
            <v>-21155.18</v>
          </cell>
          <cell r="G397">
            <v>-110400</v>
          </cell>
          <cell r="H397">
            <v>-131555.18</v>
          </cell>
          <cell r="I397">
            <v>0</v>
          </cell>
          <cell r="J397">
            <v>-131555.18</v>
          </cell>
          <cell r="K397">
            <v>-93685403.75</v>
          </cell>
        </row>
        <row r="398">
          <cell r="F398">
            <v>-170938.1</v>
          </cell>
          <cell r="G398">
            <v>0</v>
          </cell>
          <cell r="H398">
            <v>-170938.1</v>
          </cell>
          <cell r="I398">
            <v>0</v>
          </cell>
          <cell r="J398">
            <v>-170938.1</v>
          </cell>
          <cell r="K398">
            <v>-350</v>
          </cell>
        </row>
        <row r="399">
          <cell r="F399">
            <v>-2400000</v>
          </cell>
          <cell r="G399">
            <v>-240000</v>
          </cell>
          <cell r="H399">
            <v>-2640000</v>
          </cell>
          <cell r="I399">
            <v>0</v>
          </cell>
          <cell r="J399">
            <v>-2640000</v>
          </cell>
          <cell r="K399">
            <v>-1080000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122986267.87</v>
          </cell>
        </row>
        <row r="405">
          <cell r="F405">
            <v>0</v>
          </cell>
          <cell r="G405">
            <v>-36542800.039999999</v>
          </cell>
          <cell r="H405">
            <v>-36542800.039999999</v>
          </cell>
          <cell r="I405">
            <v>0</v>
          </cell>
          <cell r="J405">
            <v>-36542800.039999999</v>
          </cell>
          <cell r="K405">
            <v>-16420554.949999999</v>
          </cell>
        </row>
        <row r="406">
          <cell r="F406">
            <v>-41721192.369999997</v>
          </cell>
          <cell r="G406">
            <v>39908814.210000001</v>
          </cell>
          <cell r="H406">
            <v>-1812378.16</v>
          </cell>
          <cell r="I406">
            <v>0</v>
          </cell>
          <cell r="J406">
            <v>-1812378.16</v>
          </cell>
          <cell r="K406">
            <v>136214.07</v>
          </cell>
        </row>
        <row r="407">
          <cell r="F407">
            <v>0</v>
          </cell>
          <cell r="G407">
            <v>-395856.19</v>
          </cell>
          <cell r="H407">
            <v>-395856.19</v>
          </cell>
          <cell r="I407">
            <v>0</v>
          </cell>
          <cell r="J407">
            <v>-395856.19</v>
          </cell>
          <cell r="K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-8986.34</v>
          </cell>
        </row>
        <row r="409">
          <cell r="F409">
            <v>-44313285.649999999</v>
          </cell>
          <cell r="G409">
            <v>2619757.98</v>
          </cell>
          <cell r="H409">
            <v>-41693527.669999994</v>
          </cell>
          <cell r="I409">
            <v>0</v>
          </cell>
          <cell r="J409">
            <v>-41693527.669999994</v>
          </cell>
          <cell r="K409">
            <v>11927186.900000006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-59637132.079999998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-59637132.079999998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9">
          <cell r="F419">
            <v>0</v>
          </cell>
          <cell r="G419">
            <v>3239629.44</v>
          </cell>
          <cell r="H419">
            <v>3239629.44</v>
          </cell>
          <cell r="I419">
            <v>0</v>
          </cell>
          <cell r="J419">
            <v>3239629.44</v>
          </cell>
          <cell r="K419">
            <v>0</v>
          </cell>
        </row>
        <row r="420">
          <cell r="F420">
            <v>0</v>
          </cell>
          <cell r="G420">
            <v>3239629.44</v>
          </cell>
          <cell r="H420">
            <v>3239629.44</v>
          </cell>
          <cell r="I420">
            <v>0</v>
          </cell>
          <cell r="J420">
            <v>3239629.44</v>
          </cell>
          <cell r="K420">
            <v>0</v>
          </cell>
        </row>
        <row r="422">
          <cell r="F422">
            <v>0</v>
          </cell>
          <cell r="G422">
            <v>59425439</v>
          </cell>
          <cell r="H422">
            <v>59425439</v>
          </cell>
          <cell r="I422">
            <v>0</v>
          </cell>
          <cell r="J422">
            <v>59425439</v>
          </cell>
          <cell r="K422">
            <v>0</v>
          </cell>
        </row>
        <row r="423">
          <cell r="F423">
            <v>0</v>
          </cell>
          <cell r="G423">
            <v>59425439</v>
          </cell>
          <cell r="H423">
            <v>59425439</v>
          </cell>
          <cell r="I423">
            <v>0</v>
          </cell>
          <cell r="J423">
            <v>59425439</v>
          </cell>
          <cell r="K423">
            <v>0</v>
          </cell>
        </row>
        <row r="425">
          <cell r="F425">
            <v>0</v>
          </cell>
          <cell r="G425">
            <v>13140828.01</v>
          </cell>
          <cell r="H425">
            <v>13140828.01</v>
          </cell>
          <cell r="I425">
            <v>0</v>
          </cell>
          <cell r="J425">
            <v>13140828.01</v>
          </cell>
          <cell r="K425">
            <v>0</v>
          </cell>
        </row>
        <row r="426">
          <cell r="F426">
            <v>0</v>
          </cell>
          <cell r="G426">
            <v>13140828.01</v>
          </cell>
          <cell r="H426">
            <v>13140828.01</v>
          </cell>
          <cell r="I426">
            <v>0</v>
          </cell>
          <cell r="J426">
            <v>13140828.01</v>
          </cell>
          <cell r="K426">
            <v>0</v>
          </cell>
        </row>
        <row r="428">
          <cell r="F428">
            <v>0</v>
          </cell>
          <cell r="G428">
            <v>312063099</v>
          </cell>
          <cell r="H428">
            <v>312063099</v>
          </cell>
          <cell r="I428">
            <v>0</v>
          </cell>
          <cell r="J428">
            <v>312063099</v>
          </cell>
          <cell r="K428">
            <v>0</v>
          </cell>
        </row>
        <row r="429">
          <cell r="F429">
            <v>0</v>
          </cell>
          <cell r="G429">
            <v>312063099</v>
          </cell>
          <cell r="H429">
            <v>312063099</v>
          </cell>
          <cell r="I429">
            <v>0</v>
          </cell>
          <cell r="J429">
            <v>312063099</v>
          </cell>
          <cell r="K429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234844183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234844183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7">
          <cell r="F437">
            <v>5957</v>
          </cell>
          <cell r="G437">
            <v>4357</v>
          </cell>
          <cell r="H437">
            <v>10314</v>
          </cell>
          <cell r="I437">
            <v>0</v>
          </cell>
          <cell r="J437">
            <v>10314</v>
          </cell>
          <cell r="K437">
            <v>11550</v>
          </cell>
        </row>
        <row r="438">
          <cell r="F438">
            <v>131219418.93000001</v>
          </cell>
          <cell r="G438">
            <v>2333570.59</v>
          </cell>
          <cell r="H438">
            <v>133552989.52</v>
          </cell>
          <cell r="I438">
            <v>0</v>
          </cell>
          <cell r="J438">
            <v>133552989.52</v>
          </cell>
          <cell r="K438">
            <v>317292135.52999997</v>
          </cell>
        </row>
        <row r="439">
          <cell r="F439">
            <v>131225375.93000001</v>
          </cell>
          <cell r="G439">
            <v>2337927.59</v>
          </cell>
          <cell r="H439">
            <v>133563303.52</v>
          </cell>
          <cell r="I439">
            <v>0</v>
          </cell>
          <cell r="J439">
            <v>133563303.52</v>
          </cell>
          <cell r="K439">
            <v>317303685.52999997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25683955.52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61215830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86899785.519999996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F447">
            <v>-622080.00000041723</v>
          </cell>
          <cell r="G447">
            <v>-101786.98999992386</v>
          </cell>
          <cell r="H447">
            <v>-723866.99000053108</v>
          </cell>
          <cell r="I447">
            <v>0</v>
          </cell>
          <cell r="J447">
            <v>-723866.99000053108</v>
          </cell>
          <cell r="K447">
            <v>-2440158.1100004762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/>
      <sheetData sheetId="76"/>
      <sheetData sheetId="77" refreshError="1"/>
      <sheetData sheetId="78"/>
      <sheetData sheetId="79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/>
      <sheetData sheetId="101"/>
      <sheetData sheetId="102" refreshError="1"/>
      <sheetData sheetId="103"/>
      <sheetData sheetId="104" refreshError="1"/>
      <sheetData sheetId="105" refreshError="1"/>
      <sheetData sheetId="106"/>
      <sheetData sheetId="107" refreshError="1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/>
      <sheetData sheetId="183" refreshError="1"/>
      <sheetData sheetId="184" refreshError="1"/>
      <sheetData sheetId="185" refreshError="1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 refreshError="1"/>
      <sheetData sheetId="378"/>
      <sheetData sheetId="379"/>
      <sheetData sheetId="380"/>
      <sheetData sheetId="381"/>
      <sheetData sheetId="382"/>
      <sheetData sheetId="383" refreshError="1"/>
      <sheetData sheetId="384"/>
      <sheetData sheetId="385" refreshError="1"/>
      <sheetData sheetId="386" refreshError="1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Cover"/>
      <sheetName val="SEC Form 24 FINOP"/>
      <sheetName val="net cap"/>
      <sheetName val="Net_Cap_Rep"/>
      <sheetName val="VALUATION"/>
      <sheetName val="FS"/>
      <sheetName val="Dealer"/>
      <sheetName val="CACG"/>
      <sheetName val="Sheet1"/>
      <sheetName val="SORTED"/>
      <sheetName val="Mapping"/>
      <sheetName val="Trial Balance"/>
      <sheetName val="Financial Statements"/>
      <sheetName val="Data"/>
      <sheetName val="Navigation"/>
      <sheetName val="RBC"/>
      <sheetName val="Others"/>
      <sheetName val="SL"/>
      <sheetName val="Reference"/>
      <sheetName val="Cash in Bank"/>
      <sheetName val="Placement"/>
      <sheetName val="Marketable Sec."/>
      <sheetName val="Receivables"/>
      <sheetName val="Schedule 4_Security Valuation-C"/>
      <sheetName val="Schedule 4_Security Valuation-B"/>
      <sheetName val="ORR"/>
      <sheetName val="CRR"/>
      <sheetName val="PRR"/>
      <sheetName val="LERR-CLIENT"/>
      <sheetName val="LERR-ISSUER"/>
      <sheetName val="LERR-DEBT"/>
      <sheetName val="Core Equity"/>
      <sheetName val="Recon"/>
      <sheetName val="reserve formula-detailed"/>
      <sheetName val="Reserve Formula"/>
      <sheetName val="FINOP"/>
      <sheetName val="SCHED"/>
      <sheetName val="eir per audit"/>
      <sheetName val="table"/>
      <sheetName val="SECNCR"/>
      <sheetName val="Ageing Rpt(2)"/>
      <sheetName val="MS-25%"/>
      <sheetName val="MS-Others"/>
      <sheetName val="0104sched"/>
      <sheetName val="tb"/>
      <sheetName val="ms"/>
      <sheetName val="ms-phisix"/>
      <sheetName val="collval.sht"/>
      <sheetName val="collval"/>
      <sheetName val="bank recon"/>
      <sheetName val="DrHaircut"/>
      <sheetName val="DrRCBA"/>
      <sheetName val="ALLO"/>
      <sheetName val="Trial Bal."/>
      <sheetName val="BNISS98"/>
      <sheetName val="site works"/>
      <sheetName val="Bill 10 - Specialties"/>
      <sheetName val="Tariff Adjustment"/>
      <sheetName val="General Inputs"/>
      <sheetName val="Links"/>
      <sheetName val="INCST"/>
      <sheetName val="EXP"/>
      <sheetName val="BDO"/>
      <sheetName val="mizuho"/>
      <sheetName val="Key Stats-PSS"/>
      <sheetName val="DATA1"/>
      <sheetName val="PACK"/>
      <sheetName val="Form Admin"/>
      <sheetName val="Prem EIR"/>
      <sheetName val="2.29.12"/>
      <sheetName val="BS-rap (2)"/>
      <sheetName val="supporting sched for Part III.1"/>
      <sheetName val="risk weighted"/>
      <sheetName val="BS-rap (5)"/>
      <sheetName val="Part III.1"/>
      <sheetName val="BS-rap_3.31.12"/>
      <sheetName val="PLINK1"/>
      <sheetName val="RE recon"/>
      <sheetName val="wbs fsa"/>
      <sheetName val="026"/>
      <sheetName val="067"/>
      <sheetName val="Stocks"/>
      <sheetName val="sales "/>
      <sheetName val="NOV"/>
      <sheetName val="Inputs"/>
      <sheetName val="Prem"/>
      <sheetName val="spareparts8"/>
      <sheetName val="P&amp;L"/>
      <sheetName val="CV"/>
      <sheetName val="BS-Peso"/>
      <sheetName val="Other Investment"/>
      <sheetName val="Today"/>
      <sheetName val="con_BS1"/>
      <sheetName val="WBS_Conso"/>
      <sheetName val="FS Draft"/>
      <sheetName val="CF Support"/>
      <sheetName val="DIT"/>
      <sheetName val="Tax Computation-PY based"/>
      <sheetName val="Extract_Raw"/>
      <sheetName val="PAJE"/>
      <sheetName val="2013 EWP"/>
      <sheetName val="WBS"/>
      <sheetName val="TB (PAJE)"/>
      <sheetName val="WIS"/>
      <sheetName val="CAJE"/>
      <sheetName val="C"/>
      <sheetName val="E"/>
      <sheetName val="F"/>
      <sheetName val="F2"/>
      <sheetName val="G"/>
      <sheetName val="H"/>
      <sheetName val="I"/>
      <sheetName val="K"/>
      <sheetName val="K2"/>
      <sheetName val="N"/>
      <sheetName val="O1"/>
      <sheetName val="O2"/>
      <sheetName val="P"/>
      <sheetName val="T"/>
      <sheetName val="U"/>
      <sheetName val="V"/>
      <sheetName val="AVE SALES"/>
      <sheetName val="반도체"/>
      <sheetName val="000"/>
      <sheetName val="001"/>
      <sheetName val="002"/>
      <sheetName val="003"/>
      <sheetName val="SUMM"/>
      <sheetName val="MTD"/>
      <sheetName val="YTD"/>
      <sheetName val="RTV SALES BUDGET"/>
      <sheetName val="RTVH1505"/>
      <sheetName val="SCHEDULE"/>
      <sheetName val="Sales and Margin MOM Trend"/>
      <sheetName val="Sales and Margin YTD"/>
      <sheetName val="nts_ar"/>
      <sheetName val="Presentation"/>
      <sheetName val="Worksheet"/>
      <sheetName val="136081"/>
      <sheetName val="FF-2 (1)"/>
      <sheetName val="FSA"/>
      <sheetName val="B"/>
      <sheetName val="SEC_Form_24_FINOP"/>
      <sheetName val="net_cap"/>
      <sheetName val="Trial_Balance"/>
      <sheetName val="Financial_Statements"/>
      <sheetName val="Cash_in_Bank"/>
      <sheetName val="Marketable_Sec_"/>
      <sheetName val="Schedule_4_Security_Valuation-C"/>
      <sheetName val="Schedule_4_Security_Valuation-B"/>
      <sheetName val="Core_Equity"/>
      <sheetName val="reserve_formula-detailed"/>
      <sheetName val="Reserve_Formula"/>
      <sheetName val="eir_per_audit"/>
      <sheetName val="Ageing_Rpt(2)"/>
      <sheetName val="变数"/>
      <sheetName val="Validation"/>
      <sheetName val="Lead"/>
      <sheetName val="TB for SGV"/>
      <sheetName val="qry_Tot_Cost"/>
      <sheetName val="Prem EIRs"/>
      <sheetName val="gl accts"/>
      <sheetName val="Adv MO"/>
      <sheetName val="Lookups"/>
      <sheetName val="wbs07"/>
      <sheetName val="Interim --&gt; Top"/>
      <sheetName val="User's_Guide"/>
      <sheetName val="PM-TE"/>
      <sheetName val="Administration"/>
      <sheetName val="TB_conso_mapping"/>
      <sheetName val="Zero"/>
      <sheetName val="ADDITIONS"/>
      <sheetName val="List_30"/>
      <sheetName val="collval_sht"/>
      <sheetName val="bank_recon"/>
      <sheetName val="site_works"/>
      <sheetName val="Trial_Bal_"/>
      <sheetName val="TB_for_SGV"/>
      <sheetName val="consolidated jul 07"/>
      <sheetName val="068"/>
      <sheetName val="069"/>
      <sheetName val="500"/>
      <sheetName val="Company"/>
      <sheetName val="KBI"/>
      <sheetName val="A"/>
      <sheetName val="Report - Capex-IT"/>
      <sheetName val="SEC_Form_24_FINOP1"/>
      <sheetName val="net_cap1"/>
      <sheetName val="Trial_Balance1"/>
      <sheetName val="Financial_Statements1"/>
      <sheetName val="Cash_in_Bank1"/>
      <sheetName val="Marketable_Sec_1"/>
      <sheetName val="Schedule_4_Security_Valuation-1"/>
      <sheetName val="Schedule_4_Security_Valuation-2"/>
      <sheetName val="Core_Equity1"/>
      <sheetName val="reserve_formula-detailed1"/>
      <sheetName val="Reserve_Formula1"/>
      <sheetName val="SEC_Form_24_FINOP2"/>
      <sheetName val="net_cap2"/>
      <sheetName val="Trial_Balance2"/>
      <sheetName val="Financial_Statements2"/>
      <sheetName val="Cash_in_Bank2"/>
      <sheetName val="Marketable_Sec_2"/>
      <sheetName val="Schedule_4_Security_Valuation-3"/>
      <sheetName val="Schedule_4_Security_Valuation-4"/>
      <sheetName val="Core_Equity2"/>
      <sheetName val="reserve_formula-detailed2"/>
      <sheetName val="Reserve_Formula2"/>
      <sheetName val="SEC_Form_24_FINOP3"/>
      <sheetName val="net_cap3"/>
      <sheetName val="Trial_Balance3"/>
      <sheetName val="Financial_Statements3"/>
      <sheetName val="Cash_in_Bank3"/>
      <sheetName val="Marketable_Sec_3"/>
      <sheetName val="Schedule_4_Security_Valuation-5"/>
      <sheetName val="Schedule_4_Security_Valuation-6"/>
      <sheetName val="Core_Equity3"/>
      <sheetName val="reserve_formula-detailed3"/>
      <sheetName val="Reserve_Formula3"/>
      <sheetName val="Form_Admin"/>
      <sheetName val="Tariff_Adjustment"/>
      <sheetName val="General_Inputs"/>
      <sheetName val="Bill_10_-_Specialties"/>
      <sheetName val="Form_Admin1"/>
      <sheetName val="Tariff_Adjustment1"/>
      <sheetName val="General_Inputs1"/>
      <sheetName val="Bill_10_-_Specialties1"/>
      <sheetName val="collval_sht1"/>
      <sheetName val="bank_recon1"/>
      <sheetName val="site_works1"/>
      <sheetName val="Trial_Bal_1"/>
      <sheetName val="SEC_Form_24_FINOP4"/>
      <sheetName val="net_cap4"/>
      <sheetName val="Trial_Balance4"/>
      <sheetName val="Financial_Statements4"/>
      <sheetName val="Cash_in_Bank4"/>
      <sheetName val="Marketable_Sec_4"/>
      <sheetName val="Schedule_4_Security_Valuation-7"/>
      <sheetName val="Schedule_4_Security_Valuation-8"/>
      <sheetName val="Core_Equity4"/>
      <sheetName val="reserve_formula-detailed4"/>
      <sheetName val="Reserve_Formula4"/>
      <sheetName val="Form_Admin2"/>
      <sheetName val="Tariff_Adjustment2"/>
      <sheetName val="General_Inputs2"/>
      <sheetName val="Bill_10_-_Specialties2"/>
      <sheetName val="collval_sht2"/>
      <sheetName val="bank_recon2"/>
      <sheetName val="site_works2"/>
      <sheetName val="Trial_Bal_2"/>
      <sheetName val="eir_per_audit1"/>
      <sheetName val="Ageing_Rpt(2)1"/>
      <sheetName val="Prem_EIR"/>
      <sheetName val="2_29_12"/>
      <sheetName val="BS-rap_(2)"/>
      <sheetName val="supporting_sched_for_Part_III_1"/>
      <sheetName val="risk_weighted"/>
      <sheetName val="BS-rap_(5)"/>
      <sheetName val="Part_III_1"/>
      <sheetName val="BS-rap_3_31_12"/>
      <sheetName val="RE_recon"/>
      <sheetName val="wbs_fsa"/>
      <sheetName val="sales_"/>
      <sheetName val="Other_Investment"/>
      <sheetName val="FF-2_(1)"/>
      <sheetName val="Key_Stats-PSS"/>
      <sheetName val="Prem_EIRs"/>
      <sheetName val="consolidated_jul_07"/>
      <sheetName val="TB_for_SGV1"/>
      <sheetName val="Prem_EIR1"/>
      <sheetName val="2_29_121"/>
      <sheetName val="BS-rap_(2)1"/>
      <sheetName val="supporting_sched_for_Part_III_2"/>
      <sheetName val="risk_weighted1"/>
      <sheetName val="BS-rap_(5)1"/>
      <sheetName val="Part_III_11"/>
      <sheetName val="BS-rap_3_31_121"/>
      <sheetName val="RE_recon1"/>
      <sheetName val="wbs_fsa1"/>
      <sheetName val="sales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RBC"/>
      <sheetName val="B"/>
      <sheetName val="$B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TX"/>
      <sheetName val="recons"/>
      <sheetName val="apprletter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ance"/>
      <sheetName val="reconciliation"/>
      <sheetName val="ADJUSTMENT"/>
      <sheetName val="RBC"/>
      <sheetName val="synopsis"/>
      <sheetName val="naa-nll-nla"/>
      <sheetName val="mos"/>
      <sheetName val="wbs"/>
      <sheetName val="bonds"/>
      <sheetName val="stocks"/>
      <sheetName val="other investments"/>
      <sheetName val="real estate"/>
      <sheetName val="other loans"/>
      <sheetName val="cash"/>
      <sheetName val="cash funds"/>
      <sheetName val="prem rec"/>
      <sheetName val="Sheet1"/>
      <sheetName val="reinsurance"/>
      <sheetName val="RI -suspended"/>
      <sheetName val="Accrued investment income"/>
      <sheetName val="accounts receivable"/>
      <sheetName val="edp"/>
      <sheetName val="other assets"/>
      <sheetName val="lcp"/>
      <sheetName val="RUP"/>
      <sheetName val="clr"/>
      <sheetName val="tax"/>
      <sheetName val="tax savings"/>
      <sheetName val="commission payble"/>
      <sheetName val="accrued expenses"/>
      <sheetName val="accounts payable"/>
      <sheetName val="Other Liabil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FC"/>
      <sheetName val="IS"/>
      <sheetName val="S"/>
      <sheetName val="M"/>
      <sheetName val="N"/>
      <sheetName val="J"/>
      <sheetName val="IR"/>
      <sheetName val="T"/>
      <sheetName val="V"/>
      <sheetName val="ST"/>
      <sheetName val="cas"/>
      <sheetName val="RI"/>
      <sheetName val="INTER CO"/>
      <sheetName val="LP"/>
      <sheetName val="RES"/>
      <sheetName val="E"/>
      <sheetName val="TX"/>
      <sheetName val="OL"/>
      <sheetName val="DATA_YE 98"/>
      <sheetName val="2007 MFG"/>
      <sheetName val="Adf par resp"/>
      <sheetName val="mfg09"/>
      <sheetName val="MCD"/>
      <sheetName val="Sale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"/>
      <sheetName val="M"/>
      <sheetName val="N"/>
      <sheetName val="RBC"/>
      <sheetName val="S"/>
      <sheetName val="IS"/>
      <sheetName val="A"/>
      <sheetName val="ratios"/>
      <sheetName val="UnbilledRevenues-SAP6"/>
      <sheetName val="july"/>
      <sheetName val="RI"/>
      <sheetName val="rs"/>
      <sheetName val="RE recon"/>
      <sheetName val="wbs fsa"/>
      <sheetName val="Outstanding"/>
    </sheetNames>
    <sheetDataSet>
      <sheetData sheetId="0">
        <row r="18">
          <cell r="C18">
            <v>134952368.79141971</v>
          </cell>
        </row>
        <row r="31">
          <cell r="C31">
            <v>83558439.540399998</v>
          </cell>
        </row>
      </sheetData>
      <sheetData sheetId="1"/>
      <sheetData sheetId="2">
        <row r="27">
          <cell r="C27">
            <v>20300101.697460279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 trial balance"/>
      <sheetName val="working balance sheet"/>
      <sheetName val="analysis of RE"/>
      <sheetName val="summary naa,ll,la"/>
      <sheetName val="synopsis"/>
      <sheetName val="ADJ"/>
      <sheetName val="mos"/>
      <sheetName val="rop"/>
      <sheetName val="summary"/>
      <sheetName val="bond1"/>
      <sheetName val="stocks"/>
      <sheetName val="other investments"/>
      <sheetName val="Real Estate"/>
      <sheetName val="other loans"/>
      <sheetName val="time deposit"/>
      <sheetName val="cash"/>
      <sheetName val="premiums receivable"/>
      <sheetName val="reinsurance"/>
      <sheetName val="sus. cos."/>
      <sheetName val="gov't accts."/>
      <sheetName val="accts. receivable"/>
      <sheetName val="inv't income"/>
      <sheetName val="Sheet1"/>
      <sheetName val="edp"/>
      <sheetName val="other assets"/>
      <sheetName val="lcp"/>
      <sheetName val="rup"/>
      <sheetName val="catastrophe"/>
      <sheetName val="tax"/>
      <sheetName val="payments"/>
      <sheetName val="evat"/>
      <sheetName val="ubonddsct"/>
      <sheetName val="accounts payable"/>
      <sheetName val="othliab."/>
      <sheetName val="agenda"/>
      <sheetName val="financial condition"/>
      <sheetName val="income "/>
      <sheetName val="reconsideredaccounts"/>
      <sheetName val="t-bills"/>
      <sheetName val="ibnr"/>
      <sheetName val="accruedexp"/>
      <sheetName val="commission p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T"/>
      <sheetName val="Bank Accounts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sc"/>
      <sheetName val="pisc-HK"/>
      <sheetName val="NATL-00"/>
      <sheetName val="palac"/>
      <sheetName val="MASTER"/>
      <sheetName val="Library Procedures"/>
      <sheetName val="mfg09"/>
      <sheetName val="SUIVI EFFECTIFS"/>
      <sheetName val="tit"/>
      <sheetName val="#¡REF"/>
      <sheetName val="indice"/>
      <sheetName val="mixprod"/>
      <sheetName val="raf"/>
      <sheetName val="rce"/>
      <sheetName val="CAB"/>
      <sheetName val="abcd"/>
      <sheetName val="COVER"/>
      <sheetName val="Inc. Stmt"/>
      <sheetName val="Adf par resp"/>
      <sheetName val="RI"/>
      <sheetName val="OL"/>
      <sheetName val="Other Investmen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insurance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ance"/>
      <sheetName val="reconciliation"/>
      <sheetName val="rbc"/>
      <sheetName val="S"/>
      <sheetName val="naa nla naa"/>
      <sheetName val="mos"/>
      <sheetName val="adj"/>
      <sheetName val="wbs"/>
      <sheetName val="bonds"/>
      <sheetName val="stocks"/>
      <sheetName val="real estate"/>
      <sheetName val="other loans"/>
      <sheetName val="other investments"/>
      <sheetName val="cash"/>
      <sheetName val="cash funds"/>
      <sheetName val="prem rec"/>
      <sheetName val="reinsurance"/>
      <sheetName val="ri-naa"/>
      <sheetName val="acc inv inc"/>
      <sheetName val="ar"/>
      <sheetName val="edp"/>
      <sheetName val="other assets"/>
      <sheetName val="lcp"/>
      <sheetName val="rup"/>
      <sheetName val="clr"/>
      <sheetName val="commissions payable"/>
      <sheetName val="accrued expenses"/>
      <sheetName val="taxes"/>
      <sheetName val="taxpayments"/>
      <sheetName val="accounts payable"/>
      <sheetName val="other liabilities"/>
      <sheetName val="after-date coll"/>
      <sheetName val="Sheet1"/>
      <sheetName val="ANNEX A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"/>
      <sheetName val="W"/>
      <sheetName val="M"/>
      <sheetName val="R"/>
      <sheetName val="J"/>
      <sheetName val="B"/>
      <sheetName val="$b"/>
      <sheetName val="$b (2)"/>
      <sheetName val="b-prm"/>
      <sheetName val="int-add on"/>
      <sheetName val="Sheet3"/>
      <sheetName val="b-int"/>
      <sheetName val="T"/>
      <sheetName val="V"/>
      <sheetName val="ST"/>
      <sheetName val="SA"/>
      <sheetName val="RE"/>
      <sheetName val="ML"/>
      <sheetName val="SL"/>
      <sheetName val="C"/>
      <sheetName val="I"/>
      <sheetName val="TD"/>
      <sheetName val="E"/>
      <sheetName val="P"/>
      <sheetName val="RI"/>
      <sheetName val="RS (2)"/>
      <sheetName val="RS"/>
      <sheetName val="U"/>
      <sheetName val="CR"/>
      <sheetName val="tx(ds)"/>
      <sheetName val="TX"/>
      <sheetName val="recons"/>
      <sheetName val="appr lett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M"/>
      <sheetName val="S"/>
      <sheetName val="R"/>
      <sheetName val="J"/>
      <sheetName val="B"/>
      <sheetName val="RBC"/>
      <sheetName val="int-add on"/>
      <sheetName val="b-prm"/>
      <sheetName val="T"/>
      <sheetName val="$B"/>
      <sheetName val="v"/>
      <sheetName val="ST"/>
      <sheetName val="ST1"/>
      <sheetName val="SA"/>
      <sheetName val="RE"/>
      <sheetName val="ML"/>
      <sheetName val="SCR"/>
      <sheetName val="OI"/>
      <sheetName val="OL"/>
      <sheetName val="C"/>
      <sheetName val="TD"/>
      <sheetName val="I"/>
      <sheetName val="E"/>
      <sheetName val="TX"/>
      <sheetName val="recons"/>
      <sheetName val="appr letter"/>
      <sheetName val="ST (2)"/>
      <sheetName val="REVALUATION"/>
      <sheetName val="COVER"/>
      <sheetName val="COA"/>
      <sheetName val="100172"/>
      <sheetName val="SUIVI EFFECTIFS"/>
      <sheetName val="tit"/>
      <sheetName val="#¡REF"/>
      <sheetName val="indice"/>
      <sheetName val="mixprod"/>
      <sheetName val="raf"/>
      <sheetName val="rce"/>
      <sheetName val="CAB"/>
      <sheetName val="abcd"/>
      <sheetName val="2007 MFG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rbc template"/>
      <sheetName val="CI"/>
      <sheetName val="B"/>
      <sheetName val="$b"/>
      <sheetName val="$b (2)"/>
      <sheetName val="b-int"/>
      <sheetName val="St"/>
      <sheetName val="st-invty"/>
      <sheetName val="T"/>
      <sheetName val="V"/>
      <sheetName val="OI"/>
      <sheetName val="sa"/>
      <sheetName val="RE"/>
      <sheetName val="deprn"/>
      <sheetName val="ML"/>
      <sheetName val="C"/>
      <sheetName val="ctd"/>
      <sheetName val="OL"/>
      <sheetName val="I"/>
      <sheetName val="P"/>
      <sheetName val="RI"/>
      <sheetName val="rs"/>
      <sheetName val="E"/>
      <sheetName val="U"/>
      <sheetName val="CR"/>
      <sheetName val="TX"/>
      <sheetName val="recons"/>
      <sheetName val="apprlet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rbc template"/>
      <sheetName val="CI"/>
      <sheetName val="B"/>
      <sheetName val="$b"/>
      <sheetName val="$b (2)"/>
      <sheetName val="b-int"/>
      <sheetName val="St"/>
      <sheetName val="st-invty"/>
      <sheetName val="T"/>
      <sheetName val="V"/>
      <sheetName val="OI"/>
      <sheetName val="sa"/>
      <sheetName val="RE"/>
      <sheetName val="deprn"/>
      <sheetName val="ML"/>
      <sheetName val="C"/>
      <sheetName val="ctd"/>
      <sheetName val="OL"/>
      <sheetName val="I"/>
      <sheetName val="P"/>
      <sheetName val="RI"/>
      <sheetName val="rs"/>
      <sheetName val="E"/>
      <sheetName val="U"/>
      <sheetName val="CR"/>
      <sheetName val="TX"/>
      <sheetName val="recons"/>
      <sheetName val="apprlet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"/>
      <sheetName val="reconciliation"/>
      <sheetName val="rbc"/>
      <sheetName val="synopsis"/>
      <sheetName val="nla naa nll"/>
      <sheetName val="adj"/>
      <sheetName val="mos"/>
      <sheetName val="bondsAS"/>
      <sheetName val="wbs"/>
      <sheetName val="bonds-summary"/>
      <sheetName val="bondsP"/>
      <sheetName val="$bonds"/>
      <sheetName val="stocks"/>
      <sheetName val="real estate"/>
      <sheetName val="mortgage loans"/>
      <sheetName val="collateral loans"/>
      <sheetName val="other loans"/>
      <sheetName val="st-investments"/>
      <sheetName val="other investment"/>
      <sheetName val="IMA"/>
      <sheetName val="cash"/>
      <sheetName val="TD"/>
      <sheetName val="reinsurance"/>
      <sheetName val="ri-naa"/>
      <sheetName val="ar"/>
      <sheetName val="acc inv inc"/>
      <sheetName val="edp"/>
      <sheetName val="other assets"/>
      <sheetName val="lcp"/>
      <sheetName val="rup"/>
      <sheetName val="catastrophe"/>
      <sheetName val="accrued exp."/>
      <sheetName val="taxes"/>
      <sheetName val="dividends payable"/>
      <sheetName val="ap"/>
      <sheetName val="req"/>
      <sheetName val="Sheet2"/>
      <sheetName val="Sheet3"/>
      <sheetName val="Sheet1"/>
      <sheetName val="nla-naa-nll"/>
      <sheetName val="int-add on"/>
      <sheetName val="notes rec"/>
      <sheetName val="short-term investments"/>
      <sheetName val="ctd"/>
      <sheetName val="accrued invest.income"/>
      <sheetName val="other liab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S-apprvd"/>
      <sheetName val="M"/>
      <sheetName val="M (2)"/>
      <sheetName val="R"/>
      <sheetName val="J"/>
      <sheetName val="B"/>
      <sheetName val="int-add on"/>
      <sheetName val="$b"/>
      <sheetName val="$-int"/>
      <sheetName val="b-int"/>
      <sheetName val="T"/>
      <sheetName val="V"/>
      <sheetName val="ST"/>
      <sheetName val="st-invty"/>
      <sheetName val="SA"/>
      <sheetName val="OI"/>
      <sheetName val="RE"/>
      <sheetName val="ML"/>
      <sheetName val="OL"/>
      <sheetName val="C"/>
      <sheetName val="I"/>
      <sheetName val="TD"/>
      <sheetName val="E"/>
      <sheetName val="P"/>
      <sheetName val="RI"/>
      <sheetName val="RS"/>
      <sheetName val="U"/>
      <sheetName val="CR"/>
      <sheetName val="TX"/>
      <sheetName val="recons"/>
      <sheetName val="appr letter"/>
      <sheetName val="S-2yrs"/>
      <sheetName val="IS"/>
      <sheetName val="aud"/>
      <sheetName val="ratios"/>
      <sheetName val="t105"/>
      <sheetName val="Other Investment"/>
      <sheetName val="TB (2)"/>
      <sheetName val="MCD"/>
      <sheetName val="Sales"/>
      <sheetName val="COV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sion (2)"/>
      <sheetName val="compliance"/>
      <sheetName val="memorial"/>
      <sheetName val="education"/>
      <sheetName val="Section34"/>
      <sheetName val="stocks"/>
      <sheetName val="pension"/>
      <sheetName val="T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 trial balance"/>
      <sheetName val="working balance sheet"/>
      <sheetName val="analysis of RE"/>
      <sheetName val="summary naa,ll,la"/>
      <sheetName val="synopsis"/>
      <sheetName val="ADJ"/>
      <sheetName val="mos"/>
      <sheetName val="bond1"/>
      <sheetName val="stocks"/>
      <sheetName val="other investments"/>
      <sheetName val="RE -DEP"/>
      <sheetName val="Real Estate"/>
      <sheetName val="mortgage"/>
      <sheetName val="other loans"/>
      <sheetName val="time deposit"/>
      <sheetName val="cash"/>
      <sheetName val="premiums receivable"/>
      <sheetName val="reinsurance"/>
      <sheetName val="sus. cos."/>
      <sheetName val="gov't accts."/>
      <sheetName val="accts. receivable"/>
      <sheetName val="inv't income"/>
      <sheetName val="edp"/>
      <sheetName val="other assets"/>
      <sheetName val="ibnr"/>
      <sheetName val="lcp"/>
      <sheetName val="rup"/>
      <sheetName val="catastrophe"/>
      <sheetName val="accruedexp"/>
      <sheetName val="tax"/>
      <sheetName val="tax savings"/>
      <sheetName val="reconsideredvat"/>
      <sheetName val="payments"/>
      <sheetName val="evat"/>
      <sheetName val="ubonddsct"/>
      <sheetName val="accounts payable"/>
      <sheetName val="commission pay"/>
      <sheetName val="othliab."/>
      <sheetName val="agenda"/>
      <sheetName val="financial condition"/>
      <sheetName val="income "/>
      <sheetName val="reconsidered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bs"/>
      <sheetName val="SYN"/>
      <sheetName val="TF-12-31-10"/>
      <sheetName val="TF-12-31-10 (2)"/>
      <sheetName val="TF-9-30-10"/>
      <sheetName val="TF-6-30-11"/>
      <sheetName val="LIQRES"/>
      <sheetName val="liquidity reserve(x)"/>
      <sheetName val="COMPL-2009"/>
      <sheetName val="COMPL-9-30-10"/>
      <sheetName val="IPF"/>
      <sheetName val="C"/>
      <sheetName val="PL"/>
      <sheetName val="ST"/>
      <sheetName val="RE"/>
      <sheetName val="OI"/>
      <sheetName val="PROP and EQ"/>
      <sheetName val="AR"/>
      <sheetName val="OA"/>
      <sheetName val="PNR"/>
      <sheetName val="AP-NP"/>
      <sheetName val="OL"/>
      <sheetName val="S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B"/>
      <sheetName val="$b"/>
      <sheetName val="T"/>
      <sheetName val="V"/>
      <sheetName val="ST"/>
      <sheetName val="SA"/>
      <sheetName val="RE"/>
      <sheetName val="OL"/>
      <sheetName val="C"/>
      <sheetName val="TD"/>
      <sheetName val="p'04"/>
      <sheetName val="I"/>
      <sheetName val="E"/>
      <sheetName val="edp2004"/>
      <sheetName val="ri'04"/>
      <sheetName val="RS"/>
      <sheetName val="LP"/>
      <sheetName val="U"/>
      <sheetName val="CR"/>
      <sheetName val="TX"/>
      <sheetName val="recons"/>
      <sheetName val="appr letter"/>
      <sheetName val="매출예산96"/>
      <sheetName val="dec03"/>
      <sheetName val="TB (2)"/>
      <sheetName val="2007 MFG"/>
      <sheetName val="Loan"/>
      <sheetName val="NATL-00"/>
      <sheetName val="palac"/>
      <sheetName val="Other Investment"/>
      <sheetName val="RI"/>
      <sheetName val="100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um Per Line"/>
      <sheetName val="Projection"/>
      <sheetName val="DivProvision"/>
      <sheetName val="Formula"/>
      <sheetName val="Financial Statement"/>
      <sheetName val="2001pROJ"/>
      <sheetName val="outlook(Aug)"/>
      <sheetName val="outlook(Aug) (rev)"/>
      <sheetName val="outlook (June)"/>
      <sheetName val="Sheet1"/>
      <sheetName val="persistency"/>
      <sheetName val="REA"/>
      <sheetName val="Surrender Chart"/>
      <sheetName val="SumAssured"/>
      <sheetName val="Tables"/>
      <sheetName val="Formulas"/>
      <sheetName val="Sheet2"/>
      <sheetName val="Loan"/>
      <sheetName val="mfg09"/>
      <sheetName val="ppe"/>
      <sheetName val="ST1"/>
      <sheetName val="2007 MFG"/>
      <sheetName val="A"/>
      <sheetName val="ST"/>
      <sheetName val="t105"/>
      <sheetName val="Links"/>
      <sheetName val="1"/>
    </sheetNames>
    <sheetDataSet>
      <sheetData sheetId="0">
        <row r="58">
          <cell r="A58">
            <v>1985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Q58">
            <v>0</v>
          </cell>
        </row>
        <row r="59">
          <cell r="A59">
            <v>1986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Q59">
            <v>0</v>
          </cell>
        </row>
        <row r="60">
          <cell r="A60">
            <v>1987</v>
          </cell>
          <cell r="B60">
            <v>114365.26017399429</v>
          </cell>
          <cell r="C60">
            <v>359040.14467120182</v>
          </cell>
          <cell r="D60">
            <v>473405.40484519611</v>
          </cell>
          <cell r="E60">
            <v>7427.0006422607576</v>
          </cell>
          <cell r="F60">
            <v>18954.814149659866</v>
          </cell>
          <cell r="G60">
            <v>26381.814791920624</v>
          </cell>
          <cell r="H60">
            <v>17863.835493664974</v>
          </cell>
          <cell r="I60">
            <v>84863.093696145123</v>
          </cell>
          <cell r="J60">
            <v>102726.92918981009</v>
          </cell>
          <cell r="K60">
            <v>4891.9036900799911</v>
          </cell>
          <cell r="L60">
            <v>14115.947482993197</v>
          </cell>
          <cell r="M60">
            <v>19007.851173073188</v>
          </cell>
          <cell r="N60">
            <v>8731.8705116383044</v>
          </cell>
          <cell r="O60">
            <v>144548</v>
          </cell>
          <cell r="P60">
            <v>476974</v>
          </cell>
          <cell r="Q60">
            <v>621522</v>
          </cell>
        </row>
        <row r="61">
          <cell r="A61">
            <v>1988</v>
          </cell>
          <cell r="B61">
            <v>154135.52295892959</v>
          </cell>
          <cell r="C61">
            <v>418214.81361529074</v>
          </cell>
          <cell r="D61">
            <v>572350.33657422033</v>
          </cell>
          <cell r="E61">
            <v>11976.831900129488</v>
          </cell>
          <cell r="F61">
            <v>24104.131531895502</v>
          </cell>
          <cell r="G61">
            <v>36080.96343202499</v>
          </cell>
          <cell r="H61">
            <v>17792.949566718682</v>
          </cell>
          <cell r="I61">
            <v>99776.307965068627</v>
          </cell>
          <cell r="J61">
            <v>117569.25753178731</v>
          </cell>
          <cell r="K61">
            <v>5952.6955742222517</v>
          </cell>
          <cell r="L61">
            <v>21004.746887745136</v>
          </cell>
          <cell r="M61">
            <v>26957.442461967388</v>
          </cell>
          <cell r="N61">
            <v>11372.826764069529</v>
          </cell>
          <cell r="O61">
            <v>189858</v>
          </cell>
          <cell r="P61">
            <v>563100</v>
          </cell>
          <cell r="Q61">
            <v>752958</v>
          </cell>
        </row>
        <row r="62">
          <cell r="A62">
            <v>1989</v>
          </cell>
          <cell r="B62">
            <v>187680.57768777106</v>
          </cell>
          <cell r="C62">
            <v>492424.83269287081</v>
          </cell>
          <cell r="D62">
            <v>680105.41038064193</v>
          </cell>
          <cell r="E62">
            <v>12147.465142915202</v>
          </cell>
          <cell r="F62">
            <v>27464.567973744259</v>
          </cell>
          <cell r="G62">
            <v>39612.033116659462</v>
          </cell>
          <cell r="H62">
            <v>9639.2800482156963</v>
          </cell>
          <cell r="I62">
            <v>111826.34334821453</v>
          </cell>
          <cell r="J62">
            <v>121465.62339643022</v>
          </cell>
          <cell r="K62">
            <v>6215.6771210980614</v>
          </cell>
          <cell r="L62">
            <v>21561.25598517037</v>
          </cell>
          <cell r="M62">
            <v>27776.933106268432</v>
          </cell>
          <cell r="N62">
            <v>11967.934433689923</v>
          </cell>
          <cell r="O62">
            <v>215683</v>
          </cell>
          <cell r="P62">
            <v>653277</v>
          </cell>
          <cell r="Q62">
            <v>868960</v>
          </cell>
        </row>
        <row r="63">
          <cell r="A63">
            <v>1990</v>
          </cell>
          <cell r="B63">
            <v>211174.80782176953</v>
          </cell>
          <cell r="C63">
            <v>565049.50462162879</v>
          </cell>
          <cell r="D63">
            <v>776224.31244339829</v>
          </cell>
          <cell r="E63">
            <v>12261.469078305643</v>
          </cell>
          <cell r="F63">
            <v>31564.517403713078</v>
          </cell>
          <cell r="G63">
            <v>43825.986482018721</v>
          </cell>
          <cell r="H63">
            <v>17664.67723907447</v>
          </cell>
          <cell r="I63">
            <v>118912.65147158303</v>
          </cell>
          <cell r="J63">
            <v>136577.32871065749</v>
          </cell>
          <cell r="K63">
            <v>6672.0458608503768</v>
          </cell>
          <cell r="L63">
            <v>21232.32650307511</v>
          </cell>
          <cell r="M63">
            <v>27904.372363925486</v>
          </cell>
          <cell r="N63">
            <v>14715.45005548062</v>
          </cell>
          <cell r="O63">
            <v>247773</v>
          </cell>
          <cell r="P63">
            <v>736759</v>
          </cell>
          <cell r="Q63">
            <v>984532</v>
          </cell>
        </row>
        <row r="64">
          <cell r="A64">
            <v>1991</v>
          </cell>
          <cell r="B64">
            <v>248761.62521713958</v>
          </cell>
          <cell r="C64">
            <v>718632.1264542084</v>
          </cell>
          <cell r="D64">
            <v>967393.751671348</v>
          </cell>
          <cell r="E64">
            <v>16133.774681528663</v>
          </cell>
          <cell r="F64">
            <v>43475.997378046639</v>
          </cell>
          <cell r="G64">
            <v>59609.772059575305</v>
          </cell>
          <cell r="H64">
            <v>10994.962145338737</v>
          </cell>
          <cell r="I64">
            <v>124179.76997663258</v>
          </cell>
          <cell r="J64">
            <v>135174.73212197132</v>
          </cell>
          <cell r="K64">
            <v>5740.637955993051</v>
          </cell>
          <cell r="L64">
            <v>24384.10619111238</v>
          </cell>
          <cell r="M64">
            <v>30124.74414710543</v>
          </cell>
          <cell r="N64">
            <v>12048.872754657044</v>
          </cell>
          <cell r="O64">
            <v>281631</v>
          </cell>
          <cell r="P64">
            <v>910672</v>
          </cell>
          <cell r="Q64">
            <v>1192303</v>
          </cell>
        </row>
        <row r="65">
          <cell r="A65">
            <v>1992</v>
          </cell>
          <cell r="B65">
            <v>300578.6556126122</v>
          </cell>
          <cell r="C65">
            <v>889530.15655471245</v>
          </cell>
          <cell r="D65">
            <v>1190108.8121673246</v>
          </cell>
          <cell r="E65">
            <v>19350.134895787753</v>
          </cell>
          <cell r="F65">
            <v>51086.690965333226</v>
          </cell>
          <cell r="G65">
            <v>70436.825861120975</v>
          </cell>
          <cell r="H65">
            <v>12051.081345683158</v>
          </cell>
          <cell r="I65">
            <v>132544.61953258832</v>
          </cell>
          <cell r="J65">
            <v>144595.70087827148</v>
          </cell>
          <cell r="K65">
            <v>6441.1281459169068</v>
          </cell>
          <cell r="L65">
            <v>26963.532947366017</v>
          </cell>
          <cell r="M65">
            <v>33404.661093282921</v>
          </cell>
          <cell r="N65">
            <v>11057.391356459726</v>
          </cell>
          <cell r="O65">
            <v>338421</v>
          </cell>
          <cell r="P65">
            <v>1100125</v>
          </cell>
          <cell r="Q65">
            <v>1438546</v>
          </cell>
        </row>
        <row r="66">
          <cell r="A66">
            <v>1993</v>
          </cell>
          <cell r="B66">
            <v>423883.50500246021</v>
          </cell>
          <cell r="C66">
            <v>1047478.0219762792</v>
          </cell>
          <cell r="D66">
            <v>1471361.5269787395</v>
          </cell>
          <cell r="E66">
            <v>25634.498933901919</v>
          </cell>
          <cell r="F66">
            <v>66956.661842115893</v>
          </cell>
          <cell r="G66">
            <v>92591.160776017816</v>
          </cell>
          <cell r="H66">
            <v>11870.047564375922</v>
          </cell>
          <cell r="I66">
            <v>133215.6826399143</v>
          </cell>
          <cell r="J66">
            <v>145085.73020429022</v>
          </cell>
          <cell r="K66">
            <v>5106.9484992619318</v>
          </cell>
          <cell r="L66">
            <v>29410.633541690684</v>
          </cell>
          <cell r="M66">
            <v>34517.582040952613</v>
          </cell>
          <cell r="N66">
            <v>38675.15758093194</v>
          </cell>
          <cell r="O66">
            <v>466495</v>
          </cell>
          <cell r="P66">
            <v>1277061</v>
          </cell>
          <cell r="Q66">
            <v>1743556</v>
          </cell>
        </row>
        <row r="67">
          <cell r="A67">
            <v>1994</v>
          </cell>
          <cell r="B67">
            <v>502970.11522259371</v>
          </cell>
          <cell r="C67">
            <v>1305106.1537130752</v>
          </cell>
          <cell r="D67">
            <v>1808076.268935669</v>
          </cell>
          <cell r="E67">
            <v>29331.271403030296</v>
          </cell>
          <cell r="F67">
            <v>84683.372649918412</v>
          </cell>
          <cell r="G67">
            <v>114014.64405294872</v>
          </cell>
          <cell r="H67">
            <v>21746.712062336275</v>
          </cell>
          <cell r="I67">
            <v>134758.30490396102</v>
          </cell>
          <cell r="J67">
            <v>156505.01696629729</v>
          </cell>
          <cell r="K67">
            <v>7420.9013120396858</v>
          </cell>
          <cell r="L67">
            <v>32688.168733045299</v>
          </cell>
          <cell r="M67">
            <v>40109.070045084984</v>
          </cell>
          <cell r="N67">
            <v>27325.455300118487</v>
          </cell>
          <cell r="O67">
            <v>561469</v>
          </cell>
          <cell r="P67">
            <v>1557236</v>
          </cell>
          <cell r="Q67">
            <v>2118705</v>
          </cell>
        </row>
        <row r="68">
          <cell r="A68">
            <v>1995</v>
          </cell>
          <cell r="B68">
            <v>562148.85059228865</v>
          </cell>
          <cell r="C68">
            <v>1614527.4543865945</v>
          </cell>
          <cell r="D68">
            <v>2176676.3049788829</v>
          </cell>
          <cell r="E68">
            <v>30691.288004242488</v>
          </cell>
          <cell r="F68">
            <v>101753.26870193878</v>
          </cell>
          <cell r="G68">
            <v>132444.55670618126</v>
          </cell>
          <cell r="H68">
            <v>47784.161604856738</v>
          </cell>
          <cell r="I68">
            <v>163205.27356779779</v>
          </cell>
          <cell r="J68">
            <v>210989.43517265451</v>
          </cell>
          <cell r="K68">
            <v>3695.6997986120823</v>
          </cell>
          <cell r="L68">
            <v>35894.003343668992</v>
          </cell>
          <cell r="M68">
            <v>39589.703142281076</v>
          </cell>
          <cell r="N68">
            <v>27740.933939938361</v>
          </cell>
          <cell r="O68">
            <v>644320</v>
          </cell>
          <cell r="P68">
            <v>1915380</v>
          </cell>
          <cell r="Q68">
            <v>2559700</v>
          </cell>
        </row>
        <row r="69">
          <cell r="A69">
            <v>1996</v>
          </cell>
          <cell r="B69">
            <v>648568.0341516094</v>
          </cell>
          <cell r="C69">
            <v>1852132.6783233797</v>
          </cell>
          <cell r="D69">
            <v>2500700.7124749892</v>
          </cell>
          <cell r="E69">
            <v>42242.554562305573</v>
          </cell>
          <cell r="F69">
            <v>114703.67694340623</v>
          </cell>
          <cell r="G69">
            <v>156946.2315057118</v>
          </cell>
          <cell r="H69">
            <v>49100.621292371179</v>
          </cell>
          <cell r="I69">
            <v>193120.68814718633</v>
          </cell>
          <cell r="J69">
            <v>242221.30943955752</v>
          </cell>
          <cell r="K69">
            <v>8516.7899937138354</v>
          </cell>
          <cell r="L69">
            <v>30295.956586027802</v>
          </cell>
          <cell r="M69">
            <v>38812.746579741637</v>
          </cell>
          <cell r="N69">
            <v>85128.082241028053</v>
          </cell>
          <cell r="O69">
            <v>748428</v>
          </cell>
          <cell r="P69">
            <v>2190253</v>
          </cell>
          <cell r="Q69">
            <v>2938681</v>
          </cell>
        </row>
        <row r="70">
          <cell r="A70">
            <v>1997</v>
          </cell>
          <cell r="B70">
            <v>741616.77347827202</v>
          </cell>
          <cell r="C70">
            <v>2148074.6264953986</v>
          </cell>
          <cell r="D70">
            <v>2889691.3999736705</v>
          </cell>
          <cell r="E70">
            <v>56836.615414337597</v>
          </cell>
          <cell r="F70">
            <v>127762.87096489701</v>
          </cell>
          <cell r="G70">
            <v>184599.48637923462</v>
          </cell>
          <cell r="H70">
            <v>54083.626559078846</v>
          </cell>
          <cell r="I70">
            <v>189448.84571325057</v>
          </cell>
          <cell r="J70">
            <v>243532.47227232941</v>
          </cell>
          <cell r="K70">
            <v>9695.9845483114805</v>
          </cell>
          <cell r="L70">
            <v>41045.656826453924</v>
          </cell>
          <cell r="M70">
            <v>50741.641374765401</v>
          </cell>
          <cell r="N70">
            <v>108142.28061367934</v>
          </cell>
          <cell r="O70">
            <v>862233</v>
          </cell>
          <cell r="P70">
            <v>2506332</v>
          </cell>
          <cell r="Q70">
            <v>3368565</v>
          </cell>
        </row>
        <row r="71">
          <cell r="A71">
            <v>1998</v>
          </cell>
          <cell r="B71">
            <v>630625</v>
          </cell>
          <cell r="C71">
            <v>2444897</v>
          </cell>
          <cell r="D71">
            <v>3075522</v>
          </cell>
          <cell r="E71">
            <v>49406</v>
          </cell>
          <cell r="F71">
            <v>145032</v>
          </cell>
          <cell r="G71">
            <v>194438</v>
          </cell>
          <cell r="H71">
            <v>129359</v>
          </cell>
          <cell r="I71">
            <v>215359</v>
          </cell>
          <cell r="J71">
            <v>344718</v>
          </cell>
          <cell r="K71">
            <v>12891</v>
          </cell>
          <cell r="L71">
            <v>37959</v>
          </cell>
          <cell r="M71">
            <v>50850</v>
          </cell>
          <cell r="N71">
            <v>83241</v>
          </cell>
          <cell r="O71">
            <v>822281</v>
          </cell>
          <cell r="P71">
            <v>2843247</v>
          </cell>
          <cell r="Q71">
            <v>3665528</v>
          </cell>
        </row>
        <row r="72">
          <cell r="A72">
            <v>1999</v>
          </cell>
          <cell r="B72">
            <v>660000</v>
          </cell>
          <cell r="C72">
            <v>2725420</v>
          </cell>
          <cell r="D72">
            <v>3385420</v>
          </cell>
          <cell r="E72">
            <v>55000</v>
          </cell>
          <cell r="F72">
            <v>165000</v>
          </cell>
          <cell r="G72">
            <v>220000</v>
          </cell>
          <cell r="H72">
            <v>110000</v>
          </cell>
          <cell r="I72">
            <v>287000</v>
          </cell>
          <cell r="J72">
            <v>397000</v>
          </cell>
          <cell r="K72">
            <v>20000</v>
          </cell>
          <cell r="L72">
            <v>47000</v>
          </cell>
          <cell r="M72">
            <v>67000</v>
          </cell>
          <cell r="N72">
            <v>48000</v>
          </cell>
          <cell r="O72">
            <v>845000</v>
          </cell>
          <cell r="P72">
            <v>3224420</v>
          </cell>
          <cell r="Q72">
            <v>4129745</v>
          </cell>
        </row>
        <row r="73">
          <cell r="A73">
            <v>2000</v>
          </cell>
          <cell r="B73">
            <v>795000</v>
          </cell>
          <cell r="C73">
            <v>3065358</v>
          </cell>
          <cell r="D73">
            <v>3860358</v>
          </cell>
          <cell r="E73">
            <v>66000</v>
          </cell>
          <cell r="F73">
            <v>195000</v>
          </cell>
          <cell r="G73">
            <v>261000</v>
          </cell>
          <cell r="H73">
            <v>130000</v>
          </cell>
          <cell r="I73">
            <v>317000</v>
          </cell>
          <cell r="J73">
            <v>447000</v>
          </cell>
          <cell r="K73">
            <v>23000</v>
          </cell>
          <cell r="L73">
            <v>60800</v>
          </cell>
          <cell r="M73">
            <v>83800</v>
          </cell>
          <cell r="N73">
            <v>15000</v>
          </cell>
          <cell r="O73">
            <v>1014000</v>
          </cell>
          <cell r="P73">
            <v>3638158</v>
          </cell>
          <cell r="Q73">
            <v>4652158</v>
          </cell>
        </row>
        <row r="74">
          <cell r="A74">
            <v>2001</v>
          </cell>
          <cell r="B74">
            <v>894000</v>
          </cell>
          <cell r="C74">
            <v>3385000</v>
          </cell>
          <cell r="D74">
            <v>4279000</v>
          </cell>
          <cell r="E74">
            <v>66000</v>
          </cell>
          <cell r="F74">
            <v>210000</v>
          </cell>
          <cell r="G74">
            <v>276000</v>
          </cell>
          <cell r="H74">
            <v>100000</v>
          </cell>
          <cell r="I74">
            <v>360000</v>
          </cell>
          <cell r="J74">
            <v>460000</v>
          </cell>
          <cell r="K74">
            <v>52500</v>
          </cell>
          <cell r="L74">
            <v>75000</v>
          </cell>
          <cell r="M74">
            <v>127500</v>
          </cell>
          <cell r="N74">
            <v>125000</v>
          </cell>
          <cell r="O74">
            <v>1112500</v>
          </cell>
          <cell r="P74">
            <v>4030000</v>
          </cell>
          <cell r="Q74">
            <v>5142500</v>
          </cell>
        </row>
        <row r="75">
          <cell r="A75">
            <v>2002</v>
          </cell>
          <cell r="B75">
            <v>1313381.995753878</v>
          </cell>
          <cell r="C75">
            <v>4220617.8768746462</v>
          </cell>
          <cell r="D75">
            <v>5533999.872628524</v>
          </cell>
          <cell r="E75">
            <v>90905.518389234057</v>
          </cell>
          <cell r="F75">
            <v>256889.17480254552</v>
          </cell>
          <cell r="G75">
            <v>347794.69319177954</v>
          </cell>
          <cell r="H75">
            <v>99498.859191763389</v>
          </cell>
          <cell r="I75">
            <v>404027.13346699916</v>
          </cell>
          <cell r="J75">
            <v>503525.99265876255</v>
          </cell>
          <cell r="K75">
            <v>15885.626665124526</v>
          </cell>
          <cell r="L75">
            <v>78600.814855809731</v>
          </cell>
          <cell r="M75">
            <v>94486.441520934255</v>
          </cell>
          <cell r="N75">
            <v>179935.66446589003</v>
          </cell>
          <cell r="O75">
            <v>1519672</v>
          </cell>
          <cell r="P75">
            <v>4960135</v>
          </cell>
          <cell r="Q75">
            <v>6479807</v>
          </cell>
        </row>
        <row r="76">
          <cell r="A76">
            <v>2003</v>
          </cell>
          <cell r="B76">
            <v>1562862.6908495093</v>
          </cell>
          <cell r="C76">
            <v>4990894.7846588641</v>
          </cell>
          <cell r="D76">
            <v>6553757.4755083732</v>
          </cell>
          <cell r="E76">
            <v>108264.68224553387</v>
          </cell>
          <cell r="F76">
            <v>303627.63261095172</v>
          </cell>
          <cell r="G76">
            <v>411892.31485648558</v>
          </cell>
          <cell r="H76">
            <v>118523.06418448468</v>
          </cell>
          <cell r="I76">
            <v>476115.19482354139</v>
          </cell>
          <cell r="J76">
            <v>594638.2590080261</v>
          </cell>
          <cell r="K76">
            <v>18759.562720472131</v>
          </cell>
          <cell r="L76">
            <v>93588.387906642834</v>
          </cell>
          <cell r="M76">
            <v>112347.95062711497</v>
          </cell>
          <cell r="N76">
            <v>211579.70286692437</v>
          </cell>
          <cell r="O76">
            <v>1808410</v>
          </cell>
          <cell r="P76">
            <v>5864226</v>
          </cell>
          <cell r="Q76">
            <v>7672636</v>
          </cell>
        </row>
        <row r="77">
          <cell r="A77">
            <v>2004</v>
          </cell>
          <cell r="B77">
            <v>1875870.3376671898</v>
          </cell>
          <cell r="C77">
            <v>5940132.1383168548</v>
          </cell>
          <cell r="D77">
            <v>7816002.4759840444</v>
          </cell>
          <cell r="E77">
            <v>129277.43286349546</v>
          </cell>
          <cell r="F77">
            <v>361787.43599788332</v>
          </cell>
          <cell r="G77">
            <v>491064.86886137875</v>
          </cell>
          <cell r="H77">
            <v>142498.0893232066</v>
          </cell>
          <cell r="I77">
            <v>569001.91971714876</v>
          </cell>
          <cell r="J77">
            <v>711500.00904035533</v>
          </cell>
          <cell r="K77">
            <v>22446.140146108286</v>
          </cell>
          <cell r="L77">
            <v>111177.50596811365</v>
          </cell>
          <cell r="M77">
            <v>133623.64611422195</v>
          </cell>
          <cell r="N77">
            <v>250658.64457241201</v>
          </cell>
          <cell r="O77">
            <v>2170092</v>
          </cell>
          <cell r="P77">
            <v>6982099</v>
          </cell>
          <cell r="Q77">
            <v>9152191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L Bid"/>
      <sheetName val="for DTL"/>
      <sheetName val="for SLIndex"/>
      <sheetName val="AQR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N"/>
      <sheetName val="M"/>
      <sheetName val="J"/>
      <sheetName val="CI"/>
      <sheetName val="rbc"/>
      <sheetName val="Sheet1"/>
      <sheetName val="B"/>
      <sheetName val="$b"/>
      <sheetName val="T"/>
      <sheetName val="V"/>
      <sheetName val="ST"/>
      <sheetName val="sa"/>
      <sheetName val="OI"/>
      <sheetName val="RE"/>
      <sheetName val="ML"/>
      <sheetName val="salvage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  <sheetName val="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Leadsheet"/>
      <sheetName val="Additions Testing"/>
      <sheetName val="Depreciation Testing"/>
      <sheetName val="Macro1"/>
      <sheetName val="4-Sales Commission"/>
      <sheetName val="Ex 11C"/>
      <sheetName val="cash"/>
      <sheetName val="Worksheet in 5610 Equipment &amp; R"/>
      <sheetName val="NOV"/>
      <sheetName val="TB"/>
      <sheetName val="Quarterly1"/>
      <sheetName val="wtb"/>
      <sheetName val="SPI"/>
      <sheetName val="IS"/>
      <sheetName val="Income Statement"/>
      <sheetName val="Procurement Advisor"/>
      <sheetName val="FORMAT 1 - GENERAL FORMAT"/>
      <sheetName val="SCH 2.1"/>
      <sheetName val="Call Center"/>
      <sheetName val="Receipt Sheet"/>
      <sheetName val="A3-100"/>
      <sheetName val="conso"/>
      <sheetName val="Sheet1"/>
      <sheetName val="SCHED"/>
      <sheetName val="RBU PNL"/>
      <sheetName val="JV 140D _ JULY"/>
      <sheetName val="Param"/>
      <sheetName val="Depreciation_Testing"/>
      <sheetName val="Depreciation_Testing1"/>
      <sheetName val="Depreciation_Testing2"/>
      <sheetName val="semi-automatic"/>
      <sheetName val="PSI1 VL"/>
      <sheetName val="Links"/>
      <sheetName val="N-CRAM"/>
      <sheetName val="Depreciation_Testing3"/>
      <sheetName val="CMA"/>
      <sheetName val="PCCI EQUITIES"/>
      <sheetName val="Assumptions"/>
      <sheetName val="Oracle HR 14-Jul-03"/>
      <sheetName val="Oct-03 Exchange"/>
      <sheetName val="EMEA Basic Data 19.09.02"/>
      <sheetName val="RealizedAmort (2)"/>
      <sheetName val="tsy_unwind"/>
      <sheetName val="LIST"/>
      <sheetName val="Bonus-Full"/>
      <sheetName val="Lightings Breakdown"/>
      <sheetName val="Property_Leadsheet"/>
      <sheetName val="Additions_Testing"/>
      <sheetName val="SCH_2_1"/>
      <sheetName val="Call_Center"/>
      <sheetName val="Receipt_Sheet"/>
      <sheetName val="Ex_11C"/>
      <sheetName val="Worksheet_in_5610_Equipment_&amp;_R"/>
      <sheetName val="4-Sales_Commission"/>
      <sheetName val="Income_Statement"/>
      <sheetName val="Procurement_Advisor"/>
      <sheetName val="redemption_july2004"/>
      <sheetName val="ConsolPivot"/>
      <sheetName val="Account Code - Descr"/>
      <sheetName val="#REF"/>
      <sheetName val="INFO"/>
      <sheetName val="table"/>
      <sheetName val="1430"/>
      <sheetName val="RE recon"/>
      <sheetName val="wbs fsa"/>
      <sheetName val="HISTOCOST"/>
      <sheetName val="S6_Loans RCBC"/>
      <sheetName val="TB Worksheet"/>
      <sheetName val="vat_0405"/>
      <sheetName val="Non-Statistical Sampling Master"/>
      <sheetName val="Lead"/>
      <sheetName val="Cash Flow"/>
      <sheetName val="REBARS"/>
      <sheetName val="Feuil2"/>
      <sheetName val="SAP"/>
      <sheetName val="E1"/>
      <sheetName val="O1"/>
      <sheetName val="North Luzon"/>
      <sheetName val="Management"/>
      <sheetName val="ebit"/>
      <sheetName val="Community and Approvals (Pesos)"/>
      <sheetName val="GAE8'97"/>
      <sheetName val="Defined Values"/>
      <sheetName val="_pos_launch"/>
      <sheetName val="Parameters and Checks"/>
      <sheetName val="income tax"/>
      <sheetName val="Codes DO NOT DELETE"/>
      <sheetName val="LS"/>
      <sheetName val="bs"/>
      <sheetName val="she"/>
      <sheetName val="cf"/>
      <sheetName val="itr1"/>
      <sheetName val="itr2"/>
      <sheetName val="itr3"/>
      <sheetName val="itax"/>
      <sheetName val="def.  tax"/>
      <sheetName val="PPE"/>
      <sheetName val="RR"/>
      <sheetName val="Ratio Analysis"/>
      <sheetName val="P&amp;L_Q1"/>
      <sheetName val="Nets Receipts"/>
      <sheetName val="NOPAT_VDF"/>
      <sheetName val="Model"/>
      <sheetName val="working papers"/>
      <sheetName val="ignore 0804"/>
      <sheetName val="Rates"/>
      <sheetName val="INCOME TAX 02"/>
      <sheetName val="Monthly Vessel IS - Level 3"/>
      <sheetName val="JDE"/>
      <sheetName val="EYAR"/>
      <sheetName val="MPH"/>
      <sheetName val="LOCAL"/>
      <sheetName val="CONSOLIDATED"/>
      <sheetName val="CRITERIA3"/>
      <sheetName val="CRITERIA1"/>
      <sheetName val="REVALUATION"/>
      <sheetName val="Guidance"/>
      <sheetName val="RBU_PNL"/>
      <sheetName val="FORMAT_1_-_GENERAL_FORMAT"/>
      <sheetName val="Property_Leadsheet1"/>
      <sheetName val="Additions_Testing1"/>
      <sheetName val="Income_Statement1"/>
      <sheetName val="4-Sales_Commission1"/>
      <sheetName val="Ex_11C1"/>
      <sheetName val="Worksheet_in_5610_Equipment_&amp;_1"/>
      <sheetName val="Procurement_Advisor1"/>
      <sheetName val="SCH_2_11"/>
      <sheetName val="Call_Center1"/>
      <sheetName val="Receipt_Sheet1"/>
      <sheetName val="RBU_PNL1"/>
      <sheetName val="FORMAT_1_-_GENERAL_FORMAT1"/>
      <sheetName val="Property_Leadsheet2"/>
      <sheetName val="Additions_Testing2"/>
      <sheetName val="Income_Statement2"/>
      <sheetName val="4-Sales_Commission2"/>
      <sheetName val="Ex_11C2"/>
      <sheetName val="Worksheet_in_5610_Equipment_&amp;_2"/>
      <sheetName val="Procurement_Advisor2"/>
      <sheetName val="SCH_2_12"/>
      <sheetName val="Call_Center2"/>
      <sheetName val="Receipt_Sheet2"/>
      <sheetName val="RBU_PNL2"/>
      <sheetName val="FORMAT_1_-_GENERAL_FORMAT2"/>
      <sheetName val="Property_Leadsheet3"/>
      <sheetName val="Additions_Testing3"/>
      <sheetName val="Depreciation_Testing4"/>
      <sheetName val="Income_Statement3"/>
      <sheetName val="4-Sales_Commission3"/>
      <sheetName val="Ex_11C3"/>
      <sheetName val="Worksheet_in_5610_Equipment_&amp;_3"/>
      <sheetName val="Procurement_Advisor3"/>
      <sheetName val="SCH_2_13"/>
      <sheetName val="Call_Center3"/>
      <sheetName val="Receipt_Sheet3"/>
      <sheetName val="RBU_PNL3"/>
      <sheetName val="FORMAT_1_-_GENERAL_FORMAT3"/>
      <sheetName val="Depreciation_Testing5"/>
      <sheetName val="Depreciation_Testing6"/>
      <sheetName val="Support"/>
      <sheetName val="Sheet6"/>
      <sheetName val="SAD Conclusion"/>
      <sheetName val="XREF"/>
      <sheetName val="100172"/>
      <sheetName val="Data"/>
      <sheetName val="FS"/>
      <sheetName val="ESM ver2"/>
      <sheetName val="king (2)"/>
      <sheetName val="Metas"/>
      <sheetName val="Check Clearing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B"/>
      <sheetName val="$b"/>
      <sheetName val="int-add-on"/>
      <sheetName val="prem"/>
      <sheetName val="b-int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 letter"/>
      <sheetName val="Sheet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wtb pivot"/>
      <sheetName val="data"/>
      <sheetName val="Chart"/>
      <sheetName val="Refences"/>
    </sheet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format (2)"/>
      <sheetName val="new format"/>
      <sheetName val="income tax"/>
      <sheetName val="PAGE 1"/>
      <sheetName val="PAGE 2"/>
      <sheetName val="PAGE 3"/>
      <sheetName val="taxes and licenses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tax"/>
      <sheetName val="Interest"/>
      <sheetName val="Forex and EAR"/>
      <sheetName val="Tax Comp 2004"/>
      <sheetName val="NFS"/>
      <sheetName val="CONSO_NFS "/>
      <sheetName val="DIT Rec"/>
      <sheetName val="Sheet1"/>
      <sheetName val="ITR Recon"/>
      <sheetName val="Investment"/>
      <sheetName val="Detail Test"/>
      <sheetName val="Rent-Office"/>
      <sheetName val="Rent-Land"/>
      <sheetName val="Summary Functional Currency"/>
      <sheetName val="L3-AAA"/>
      <sheetName val="WTB-2008"/>
      <sheetName val="GLP's and PSPC's"/>
      <sheetName val="income_tax"/>
      <sheetName val="99-107-2"/>
      <sheetName val="99-109-2"/>
      <sheetName val="Significant Processes"/>
      <sheetName val="G_Adv to OE"/>
      <sheetName val="TB-COUNTRY"/>
      <sheetName val="Drop"/>
      <sheetName val="May"/>
      <sheetName val="REV_1702"/>
      <sheetName val="data"/>
      <sheetName val=".2Lapsing"/>
      <sheetName val="Sheet2"/>
      <sheetName val="pds"/>
      <sheetName val="Lead"/>
      <sheetName val="TB04"/>
      <sheetName val="cma"/>
      <sheetName val="OPI"/>
      <sheetName val="SPI"/>
      <sheetName val="F.A. Movement"/>
      <sheetName val="Rollforward"/>
      <sheetName val="Additions"/>
      <sheetName val="VAR"/>
      <sheetName val="WBSPL_Combined"/>
      <sheetName val="Mart1Rates"/>
      <sheetName val="2-F&amp;F"/>
      <sheetName val="2002"/>
      <sheetName val="Reference"/>
      <sheetName val="CF"/>
      <sheetName val="Allocations"/>
      <sheetName val="ACQ"/>
      <sheetName val="HSIO"/>
      <sheetName val="REACT"/>
      <sheetName val="Assumption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1. FA movmt"/>
      <sheetName val="2. additions"/>
      <sheetName val="3. disposals"/>
      <sheetName val="4. depreciatn"/>
      <sheetName val="5. threshold-dep"/>
      <sheetName val="6. related exp"/>
      <sheetName val="Tickmarks"/>
      <sheetName val="Rollforward"/>
      <sheetName val="Additions"/>
      <sheetName val="Disposals"/>
      <sheetName val="Depreciation"/>
      <sheetName val="Other"/>
      <sheetName val="1"/>
      <sheetName val="2"/>
      <sheetName val="3"/>
      <sheetName val="Excess Calc"/>
      <sheetName val="Threshold Calc"/>
      <sheetName val="2. Movement"/>
      <sheetName val="3. Additions"/>
      <sheetName val="4. Depreciation"/>
      <sheetName val="FS notes"/>
      <sheetName val="1-FA Movement"/>
      <sheetName val="2-Additions Testing"/>
      <sheetName val="3-Disposals Testing"/>
      <sheetName val="4-Depreciation"/>
      <sheetName val="5-Repairs&amp;Maintenance"/>
      <sheetName val="2-Additions"/>
      <sheetName val="3-Depreciation"/>
      <sheetName val="XREF"/>
      <sheetName val="Summary-Interim"/>
      <sheetName val="1-Lapsing"/>
      <sheetName val="3-Disposals"/>
      <sheetName val="5-Asset Verification"/>
      <sheetName val="income tax"/>
      <sheetName val="Investment"/>
      <sheetName val="Tax Comp. 2003"/>
      <sheetName val="Significant Processes"/>
      <sheetName val="ppe_additions"/>
      <sheetName val="100172"/>
      <sheetName val="BS"/>
      <sheetName val="table"/>
      <sheetName val="Income Tax Computation"/>
      <sheetName val="Additions-10.30"/>
      <sheetName val="3-Salaries"/>
      <sheetName val="itc"/>
      <sheetName val="TB04"/>
      <sheetName val="CHECK VOUCHER"/>
      <sheetName val="eir per audit"/>
      <sheetName val="FormHYP"/>
      <sheetName val="Input"/>
      <sheetName val="Zero"/>
      <sheetName val="HK-HKD"/>
      <sheetName val="Significant_Processes"/>
      <sheetName val="Significant_Processes1"/>
      <sheetName val="1__FA_movmt"/>
      <sheetName val="2__additions"/>
      <sheetName val="3__disposals"/>
      <sheetName val="4__depreciatn"/>
      <sheetName val="5__threshold-dep"/>
      <sheetName val="6__related_exp"/>
      <sheetName val="1-FA_Movement"/>
      <sheetName val="2-Additions_Testing"/>
      <sheetName val="3-Disposals_Testing"/>
      <sheetName val="2__Movement"/>
      <sheetName val="3__Additions"/>
      <sheetName val="4__Depreciation"/>
      <sheetName val="Excess_Calc"/>
      <sheetName val="Threshold_Calc"/>
      <sheetName val="5-Asset_Verification"/>
      <sheetName val="FS_notes"/>
      <sheetName val="income_tax"/>
      <sheetName val="Tax_Comp__2003"/>
      <sheetName val="Accrued exp"/>
      <sheetName val="VBRP"/>
      <sheetName val="Analytical proc."/>
      <sheetName val="FC switches"/>
      <sheetName val="1 Total Migration Plan"/>
      <sheetName val="CHECK_VOUCHER"/>
      <sheetName val="1__FA_movmt2"/>
      <sheetName val="2__additions2"/>
      <sheetName val="3__disposals2"/>
      <sheetName val="4__depreciatn2"/>
      <sheetName val="5__threshold-dep2"/>
      <sheetName val="6__related_exp2"/>
      <sheetName val="2__Movement2"/>
      <sheetName val="3__Additions2"/>
      <sheetName val="4__Depreciation2"/>
      <sheetName val="1-FA_Movement2"/>
      <sheetName val="2-Additions_Testing2"/>
      <sheetName val="3-Disposals_Testing2"/>
      <sheetName val="Excess_Calc2"/>
      <sheetName val="Threshold_Calc2"/>
      <sheetName val="5-Asset_Verification2"/>
      <sheetName val="FS_notes2"/>
      <sheetName val="income_tax2"/>
      <sheetName val="Tax_Comp__20032"/>
      <sheetName val="Significant_Processes2"/>
      <sheetName val="CHECK_VOUCHER2"/>
      <sheetName val="1__FA_movmt1"/>
      <sheetName val="2__additions1"/>
      <sheetName val="3__disposals1"/>
      <sheetName val="4__depreciatn1"/>
      <sheetName val="5__threshold-dep1"/>
      <sheetName val="6__related_exp1"/>
      <sheetName val="2__Movement1"/>
      <sheetName val="3__Additions1"/>
      <sheetName val="4__Depreciation1"/>
      <sheetName val="1-FA_Movement1"/>
      <sheetName val="2-Additions_Testing1"/>
      <sheetName val="3-Disposals_Testing1"/>
      <sheetName val="Excess_Calc1"/>
      <sheetName val="Threshold_Calc1"/>
      <sheetName val="5-Asset_Verification1"/>
      <sheetName val="FS_notes1"/>
      <sheetName val="income_tax1"/>
      <sheetName val="Tax_Comp__20031"/>
      <sheetName val="CHECK_VOUCHER1"/>
      <sheetName val="1__FA_movmt3"/>
      <sheetName val="2__additions3"/>
      <sheetName val="3__disposals3"/>
      <sheetName val="4__depreciatn3"/>
      <sheetName val="5__threshold-dep3"/>
      <sheetName val="6__related_exp3"/>
      <sheetName val="2__Movement3"/>
      <sheetName val="3__Additions3"/>
      <sheetName val="4__Depreciation3"/>
      <sheetName val="1-FA_Movement3"/>
      <sheetName val="2-Additions_Testing3"/>
      <sheetName val="3-Disposals_Testing3"/>
      <sheetName val="Excess_Calc3"/>
      <sheetName val="Threshold_Calc3"/>
      <sheetName val="5-Asset_Verification3"/>
      <sheetName val="FS_notes3"/>
      <sheetName val="income_tax3"/>
      <sheetName val="Tax_Comp__20033"/>
      <sheetName val="Significant_Processes3"/>
      <sheetName val="CHECK_VOUCHER3"/>
      <sheetName val="Sheet1"/>
      <sheetName val="coa"/>
      <sheetName val="1__FA_movmt4"/>
      <sheetName val="2__additions4"/>
      <sheetName val="3__disposals4"/>
      <sheetName val="4__depreciatn4"/>
      <sheetName val="5__threshold-dep4"/>
      <sheetName val="6__related_exp4"/>
      <sheetName val="1-FA_Movement4"/>
      <sheetName val="2-Additions_Testing4"/>
      <sheetName val="3-Disposals_Testing4"/>
      <sheetName val="Excess_Calc4"/>
      <sheetName val="Threshold_Calc4"/>
      <sheetName val="5-Asset_Verification4"/>
      <sheetName val="2__Movement4"/>
      <sheetName val="3__Additions4"/>
      <sheetName val="4__Depreciation4"/>
      <sheetName val="FS_notes4"/>
      <sheetName val="income_tax4"/>
      <sheetName val="Tax_Comp__20034"/>
      <sheetName val="Significant_Processes4"/>
      <sheetName val="CHECK_VOUCHER4"/>
      <sheetName val="Income_Tax_Computation"/>
      <sheetName val="Additions-10_30"/>
      <sheetName val="eir_per_audit"/>
      <sheetName val="Rent-Office"/>
      <sheetName val="Rent-Land"/>
      <sheetName val="Detail Test"/>
      <sheetName val="5640A"/>
      <sheetName val="136081"/>
      <sheetName val="Sampling Table"/>
      <sheetName val="pds"/>
      <sheetName val="OPI"/>
      <sheetName val="Detail"/>
      <sheetName val="Text Elements"/>
    </sheetNames>
    <sheetDataSet>
      <sheetData sheetId="0">
        <row r="7">
          <cell r="E7">
            <v>29892.16</v>
          </cell>
        </row>
      </sheetData>
      <sheetData sheetId="1">
        <row r="7">
          <cell r="E7">
            <v>29892.16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">
          <cell r="E7">
            <v>29892.16</v>
          </cell>
        </row>
      </sheetData>
      <sheetData sheetId="9" refreshError="1">
        <row r="7">
          <cell r="E7">
            <v>29892.16</v>
          </cell>
        </row>
      </sheetData>
      <sheetData sheetId="10">
        <row r="7">
          <cell r="E7">
            <v>29892.16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>
        <row r="7">
          <cell r="E7">
            <v>29892.16</v>
          </cell>
        </row>
      </sheetData>
      <sheetData sheetId="56">
        <row r="7">
          <cell r="E7">
            <v>29892.16</v>
          </cell>
        </row>
      </sheetData>
      <sheetData sheetId="57">
        <row r="7">
          <cell r="E7">
            <v>29892.16</v>
          </cell>
        </row>
      </sheetData>
      <sheetData sheetId="58">
        <row r="7">
          <cell r="E7">
            <v>29892.16</v>
          </cell>
        </row>
      </sheetData>
      <sheetData sheetId="59">
        <row r="7">
          <cell r="E7">
            <v>29892.16</v>
          </cell>
        </row>
      </sheetData>
      <sheetData sheetId="60"/>
      <sheetData sheetId="61"/>
      <sheetData sheetId="62">
        <row r="7">
          <cell r="E7">
            <v>29892.16</v>
          </cell>
        </row>
      </sheetData>
      <sheetData sheetId="63">
        <row r="7">
          <cell r="E7">
            <v>29892.16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4">
          <cell r="E4">
            <v>5</v>
          </cell>
        </row>
      </sheetData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lding, Inc. (PY)"/>
      <sheetName val="Bank (PY)"/>
      <sheetName val="Investment"/>
      <sheetName val="Tickmarks(PY)"/>
      <sheetName val="Sheet1"/>
      <sheetName val="SAPfile"/>
      <sheetName val="1 - CMA"/>
      <sheetName val="Std Labor Rate"/>
      <sheetName val="2010 Teiring"/>
      <sheetName val="Lead"/>
      <sheetName val="Detail Test"/>
      <sheetName val="Headcount"/>
      <sheetName val="Prices"/>
      <sheetName val="Fruit"/>
      <sheetName val="schedule"/>
      <sheetName val="NDC"/>
      <sheetName val="BUDWK97"/>
      <sheetName val="VOLUME REQUIREMENT"/>
      <sheetName val="WTB-2008"/>
      <sheetName val="TB-PBC"/>
      <sheetName val="Sch to PL"/>
      <sheetName val="Significant Processes"/>
      <sheetName val="INGS"/>
      <sheetName val="WTB"/>
      <sheetName val="L3-AAA"/>
      <sheetName val="Worksheet in   (PY) Cash Flows"/>
      <sheetName val="OPI"/>
      <sheetName val="Mart1Rates"/>
      <sheetName val="SUGAR_PROJ_ALNER3"/>
      <sheetName val="RE recon"/>
      <sheetName val="wbs fsa"/>
      <sheetName val="TB Raw"/>
      <sheetName val="Rollforward"/>
      <sheetName val="Additions"/>
      <sheetName val="code"/>
      <sheetName val="Monthly Report"/>
      <sheetName val="GLP's and PSPC's"/>
      <sheetName val="fms"/>
      <sheetName val="CRITERIA"/>
      <sheetName val="56-5256"/>
      <sheetName val="129-5280"/>
      <sheetName val="income tax"/>
      <sheetName val="table"/>
      <sheetName val="#REF"/>
      <sheetName val="16610"/>
      <sheetName val=""/>
      <sheetName val="ExcavationWorks Type IV"/>
      <sheetName val="Budget"/>
      <sheetName val="Capital Expenditures, Old Model"/>
      <sheetName val="SUB11250"/>
      <sheetName val="Currency"/>
      <sheetName val="Net Assets"/>
      <sheetName val="FC switches"/>
      <sheetName val="Depreciation Testing"/>
      <sheetName val="pds"/>
      <sheetName val="Manufacturing"/>
      <sheetName val="PCKG_MAT"/>
      <sheetName val="PSAR"/>
      <sheetName val="Sampling Table"/>
      <sheetName val="99-107-2"/>
      <sheetName val="99-109-2"/>
      <sheetName val="IncRev&amp;Cost"/>
      <sheetName val="Holding,_Inc__(PY)"/>
      <sheetName val="Bank_(PY)"/>
      <sheetName val="1_-_CMA"/>
      <sheetName val="Std_Labor_Rate"/>
      <sheetName val="2010_Teiring"/>
      <sheetName val="Detail_Test"/>
      <sheetName val="VOLUME_REQUIREMENT"/>
      <sheetName val="Significant_Processes"/>
      <sheetName val="Sch_to_PL"/>
      <sheetName val="Worksheet_in___(PY)_Cash_Flows"/>
      <sheetName val="bi-mnthly rep Villa"/>
      <sheetName val="Phase 2A - REvised"/>
      <sheetName val="Holding,_Inc__(PY)1"/>
      <sheetName val="Bank_(PY)1"/>
      <sheetName val="1_-_CMA1"/>
      <sheetName val="Std_Labor_Rate1"/>
      <sheetName val="2010_Teiring1"/>
      <sheetName val="VOLUME_REQUIREMENT1"/>
      <sheetName val="Holding,_Inc__(PY)2"/>
      <sheetName val="Bank_(PY)2"/>
      <sheetName val="1_-_CMA2"/>
      <sheetName val="Std_Labor_Rate2"/>
      <sheetName val="2010_Teiring2"/>
      <sheetName val="VOLUME_REQUIREMENT2"/>
      <sheetName val="PHP_Adj"/>
      <sheetName val="Other Investment"/>
      <sheetName val="Elim"/>
      <sheetName val="Dimensions"/>
      <sheetName val="S-Curve"/>
      <sheetName val="DEC '05"/>
      <sheetName val="Tables"/>
      <sheetName val="COMPARISON PER CALLTYPE "/>
      <sheetName val="tc"/>
      <sheetName val="TB-COUNTRY"/>
      <sheetName val="Treasury Costs"/>
      <sheetName val="TB04"/>
      <sheetName val="100172"/>
      <sheetName val="TB Sept '04"/>
      <sheetName val="May"/>
      <sheetName val="SPI"/>
      <sheetName val="master"/>
      <sheetName val="Holding,_Inc__(PY)4"/>
      <sheetName val="Bank_(PY)4"/>
      <sheetName val="Holding,_Inc__(PY)3"/>
      <sheetName val="Bank_(PY)3"/>
      <sheetName val="Holding,_Inc__(PY)5"/>
      <sheetName val="Bank_(PY)5"/>
      <sheetName val="Holding,_Inc__(PY)6"/>
      <sheetName val="Bank_(PY)6"/>
      <sheetName val="Holding,_Inc__(PY)8"/>
      <sheetName val="Bank_(PY)8"/>
      <sheetName val="Holding,_Inc__(PY)7"/>
      <sheetName val="Bank_(PY)7"/>
      <sheetName val="Holding,_Inc__(PY)9"/>
      <sheetName val="Bank_(PY)9"/>
      <sheetName val="Holding,_Inc__(PY)10"/>
      <sheetName val="Bank_(PY)10"/>
      <sheetName val="Holding,_Inc__(PY)12"/>
      <sheetName val="Bank_(PY)12"/>
      <sheetName val="Holding,_Inc__(PY)11"/>
      <sheetName val="Bank_(PY)11"/>
      <sheetName val="Holding,_Inc__(PY)13"/>
      <sheetName val="Bank_(PY)13"/>
      <sheetName val="ph2B cnstrction sched."/>
      <sheetName val="Rent-Office"/>
      <sheetName val="Rent-Land"/>
      <sheetName val="Packaging Cost"/>
      <sheetName val="Detail_Test1"/>
      <sheetName val="Detail_Test2"/>
      <sheetName val="026"/>
      <sheetName val="067"/>
      <sheetName val="068"/>
      <sheetName val="069"/>
      <sheetName val="500"/>
      <sheetName val="Pine-CSAR"/>
      <sheetName val="BS"/>
      <sheetName val="Cons.Trial"/>
      <sheetName val="CF"/>
      <sheetName val="RU Overview"/>
      <sheetName val="G_Adv to OE"/>
      <sheetName val="各月细目"/>
      <sheetName val="Salary Info"/>
      <sheetName val="2003 Annual Leave"/>
      <sheetName val="FCR cost center"/>
      <sheetName val="Risk-FreeRates"/>
      <sheetName val="dropdown"/>
      <sheetName val="Lead -1"/>
      <sheetName val="data"/>
      <sheetName val="利息7月-8月"/>
      <sheetName val="TB"/>
      <sheetName val="H-income tax"/>
      <sheetName val="Ledger"/>
      <sheetName val="Ledger hf"/>
      <sheetName val="99 FM - NFM"/>
      <sheetName val="A"/>
      <sheetName val="65mosinhse"/>
      <sheetName val="LO-Jan"/>
      <sheetName val="FA Movement"/>
      <sheetName val="detail"/>
      <sheetName val="CTD"/>
      <sheetName val="VBRP"/>
      <sheetName val="ITComputation"/>
      <sheetName val="HGA  prices"/>
      <sheetName val="GRAPH"/>
      <sheetName val="CUSTOMER LIST"/>
      <sheetName val="reference"/>
      <sheetName val="DropDownList"/>
      <sheetName val="DETAILS"/>
      <sheetName val="Payroll Register"/>
      <sheetName val="1_-_CMA3"/>
      <sheetName val="2010_Teiring3"/>
      <sheetName val="Std_Labor_Rate3"/>
      <sheetName val="VOLUME_REQUIREMENT3"/>
      <sheetName val="Significant_Processes1"/>
      <sheetName val="FC_switches"/>
      <sheetName val="Depreciation_Testing"/>
      <sheetName val="Sch_to_PL1"/>
      <sheetName val="Monthly_Report"/>
      <sheetName val="Worksheet_in___(PY)_Cash_Flows1"/>
      <sheetName val="GLP's_and_PSPC's"/>
      <sheetName val="ExcavationWorks_Type_IV"/>
      <sheetName val="TB_Raw"/>
      <sheetName val="Capital_Expenditures,_Old_Model"/>
      <sheetName val="Sampling_Table"/>
      <sheetName val="RE_recon"/>
      <sheetName val="wbs_fsa"/>
      <sheetName val="income_tax"/>
      <sheetName val="Net_Assets"/>
      <sheetName val="bi-mnthly_rep_Villa"/>
      <sheetName val="Phase_2A_-_REvised"/>
      <sheetName val="DEC_'05"/>
      <sheetName val="ph2B_cnstrction_sched_"/>
      <sheetName val="FCR_cost_center"/>
      <sheetName val="Other_Investment"/>
      <sheetName val="TB_Sept_'04"/>
      <sheetName val="Lead_-1"/>
      <sheetName val="G_Adv_to_OE"/>
      <sheetName val="CUSTOMER_LIST"/>
      <sheetName val="Drop Downs"/>
      <sheetName val="3-Sales commission"/>
      <sheetName val="5-Salaries and wages"/>
      <sheetName val="Define Terms"/>
      <sheetName val="Holding,_Inc__(PY)14"/>
      <sheetName val="Bank_(PY)14"/>
      <sheetName val="Detail_Test3"/>
      <sheetName val="COMPARISON_PER_CALLTYPE_"/>
      <sheetName val="Treasury_Costs"/>
      <sheetName val="Select Manual L"/>
      <sheetName val="Unit cost"/>
      <sheetName val="Transaction"/>
      <sheetName val="LOANS"/>
      <sheetName val="P20"/>
      <sheetName val="2-Analytics"/>
      <sheetName val="cash"/>
      <sheetName val="Base Pricing"/>
      <sheetName val="08 time charges (BaseData)"/>
      <sheetName val="Parameters"/>
      <sheetName val="TYPE"/>
      <sheetName val="RE9604"/>
      <sheetName val="0201"/>
      <sheetName val="Pricing"/>
      <sheetName val="SSS"/>
      <sheetName val="Sheet2"/>
      <sheetName val="Zero"/>
      <sheetName val="LS_Exp"/>
      <sheetName val="stocks"/>
      <sheetName val="Dept"/>
      <sheetName val="FS10 Jan"/>
      <sheetName val="DOETR - Owned"/>
      <sheetName val="Group"/>
      <sheetName val="Sch_to_PL2"/>
      <sheetName val="Significant_Processes2"/>
      <sheetName val="Worksheet_in___(PY)_Cash_Flows2"/>
      <sheetName val="Monthly_Report2"/>
      <sheetName val="TB_Raw2"/>
      <sheetName val="Net_Assets2"/>
      <sheetName val="FC_switches2"/>
      <sheetName val="Depreciation_Testing2"/>
      <sheetName val="GLP's_and_PSPC's2"/>
      <sheetName val="income_tax2"/>
      <sheetName val="RE_recon2"/>
      <sheetName val="wbs_fsa2"/>
      <sheetName val="ExcavationWorks_Type_IV2"/>
      <sheetName val="Capital_Expenditures,_Old_Mode2"/>
      <sheetName val="Sampling_Table2"/>
      <sheetName val="Monthly_Report1"/>
      <sheetName val="TB_Raw1"/>
      <sheetName val="Net_Assets1"/>
      <sheetName val="FC_switches1"/>
      <sheetName val="Depreciation_Testing1"/>
      <sheetName val="GLP's_and_PSPC's1"/>
      <sheetName val="income_tax1"/>
      <sheetName val="RE_recon1"/>
      <sheetName val="wbs_fsa1"/>
      <sheetName val="ExcavationWorks_Type_IV1"/>
      <sheetName val="Capital_Expenditures,_Old_Mode1"/>
      <sheetName val="Sampling_Table1"/>
      <sheetName val="Sch_to_PL3"/>
      <sheetName val="Significant_Processes3"/>
      <sheetName val="Worksheet_in___(PY)_Cash_Flows3"/>
      <sheetName val="Net_Assets3"/>
      <sheetName val="Monthly_Report3"/>
      <sheetName val="FC_switches3"/>
      <sheetName val="Depreciation_Testing3"/>
      <sheetName val="GLP's_and_PSPC's3"/>
      <sheetName val="income_tax3"/>
      <sheetName val="TB_Raw3"/>
      <sheetName val="RE_recon3"/>
      <sheetName val="wbs_fsa3"/>
      <sheetName val="ExcavationWorks_Type_IV3"/>
      <sheetName val="Capital_Expenditures,_Old_Mode3"/>
      <sheetName val="Sampling_Table3"/>
      <sheetName val="bpi"/>
      <sheetName val="bpi-gbp"/>
      <sheetName val="General input"/>
      <sheetName val="2"/>
      <sheetName val="LG14"/>
      <sheetName val="LG33"/>
      <sheetName val="LT4B"/>
      <sheetName val="LV1"/>
      <sheetName val="LV2"/>
      <sheetName val="LG22"/>
      <sheetName val="LG26"/>
      <sheetName val="LT3B"/>
      <sheetName val="TFTEXP"/>
      <sheetName val="TFCAF"/>
      <sheetName val="RU_Overview"/>
      <sheetName val="Ledger_hf"/>
      <sheetName val="Packaging_Cost"/>
      <sheetName val="H-income_tax"/>
      <sheetName val="99_FM_-_NFM"/>
      <sheetName val="Salary_Info"/>
      <sheetName val="2003_Annual_Leave"/>
      <sheetName val="Current File Index"/>
      <sheetName val="CAJE"/>
      <sheetName val="PAJE"/>
      <sheetName val="A11_WTB"/>
      <sheetName val="Notes to FS"/>
      <sheetName val="SFP"/>
      <sheetName val="SCI"/>
      <sheetName val="SCE"/>
      <sheetName val="SCF"/>
      <sheetName val="Tax Computation"/>
      <sheetName val="CF working paper"/>
      <sheetName val="Tax Supports"/>
      <sheetName val="CLEAD"/>
      <sheetName val="DLEAD"/>
      <sheetName val="ELEAD"/>
      <sheetName val="HLEAD"/>
      <sheetName val="H1"/>
      <sheetName val="LLEAD"/>
      <sheetName val="QLEAD"/>
      <sheetName val="Q1"/>
      <sheetName val="RLEAD"/>
      <sheetName val="SLEAD"/>
      <sheetName val="NOV"/>
      <sheetName val="Taiwan"/>
      <sheetName val="Payroll_Register"/>
      <sheetName val="Base_Pricing"/>
      <sheetName val="spareparts"/>
      <sheetName val="Income Tax Computation"/>
      <sheetName val="2008"/>
      <sheetName val="SUPCODE"/>
      <sheetName val="LISTS"/>
      <sheetName val="Holding,_Inc__(PY)15"/>
      <sheetName val="Bank_(PY)15"/>
      <sheetName val="Std_Labor_Rate4"/>
      <sheetName val="1_-_CMA4"/>
      <sheetName val="VOLUME_REQUIREMENT4"/>
      <sheetName val="2010_Teiring4"/>
      <sheetName val="Detail_Test4"/>
      <sheetName val="bi-mnthly_rep_Villa1"/>
      <sheetName val="Phase_2A_-_REvised1"/>
      <sheetName val="Other_Investment1"/>
      <sheetName val="TB_Sept_'041"/>
      <sheetName val="DEC_'051"/>
      <sheetName val="COMPARISON_PER_CALLTYPE_1"/>
      <sheetName val="Treasury_Costs1"/>
      <sheetName val="ph2B_cnstrction_sched_1"/>
      <sheetName val="Cons_Trial"/>
      <sheetName val="FCR_cost_center1"/>
      <sheetName val="Unit_cost"/>
      <sheetName val="Lead_-11"/>
      <sheetName val="G_Adv_to_OE1"/>
      <sheetName val="FS10_Jan"/>
      <sheetName val="Select_Manual_L"/>
      <sheetName val="HGA__prices"/>
      <sheetName val="DOETR_-_Owned"/>
      <sheetName val="CUSTOMER_LIST1"/>
      <sheetName val="Define_Terms"/>
      <sheetName val="FA_Movement"/>
      <sheetName val="08_time_charges_(BaseData)"/>
      <sheetName val="471"/>
      <sheetName val="6112"/>
      <sheetName val="redemption_july2004"/>
      <sheetName val="JAL "/>
      <sheetName val="1-CMA"/>
      <sheetName val="INDEX"/>
      <sheetName val="CMA"/>
      <sheetName val="Original"/>
      <sheetName val="Links"/>
      <sheetName val="_ADFDI_LOV"/>
      <sheetName val="lookup"/>
      <sheetName val="Lookups"/>
      <sheetName val="analytical review"/>
      <sheetName val="Instruction Sheet"/>
      <sheetName val="COLLN&amp;ROYLTY"/>
      <sheetName val="Offices"/>
      <sheetName val="Param"/>
      <sheetName val="TOP"/>
      <sheetName val="Salaries"/>
      <sheetName val="Wrktab (2)"/>
      <sheetName val="Depreciation"/>
      <sheetName val="Beg Bal"/>
      <sheetName val="SUZ_Test_Cost_Detail"/>
      <sheetName val="MSG Type II"/>
      <sheetName val="Backfilling Type IV"/>
      <sheetName val="MSG Filling Type IV "/>
      <sheetName val="Miscellaneous Type IV"/>
      <sheetName val="End Portion Type IV"/>
      <sheetName val="Boulder Filling Type II+V "/>
      <sheetName val="MSG Filling Type II+V"/>
      <sheetName val="Backfilling Type II+V"/>
      <sheetName val="Miscellaneous Type II+V"/>
      <sheetName val="End Portion Type II+V"/>
      <sheetName val="calculation summary"/>
      <sheetName val="summarry"/>
      <sheetName val="ExcavationWorksTypeIV"/>
      <sheetName val="Toyota"/>
      <sheetName val="AR-AFFILIATES"/>
      <sheetName val="GROSS_SSS"/>
      <sheetName val="C3"/>
      <sheetName val="[boqag100_1.xls][boqag100_1.xls"/>
      <sheetName val="Maintenance"/>
      <sheetName val="fai unrelesed sept2011"/>
      <sheetName val="assumptions"/>
      <sheetName val="Significant_Processes4"/>
      <sheetName val="Sch_to_PL4"/>
      <sheetName val="Worksheet_in___(PY)_Cash_Flows4"/>
      <sheetName val="Monthly_Report4"/>
      <sheetName val="GLP's_and_PSPC's4"/>
      <sheetName val="BB Ass - Oper"/>
      <sheetName val="ncr"/>
      <sheetName val="C02.03.03"/>
      <sheetName val="ICP"/>
      <sheetName val="OCS"/>
      <sheetName val="BS_Deloittes_"/>
      <sheetName val="O03_TB"/>
      <sheetName val="ITR"/>
      <sheetName val="Drop_Downs"/>
      <sheetName val="3-Sales_commission"/>
      <sheetName val="5-Salaries_and_wages"/>
      <sheetName val="unverified"/>
      <sheetName val="Ledger rbpf"/>
      <sheetName val="Ledger ltf"/>
      <sheetName val="Ledger CF"/>
      <sheetName val="Has. Farmed-F200"/>
      <sheetName val="Direct Matls-Fert-F2"/>
      <sheetName val="Direct Matls-Other Fert-Chem-F2"/>
      <sheetName val="Direct Labor-Harvest"/>
      <sheetName val="Service Cost-Harvest-Haul"/>
      <sheetName val="Back"/>
      <sheetName val="rates"/>
      <sheetName val="CODES MOUVEMENT DE STOCK"/>
      <sheetName val="BAL"/>
      <sheetName val="IS"/>
      <sheetName val="Final1"/>
      <sheetName val="tax"/>
      <sheetName val="Black Scholes European"/>
      <sheetName val="U201"/>
      <sheetName val="2-Test of details"/>
      <sheetName val="J3.4"/>
      <sheetName val="J1"/>
      <sheetName val="SUMMARY"/>
      <sheetName val="VOCATIV 2 IS_V2"/>
      <sheetName val="2-Accrual-TOD"/>
      <sheetName val="Drop"/>
      <sheetName val="Wtax"/>
      <sheetName val="AVEI Trial Balance 2012"/>
      <sheetName val="Nom"/>
      <sheetName val="CostCentre"/>
      <sheetName val="SGS Hull TB YTD"/>
    </sheetNames>
    <sheetDataSet>
      <sheetData sheetId="0">
        <row r="8">
          <cell r="F8" t="str">
            <v/>
          </cell>
        </row>
      </sheetData>
      <sheetData sheetId="1">
        <row r="8">
          <cell r="F8" t="str">
            <v/>
          </cell>
        </row>
      </sheetData>
      <sheetData sheetId="2" refreshError="1">
        <row r="8">
          <cell r="F8" t="str">
            <v/>
          </cell>
        </row>
        <row r="19">
          <cell r="C19">
            <v>8277841</v>
          </cell>
        </row>
        <row r="23">
          <cell r="B23">
            <v>12613016</v>
          </cell>
        </row>
      </sheetData>
      <sheetData sheetId="3"/>
      <sheetData sheetId="4">
        <row r="4">
          <cell r="E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8">
          <cell r="F8">
            <v>0</v>
          </cell>
        </row>
      </sheetData>
      <sheetData sheetId="63">
        <row r="8">
          <cell r="F8">
            <v>0</v>
          </cell>
        </row>
      </sheetData>
      <sheetData sheetId="64">
        <row r="8">
          <cell r="F8">
            <v>0</v>
          </cell>
        </row>
      </sheetData>
      <sheetData sheetId="65">
        <row r="8">
          <cell r="F8">
            <v>0</v>
          </cell>
        </row>
      </sheetData>
      <sheetData sheetId="66">
        <row r="8">
          <cell r="F8">
            <v>0</v>
          </cell>
        </row>
      </sheetData>
      <sheetData sheetId="67">
        <row r="8">
          <cell r="F8">
            <v>0</v>
          </cell>
        </row>
      </sheetData>
      <sheetData sheetId="68">
        <row r="8">
          <cell r="F8">
            <v>0</v>
          </cell>
        </row>
      </sheetData>
      <sheetData sheetId="69">
        <row r="8">
          <cell r="F8">
            <v>0</v>
          </cell>
        </row>
      </sheetData>
      <sheetData sheetId="70">
        <row r="8">
          <cell r="F8">
            <v>0</v>
          </cell>
        </row>
      </sheetData>
      <sheetData sheetId="71">
        <row r="8">
          <cell r="F8">
            <v>0</v>
          </cell>
        </row>
      </sheetData>
      <sheetData sheetId="72" refreshError="1"/>
      <sheetData sheetId="73" refreshError="1"/>
      <sheetData sheetId="74">
        <row r="8">
          <cell r="F8">
            <v>0</v>
          </cell>
        </row>
      </sheetData>
      <sheetData sheetId="75">
        <row r="8">
          <cell r="F8">
            <v>0</v>
          </cell>
        </row>
      </sheetData>
      <sheetData sheetId="76">
        <row r="8">
          <cell r="F8">
            <v>0</v>
          </cell>
        </row>
      </sheetData>
      <sheetData sheetId="77">
        <row r="8">
          <cell r="F8">
            <v>0</v>
          </cell>
        </row>
      </sheetData>
      <sheetData sheetId="78">
        <row r="8">
          <cell r="F8">
            <v>0</v>
          </cell>
        </row>
      </sheetData>
      <sheetData sheetId="79">
        <row r="8">
          <cell r="F8">
            <v>0</v>
          </cell>
        </row>
      </sheetData>
      <sheetData sheetId="80">
        <row r="8">
          <cell r="F8">
            <v>0</v>
          </cell>
        </row>
      </sheetData>
      <sheetData sheetId="81">
        <row r="8">
          <cell r="F8">
            <v>0</v>
          </cell>
        </row>
      </sheetData>
      <sheetData sheetId="82">
        <row r="8">
          <cell r="F8">
            <v>0</v>
          </cell>
        </row>
      </sheetData>
      <sheetData sheetId="83">
        <row r="8">
          <cell r="F8">
            <v>0</v>
          </cell>
        </row>
      </sheetData>
      <sheetData sheetId="84">
        <row r="8">
          <cell r="F8">
            <v>0</v>
          </cell>
        </row>
      </sheetData>
      <sheetData sheetId="85">
        <row r="8">
          <cell r="F8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8">
          <cell r="F8">
            <v>0</v>
          </cell>
        </row>
      </sheetData>
      <sheetData sheetId="104">
        <row r="8">
          <cell r="F8">
            <v>0</v>
          </cell>
        </row>
      </sheetData>
      <sheetData sheetId="105">
        <row r="8">
          <cell r="F8">
            <v>0</v>
          </cell>
        </row>
      </sheetData>
      <sheetData sheetId="106">
        <row r="8">
          <cell r="F8">
            <v>0</v>
          </cell>
        </row>
      </sheetData>
      <sheetData sheetId="107">
        <row r="8">
          <cell r="F8">
            <v>0</v>
          </cell>
        </row>
      </sheetData>
      <sheetData sheetId="108">
        <row r="8">
          <cell r="F8">
            <v>0</v>
          </cell>
        </row>
      </sheetData>
      <sheetData sheetId="109">
        <row r="8">
          <cell r="F8">
            <v>0</v>
          </cell>
        </row>
      </sheetData>
      <sheetData sheetId="110">
        <row r="8">
          <cell r="F8">
            <v>0</v>
          </cell>
        </row>
      </sheetData>
      <sheetData sheetId="111">
        <row r="8">
          <cell r="F8">
            <v>0</v>
          </cell>
        </row>
      </sheetData>
      <sheetData sheetId="112">
        <row r="8">
          <cell r="F8">
            <v>0</v>
          </cell>
        </row>
      </sheetData>
      <sheetData sheetId="113">
        <row r="8">
          <cell r="F8">
            <v>0</v>
          </cell>
        </row>
      </sheetData>
      <sheetData sheetId="114"/>
      <sheetData sheetId="115">
        <row r="8">
          <cell r="F8">
            <v>0</v>
          </cell>
        </row>
      </sheetData>
      <sheetData sheetId="116">
        <row r="8">
          <cell r="F8">
            <v>0</v>
          </cell>
        </row>
      </sheetData>
      <sheetData sheetId="117">
        <row r="8">
          <cell r="F8">
            <v>0</v>
          </cell>
        </row>
      </sheetData>
      <sheetData sheetId="118">
        <row r="8">
          <cell r="F8">
            <v>0</v>
          </cell>
        </row>
      </sheetData>
      <sheetData sheetId="119">
        <row r="8">
          <cell r="F8">
            <v>0</v>
          </cell>
        </row>
      </sheetData>
      <sheetData sheetId="120">
        <row r="8">
          <cell r="F8">
            <v>0</v>
          </cell>
        </row>
      </sheetData>
      <sheetData sheetId="121"/>
      <sheetData sheetId="122">
        <row r="8">
          <cell r="F8">
            <v>0</v>
          </cell>
        </row>
      </sheetData>
      <sheetData sheetId="123"/>
      <sheetData sheetId="124">
        <row r="8">
          <cell r="F8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>
        <row r="8">
          <cell r="F8" t="str">
            <v/>
          </cell>
        </row>
      </sheetData>
      <sheetData sheetId="205">
        <row r="8">
          <cell r="F8" t="str">
            <v/>
          </cell>
        </row>
      </sheetData>
      <sheetData sheetId="206">
        <row r="8">
          <cell r="F8" t="str">
            <v/>
          </cell>
        </row>
      </sheetData>
      <sheetData sheetId="207"/>
      <sheetData sheetId="208">
        <row r="8">
          <cell r="F8">
            <v>0</v>
          </cell>
        </row>
      </sheetData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>
        <row r="8">
          <cell r="F8">
            <v>0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Movement"/>
      <sheetName val="Additions-10.30"/>
      <sheetName val="Reductions-10.31"/>
      <sheetName val="Depreciation-10.31"/>
      <sheetName val="Tickmarks"/>
      <sheetName val="ML points"/>
      <sheetName val="Sheet1"/>
      <sheetName val="FS Disclosure-CY"/>
      <sheetName val="FS Disclosure-PY"/>
      <sheetName val="FA Movement "/>
      <sheetName val="Addition Cost"/>
      <sheetName val="Accumulated Dep'n"/>
      <sheetName val="Additions"/>
      <sheetName val="Disposal"/>
      <sheetName val="Dep Exp"/>
      <sheetName val="XREF"/>
      <sheetName val="Threshold Calc"/>
      <sheetName val="Depreciation"/>
      <sheetName val="1-Movement.12.31.2007 Year end"/>
      <sheetName val="1-Movement.9.30.2007"/>
      <sheetName val="2-Depreciation"/>
      <sheetName val="3-Additions"/>
      <sheetName val="4-Disposal"/>
      <sheetName val="Rollforward Testing"/>
      <sheetName val="Additions_10_30"/>
      <sheetName val="1-FA Movement"/>
      <sheetName val="1.1 Analysis"/>
      <sheetName val="2-Additions"/>
      <sheetName val="3-Disposals"/>
      <sheetName val="4-Depreciation"/>
      <sheetName val="5-Recomputation of Dep'n"/>
      <sheetName val="6-Should be Balances"/>
      <sheetName val="Rollforward"/>
      <sheetName val="Addition"/>
      <sheetName val="cma"/>
      <sheetName val="CF"/>
      <sheetName val="F.A. Movement"/>
      <sheetName val="Notes to Accounts"/>
      <sheetName val="income tax"/>
      <sheetName val="Links"/>
      <sheetName val="1 FA Recon "/>
      <sheetName val="2 FA Addition"/>
      <sheetName val="3 FA Disposals"/>
      <sheetName val="4 CIP"/>
      <sheetName val="5 Repairs and Maintenance"/>
      <sheetName val="6 Depreciation"/>
      <sheetName val="7 FA Verification"/>
      <sheetName val="2 FA Recon "/>
      <sheetName val="3 FA Addition"/>
      <sheetName val="4 FA Disposals"/>
      <sheetName val="5 Subsequent Expenditure"/>
      <sheetName val="Investment"/>
      <sheetName val="Wtax-Table"/>
      <sheetName val="FA Movement-JWT"/>
      <sheetName val="Additions-10_30"/>
      <sheetName val="Additions-10_301"/>
      <sheetName val="Additions-10_302"/>
      <sheetName val="SLIP"/>
      <sheetName val="Additions-10_303"/>
      <sheetName val="Lead"/>
      <sheetName val="Sheet2"/>
      <sheetName val="fit out"/>
      <sheetName val="IT Equip+PM"/>
      <sheetName val="CVsum"/>
      <sheetName val="2270_5 PPE"/>
      <sheetName val="2270_1 IS"/>
      <sheetName val="4-TD below MP - Interim"/>
      <sheetName val="Lead -1"/>
      <sheetName val="Control"/>
      <sheetName val="U"/>
      <sheetName val="TOSHIBA-Structure"/>
      <sheetName val="Parameters"/>
      <sheetName val="100172"/>
      <sheetName val="封面"/>
      <sheetName val="spareparts"/>
      <sheetName val="FA - Movement"/>
      <sheetName val="Additions Testing"/>
      <sheetName val="Depreciation Testing"/>
      <sheetName val="Asset Verification"/>
      <sheetName val="1. Movement Testing"/>
      <sheetName val="2. Addition"/>
      <sheetName val="3. Depreciation"/>
      <sheetName val="3.A. Depreciation"/>
      <sheetName val="4. Disposal"/>
      <sheetName val="5. Verification"/>
      <sheetName val="5 - Impairment Testing"/>
      <sheetName val="6. IPE"/>
      <sheetName val="OPI"/>
      <sheetName val="Notes_to_Accounts"/>
      <sheetName val="FA_Movement"/>
      <sheetName val="Reductions-10_31"/>
      <sheetName val="Depreciation-10_31"/>
      <sheetName val="Notes_to_Accounts1"/>
      <sheetName val="ML_points"/>
      <sheetName val="FS_Disclosure-CY"/>
      <sheetName val="FS_Disclosure-PY"/>
      <sheetName val="FA_Movement_"/>
      <sheetName val="Addition_Cost"/>
      <sheetName val="Accumulated_Dep'n"/>
      <sheetName val="Dep_Exp"/>
      <sheetName val="Threshold_Calc"/>
      <sheetName val="1-FA_Movement"/>
      <sheetName val="1-Movement_12_31_2007_Year_end"/>
      <sheetName val="1-Movement_9_30_2007"/>
      <sheetName val="Rollforward_Testing"/>
      <sheetName val="1_1_Analysis"/>
      <sheetName val="5-Recomputation_of_Dep'n"/>
      <sheetName val="6-Should_be_Balances"/>
      <sheetName val="income_tax"/>
      <sheetName val="1_FA_Recon_"/>
      <sheetName val="2_FA_Addition"/>
      <sheetName val="3_FA_Disposals"/>
      <sheetName val="4_CIP"/>
      <sheetName val="5_Repairs_and_Maintenance"/>
      <sheetName val="6_Depreciation"/>
      <sheetName val="7_FA_Verification"/>
      <sheetName val="2_FA_Recon_"/>
      <sheetName val="3_FA_Addition"/>
      <sheetName val="4_FA_Disposals"/>
      <sheetName val="5_Subsequent_Expenditure"/>
      <sheetName val="FA_Movement-JWT"/>
      <sheetName val="LINK"/>
      <sheetName val="1800832"/>
      <sheetName val="General input"/>
      <sheetName val="1- Summary"/>
      <sheetName val="2- Movement Analysis"/>
      <sheetName val="4- Disposals"/>
      <sheetName val="5-Depreciation"/>
      <sheetName val="6-Ocular Inspection"/>
      <sheetName val="1- Movement Analysis"/>
      <sheetName val="2- Additions"/>
      <sheetName val="3 - Verification"/>
      <sheetName val="4- Depreciation"/>
      <sheetName val="SAP - Rightpak"/>
      <sheetName val="Additions-10_304"/>
      <sheetName val="F_A__Movement"/>
      <sheetName val="FA_Movement2"/>
      <sheetName val="Additions-10_306"/>
      <sheetName val="Reductions-10_312"/>
      <sheetName val="Depreciation-10_312"/>
      <sheetName val="ML_points2"/>
      <sheetName val="FS_Disclosure-CY2"/>
      <sheetName val="FS_Disclosure-PY2"/>
      <sheetName val="FA_Movement_2"/>
      <sheetName val="Addition_Cost2"/>
      <sheetName val="Accumulated_Dep'n2"/>
      <sheetName val="Dep_Exp2"/>
      <sheetName val="Threshold_Calc2"/>
      <sheetName val="1-Movement_12_31_2007_Year_end2"/>
      <sheetName val="1-Movement_9_30_20072"/>
      <sheetName val="Rollforward_Testing2"/>
      <sheetName val="1-FA_Movement2"/>
      <sheetName val="1_1_Analysis2"/>
      <sheetName val="5-Recomputation_of_Dep'n2"/>
      <sheetName val="6-Should_be_Balances2"/>
      <sheetName val="FA_Movement-JWT2"/>
      <sheetName val="income_tax2"/>
      <sheetName val="1_FA_Recon_2"/>
      <sheetName val="2_FA_Addition2"/>
      <sheetName val="3_FA_Disposals2"/>
      <sheetName val="4_CIP2"/>
      <sheetName val="5_Repairs_and_Maintenance2"/>
      <sheetName val="6_Depreciation2"/>
      <sheetName val="7_FA_Verification2"/>
      <sheetName val="2_FA_Recon_2"/>
      <sheetName val="3_FA_Addition2"/>
      <sheetName val="4_FA_Disposals2"/>
      <sheetName val="5_Subsequent_Expenditure2"/>
      <sheetName val="Notes_to_Accounts2"/>
      <sheetName val="F_A__Movement2"/>
      <sheetName val="FA_Movement1"/>
      <sheetName val="Additions-10_305"/>
      <sheetName val="Reductions-10_311"/>
      <sheetName val="Depreciation-10_311"/>
      <sheetName val="ML_points1"/>
      <sheetName val="FS_Disclosure-CY1"/>
      <sheetName val="FS_Disclosure-PY1"/>
      <sheetName val="FA_Movement_1"/>
      <sheetName val="Addition_Cost1"/>
      <sheetName val="Accumulated_Dep'n1"/>
      <sheetName val="Dep_Exp1"/>
      <sheetName val="Threshold_Calc1"/>
      <sheetName val="1-Movement_12_31_2007_Year_end1"/>
      <sheetName val="1-Movement_9_30_20071"/>
      <sheetName val="Rollforward_Testing1"/>
      <sheetName val="1-FA_Movement1"/>
      <sheetName val="1_1_Analysis1"/>
      <sheetName val="5-Recomputation_of_Dep'n1"/>
      <sheetName val="6-Should_be_Balances1"/>
      <sheetName val="FA_Movement-JWT1"/>
      <sheetName val="income_tax1"/>
      <sheetName val="1_FA_Recon_1"/>
      <sheetName val="2_FA_Addition1"/>
      <sheetName val="3_FA_Disposals1"/>
      <sheetName val="4_CIP1"/>
      <sheetName val="5_Repairs_and_Maintenance1"/>
      <sheetName val="6_Depreciation1"/>
      <sheetName val="7_FA_Verification1"/>
      <sheetName val="2_FA_Recon_1"/>
      <sheetName val="3_FA_Addition1"/>
      <sheetName val="4_FA_Disposals1"/>
      <sheetName val="5_Subsequent_Expenditure1"/>
      <sheetName val="F_A__Movement1"/>
      <sheetName val="FA_Movement3"/>
      <sheetName val="Additions-10_307"/>
      <sheetName val="Reductions-10_313"/>
      <sheetName val="Depreciation-10_313"/>
      <sheetName val="ML_points3"/>
      <sheetName val="FS_Disclosure-CY3"/>
      <sheetName val="FS_Disclosure-PY3"/>
      <sheetName val="FA_Movement_3"/>
      <sheetName val="Addition_Cost3"/>
      <sheetName val="Accumulated_Dep'n3"/>
      <sheetName val="Dep_Exp3"/>
      <sheetName val="Threshold_Calc3"/>
      <sheetName val="1-Movement_12_31_2007_Year_end3"/>
      <sheetName val="1-Movement_9_30_20073"/>
      <sheetName val="Rollforward_Testing3"/>
      <sheetName val="1-FA_Movement3"/>
      <sheetName val="1_1_Analysis3"/>
      <sheetName val="5-Recomputation_of_Dep'n3"/>
      <sheetName val="6-Should_be_Balances3"/>
      <sheetName val="FA_Movement-JWT3"/>
      <sheetName val="income_tax3"/>
      <sheetName val="1_FA_Recon_3"/>
      <sheetName val="2_FA_Addition3"/>
      <sheetName val="3_FA_Disposals3"/>
      <sheetName val="4_CIP3"/>
      <sheetName val="5_Repairs_and_Maintenance3"/>
      <sheetName val="6_Depreciation3"/>
      <sheetName val="7_FA_Verification3"/>
      <sheetName val="2_FA_Recon_3"/>
      <sheetName val="3_FA_Addition3"/>
      <sheetName val="4_FA_Disposals3"/>
      <sheetName val="5_Subsequent_Expenditure3"/>
      <sheetName val="Notes_to_Accounts3"/>
      <sheetName val="F_A__Movement3"/>
      <sheetName val="FA_Movement4"/>
      <sheetName val="Additions-10_308"/>
      <sheetName val="Reductions-10_314"/>
      <sheetName val="Depreciation-10_314"/>
      <sheetName val="ML_points4"/>
      <sheetName val="FS_Disclosure-CY4"/>
      <sheetName val="FS_Disclosure-PY4"/>
      <sheetName val="FA_Movement_4"/>
      <sheetName val="Addition_Cost4"/>
      <sheetName val="Accumulated_Dep'n4"/>
      <sheetName val="Dep_Exp4"/>
      <sheetName val="Threshold_Calc4"/>
      <sheetName val="1-Movement_12_31_2007_Year_end4"/>
      <sheetName val="1-Movement_9_30_20074"/>
      <sheetName val="Rollforward_Testing4"/>
      <sheetName val="1-FA_Movement4"/>
      <sheetName val="1_1_Analysis4"/>
      <sheetName val="5-Recomputation_of_Dep'n4"/>
      <sheetName val="6-Should_be_Balances4"/>
      <sheetName val="FA_Movement-JWT4"/>
      <sheetName val="income_tax4"/>
      <sheetName val="1_FA_Recon_4"/>
      <sheetName val="2_FA_Addition4"/>
      <sheetName val="3_FA_Disposals4"/>
      <sheetName val="4_CIP4"/>
      <sheetName val="5_Repairs_and_Maintenance4"/>
      <sheetName val="6_Depreciation4"/>
      <sheetName val="7_FA_Verification4"/>
      <sheetName val="2_FA_Recon_4"/>
      <sheetName val="3_FA_Addition4"/>
      <sheetName val="4_FA_Disposals4"/>
      <sheetName val="5_Subsequent_Expenditure4"/>
      <sheetName val="Notes_to_Accounts4"/>
      <sheetName val="F_A__Movement4"/>
      <sheetName val="2270_5_PPE"/>
      <sheetName val="2270_1_IS"/>
      <sheetName val="4-TD_below_MP_-_Interim"/>
      <sheetName val="fit_out"/>
      <sheetName val="IT_Equip+PM"/>
      <sheetName val="Lead_-1"/>
      <sheetName val="india"/>
      <sheetName val="FX"/>
      <sheetName val="B - FA Movement"/>
      <sheetName val="P&amp;L"/>
      <sheetName val="ttl-tb"/>
      <sheetName val="Reference Sheet"/>
      <sheetName val="PWBGT"/>
      <sheetName val="3-Taxes and Licenses"/>
      <sheetName val="2-CMA Sampling"/>
      <sheetName val="3-FOB Growers"/>
      <sheetName val="spareparts8"/>
      <sheetName val="SUPCODE"/>
      <sheetName val="Key Assumptions"/>
      <sheetName val="1 Movement"/>
      <sheetName val="2 Additions"/>
      <sheetName val="3 Disposals"/>
      <sheetName val="4 Depreciation"/>
      <sheetName val="4A Leasehold Improvements"/>
      <sheetName val="4B Furnitures and Fixtures"/>
      <sheetName val="4C Machinery and Equipment"/>
      <sheetName val="4D Office Equipment"/>
      <sheetName val="4E  Store Equipment"/>
      <sheetName val="4F Computer Software"/>
      <sheetName val="4G Kitchen Equipment"/>
      <sheetName val="4H Motor Vehicle"/>
      <sheetName val="5 FA Verification"/>
      <sheetName val="1A Movement- PPE"/>
      <sheetName val="1B Movement - IP"/>
      <sheetName val="RoXDataTables"/>
      <sheetName val="Holiday"/>
      <sheetName val="Significant Processes"/>
      <sheetName val="assum"/>
      <sheetName val="K1-Lead"/>
      <sheetName val="Direct Line-YTD"/>
      <sheetName val="tbl_InventoryMstr"/>
      <sheetName val="2-FA Movement"/>
      <sheetName val="753period13"/>
      <sheetName val="E1"/>
      <sheetName val="O1"/>
      <sheetName val="Tax"/>
      <sheetName val="Kauai Geo Channel SGA"/>
      <sheetName val="Kauai GIE Details"/>
      <sheetName val="VOLUME"/>
      <sheetName val="BAL"/>
      <sheetName val="入力シート"/>
      <sheetName val="一覧表(1004～)"/>
      <sheetName val="現法格付201004"/>
      <sheetName val="4 Analysis"/>
      <sheetName val="C0-Lead"/>
      <sheetName val="FC switches"/>
      <sheetName val="Schedule E"/>
      <sheetName val="Schedule B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SI"/>
      <sheetName val="SCHA"/>
      <sheetName val="CASHFLO"/>
      <sheetName val="SCE"/>
      <sheetName val="Sched. of cost"/>
      <sheetName val="income tax 2001"/>
      <sheetName val="Cashflow worksheet"/>
      <sheetName val="cash flow analysis"/>
      <sheetName val="income tax 2000"/>
      <sheetName val="Homeofficeacct."/>
      <sheetName val="Revised Cash flow (2)"/>
      <sheetName val="Sheet1 (2)"/>
      <sheetName val="Links"/>
      <sheetName val="PAJE 14 Support"/>
    </sheetNames>
    <sheetDataSet>
      <sheetData sheetId="0">
        <row r="9">
          <cell r="D9">
            <v>982239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Ash flow-2"/>
      <sheetName val="TL"/>
      <sheetName val="PPE"/>
      <sheetName val="FA Movement"/>
      <sheetName val="BS -BIR"/>
      <sheetName val="CFA-2001"/>
      <sheetName val="CFA-2000"/>
      <sheetName val="Sheet1"/>
      <sheetName val="income tax"/>
      <sheetName val="2-FA Movement"/>
      <sheetName val="Additions-10.30"/>
      <sheetName val="Depreciation"/>
      <sheetName val="Beg Bal"/>
      <sheetName val="09.30.03 Recon"/>
      <sheetName val="F.A. Movement"/>
      <sheetName val="Additions_10_30"/>
      <sheetName val="OPI"/>
      <sheetName val="3500_Details"/>
      <sheetName val="(2) Analytical Procedures"/>
      <sheetName val="3-Taxes and Licenses"/>
      <sheetName val="2-CMA Sampling"/>
      <sheetName val="Significant Processes"/>
      <sheetName val="SUPCODE"/>
      <sheetName val="FA_Movement"/>
      <sheetName val="FA_Movement1"/>
      <sheetName val="FA_Movement2"/>
      <sheetName val="Sampling Table"/>
      <sheetName val="Rollforward"/>
      <sheetName val="Additions"/>
      <sheetName val="Other Investment"/>
      <sheetName val="FA_Movement3"/>
      <sheetName val="Tax Comp. 2003"/>
      <sheetName val="Investment"/>
      <sheetName val="Total"/>
      <sheetName val="CAsh_flow-2"/>
      <sheetName val="BS_-BIR"/>
      <sheetName val="income_tax"/>
      <sheetName val="Additions-10_30"/>
      <sheetName val="spme0105"/>
      <sheetName val="NOTES"/>
      <sheetName val="B - FA Movement"/>
      <sheetName val="GLP's and PSPC's"/>
      <sheetName val="spareparts09"/>
      <sheetName val="Reconciliation of FS to ITR"/>
      <sheetName val="3Depreciation"/>
      <sheetName val="IT comp"/>
      <sheetName val="Pension"/>
      <sheetName val="Worksheet in 2231 Draft of Worl"/>
      <sheetName val="XREF"/>
      <sheetName val="FA_Movement4"/>
      <sheetName val="2-FA_Movement"/>
      <sheetName val="Beg_Bal"/>
      <sheetName val="(2)_Analytical_Procedures"/>
      <sheetName val="F_A__Movement"/>
      <sheetName val="3-Taxes_and_Licenses"/>
      <sheetName val="2-CMA_Sampling"/>
      <sheetName val="09_30_03_Recon"/>
      <sheetName val="Sampling_Table"/>
      <sheetName val="Significant_Processes"/>
      <sheetName val="CAsh_flow-22"/>
      <sheetName val="FA_Movement6"/>
      <sheetName val="BS_-BIR2"/>
      <sheetName val="income_tax2"/>
      <sheetName val="2-FA_Movement2"/>
      <sheetName val="Additions-10_302"/>
      <sheetName val="Beg_Bal2"/>
      <sheetName val="(2)_Analytical_Procedures2"/>
      <sheetName val="F_A__Movement2"/>
      <sheetName val="3-Taxes_and_Licenses2"/>
      <sheetName val="2-CMA_Sampling2"/>
      <sheetName val="09_30_03_Recon2"/>
      <sheetName val="Sampling_Table2"/>
      <sheetName val="Significant_Processes2"/>
      <sheetName val="CAsh_flow-21"/>
      <sheetName val="FA_Movement5"/>
      <sheetName val="BS_-BIR1"/>
      <sheetName val="income_tax1"/>
      <sheetName val="2-FA_Movement1"/>
      <sheetName val="Additions-10_301"/>
      <sheetName val="Beg_Bal1"/>
      <sheetName val="(2)_Analytical_Procedures1"/>
      <sheetName val="F_A__Movement1"/>
      <sheetName val="3-Taxes_and_Licenses1"/>
      <sheetName val="2-CMA_Sampling1"/>
      <sheetName val="09_30_03_Recon1"/>
      <sheetName val="Sampling_Table1"/>
      <sheetName val="Significant_Processes1"/>
      <sheetName val="CAsh_flow-23"/>
      <sheetName val="FA_Movement7"/>
      <sheetName val="BS_-BIR3"/>
      <sheetName val="income_tax3"/>
      <sheetName val="2-FA_Movement3"/>
      <sheetName val="Additions-10_303"/>
      <sheetName val="Beg_Bal3"/>
      <sheetName val="(2)_Analytical_Procedures3"/>
      <sheetName val="F_A__Movement3"/>
      <sheetName val="3-Taxes_and_Licenses3"/>
      <sheetName val="2-CMA_Sampling3"/>
      <sheetName val="09_30_03_Recon3"/>
      <sheetName val="Sampling_Table3"/>
      <sheetName val="Significant_Processes3"/>
      <sheetName val="CAsh_flow-24"/>
      <sheetName val="FA_Movement8"/>
      <sheetName val="BS_-BIR4"/>
      <sheetName val="Additions-10_304"/>
      <sheetName val="Beg_Bal4"/>
      <sheetName val="(2)_Analytical_Procedures4"/>
      <sheetName val="income_tax4"/>
      <sheetName val="2-FA_Movement4"/>
      <sheetName val="F_A__Movement4"/>
      <sheetName val="3-Taxes_and_Licenses4"/>
      <sheetName val="2-CMA_Sampling4"/>
      <sheetName val="09_30_03_Recon4"/>
      <sheetName val="Sampling_Table4"/>
      <sheetName val="Significant_Processes4"/>
      <sheetName val="Other_Investment"/>
      <sheetName val="Tax_Comp__2003"/>
      <sheetName val="Lead"/>
      <sheetName val="410"/>
      <sheetName val="T6-6(2)"/>
      <sheetName val="debtage"/>
      <sheetName val="IFCA TB"/>
      <sheetName val="TB 04.2015"/>
      <sheetName val="TB 12.2015"/>
      <sheetName val="F3"/>
      <sheetName val="REV_1702"/>
      <sheetName val="TOTAL JC"/>
      <sheetName val="G_Adv to OE"/>
      <sheetName val="LS"/>
      <sheetName val="she"/>
      <sheetName val="cf"/>
      <sheetName val="itr1"/>
      <sheetName val="itr2"/>
      <sheetName val="itr3"/>
      <sheetName val="itax"/>
      <sheetName val="def.  tax"/>
      <sheetName val="RR"/>
      <sheetName val="Ratio Analysis"/>
      <sheetName val="96 BP HC MONTHLY SPLITS"/>
      <sheetName val="Forecast"/>
      <sheetName val="mdeg_04"/>
      <sheetName val="TB"/>
      <sheetName val="Info"/>
      <sheetName val="ARB Demand Curr Period"/>
      <sheetName val="Depreciation Testing"/>
      <sheetName val="PACK"/>
      <sheetName val="COC"/>
      <sheetName val="FF-2 (1)"/>
      <sheetName val="B"/>
      <sheetName val="FSA"/>
      <sheetName val="Rates"/>
      <sheetName val="LE-FTE-Nos"/>
      <sheetName val="Trips - Revenue"/>
      <sheetName val="100172"/>
      <sheetName val="encode data here"/>
      <sheetName val="Tax Calc"/>
      <sheetName val="eir per audit"/>
      <sheetName val="Tickmarks"/>
      <sheetName val="FF-2"/>
      <sheetName val="TREND BUDGET"/>
      <sheetName val="PWBGT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orward"/>
    </sheetNames>
    <sheetDataSet>
      <sheetData sheetId="0">
        <row r="20">
          <cell r="E20">
            <v>0</v>
          </cell>
        </row>
        <row r="29">
          <cell r="D29">
            <v>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DUP"/>
      <sheetName val="INFORCE"/>
      <sheetName val="LAPSED"/>
      <sheetName val="BREAKDOWN"/>
      <sheetName val="DUEINST"/>
      <sheetName val="INT REQ"/>
      <sheetName val="DETAILS OF DUE"/>
      <sheetName val="DETAILS OF DUE upd"/>
      <sheetName val="Summary"/>
      <sheetName val="Set-up"/>
      <sheetName val="Bud Res Compare"/>
      <sheetName val="Bud Res Compare - upd"/>
      <sheetName val="ANALYSIS"/>
      <sheetName val="INC IN RES"/>
      <sheetName val="MOS"/>
      <sheetName val="LIOR"/>
      <sheetName val="DATA"/>
      <sheetName val="DATA, new plans"/>
      <sheetName val="Due Budget&amp;LstYr(orig)"/>
      <sheetName val="Due Budget&amp;LstYr(updated)"/>
      <sheetName val="table"/>
      <sheetName val="WORKING"/>
      <sheetName val="Inc. Stmt"/>
      <sheetName val="ppe"/>
      <sheetName val="COVER"/>
      <sheetName val="OL"/>
      <sheetName val="mfg09"/>
      <sheetName val="M-6A"/>
      <sheetName val="Additions-10.30"/>
      <sheetName val="E1"/>
      <sheetName val="O1"/>
      <sheetName val="Sheet1"/>
      <sheetName val="L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BS (2)"/>
      <sheetName val="BS"/>
      <sheetName val="BS 1"/>
      <sheetName val="BS Notes"/>
      <sheetName val="TF"/>
      <sheetName val="PHL"/>
      <sheetName val="PHL 2"/>
      <sheetName val="OL"/>
      <sheetName val="C"/>
      <sheetName val="IPF"/>
      <sheetName val="ICR"/>
      <sheetName val="AR"/>
      <sheetName val="AP"/>
      <sheetName val="I"/>
      <sheetName val="PPE"/>
      <sheetName val="INV"/>
      <sheetName val="OA"/>
      <sheetName val="TP"/>
      <sheetName val="Ex 2 - Dep Life"/>
      <sheetName val="Ex 3 - Wdrawls Life"/>
      <sheetName val="Adj TB"/>
      <sheetName val="TB"/>
      <sheetName val="IS Attachment "/>
      <sheetName val="IS"/>
      <sheetName val="IS 2Pro"/>
      <sheetName val=" Notes to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unlife.com.ph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689A-44A1-4BFE-8955-B660983B08A8}">
  <sheetPr>
    <tabColor rgb="FFFFC000"/>
    <pageSetUpPr fitToPage="1"/>
  </sheetPr>
  <dimension ref="B1:F22"/>
  <sheetViews>
    <sheetView zoomScale="85" zoomScaleNormal="85" workbookViewId="0">
      <selection activeCell="G10" sqref="G10"/>
    </sheetView>
  </sheetViews>
  <sheetFormatPr defaultColWidth="9.140625" defaultRowHeight="14.25"/>
  <cols>
    <col min="1" max="1" width="2.28515625" style="209" customWidth="1"/>
    <col min="2" max="2" width="19.42578125" style="324" customWidth="1"/>
    <col min="3" max="3" width="34.85546875" style="324" customWidth="1"/>
    <col min="4" max="4" width="17.140625" style="326" hidden="1" customWidth="1"/>
    <col min="5" max="5" width="103.28515625" style="209" customWidth="1"/>
    <col min="6" max="6" width="26" style="209" customWidth="1"/>
    <col min="7" max="7" width="9.42578125" style="209" customWidth="1"/>
    <col min="8" max="16384" width="9.140625" style="209"/>
  </cols>
  <sheetData>
    <row r="1" spans="2:6" ht="15">
      <c r="B1" s="381" t="s">
        <v>0</v>
      </c>
      <c r="E1" s="210" t="s">
        <v>1</v>
      </c>
      <c r="F1" s="210"/>
    </row>
    <row r="2" spans="2:6" ht="15">
      <c r="B2" s="381" t="s">
        <v>2</v>
      </c>
    </row>
    <row r="3" spans="2:6" ht="15">
      <c r="B3" s="381" t="s">
        <v>3</v>
      </c>
    </row>
    <row r="4" spans="2:6" ht="15">
      <c r="B4" s="379"/>
    </row>
    <row r="5" spans="2:6" ht="15">
      <c r="B5" s="368" t="s">
        <v>4</v>
      </c>
      <c r="C5" s="368" t="s">
        <v>5</v>
      </c>
      <c r="D5" s="368" t="s">
        <v>6</v>
      </c>
      <c r="E5" s="367" t="s">
        <v>7</v>
      </c>
      <c r="F5" s="367" t="s">
        <v>8</v>
      </c>
    </row>
    <row r="6" spans="2:6" ht="60.75" customHeight="1">
      <c r="B6" s="380">
        <v>1</v>
      </c>
      <c r="C6" s="374" t="s">
        <v>9</v>
      </c>
      <c r="D6" s="327"/>
      <c r="E6" s="372" t="s">
        <v>10</v>
      </c>
      <c r="F6" s="328" t="s">
        <v>11</v>
      </c>
    </row>
    <row r="7" spans="2:6" ht="34.9" customHeight="1">
      <c r="B7" s="283">
        <f>B6+1</f>
        <v>2</v>
      </c>
      <c r="C7" s="325" t="s">
        <v>12</v>
      </c>
      <c r="D7" s="328" t="s">
        <v>13</v>
      </c>
      <c r="E7" s="211" t="s">
        <v>14</v>
      </c>
      <c r="F7" s="328" t="s">
        <v>11</v>
      </c>
    </row>
    <row r="8" spans="2:6" ht="50.45" customHeight="1">
      <c r="B8" s="283">
        <f t="shared" ref="B8:B22" si="0">B7+1</f>
        <v>3</v>
      </c>
      <c r="C8" s="374" t="s">
        <v>15</v>
      </c>
      <c r="D8" s="327" t="s">
        <v>16</v>
      </c>
      <c r="E8" s="372" t="s">
        <v>17</v>
      </c>
      <c r="F8" s="328" t="s">
        <v>11</v>
      </c>
    </row>
    <row r="9" spans="2:6" ht="77.45" customHeight="1">
      <c r="B9" s="283">
        <f t="shared" si="0"/>
        <v>4</v>
      </c>
      <c r="C9" s="375" t="s">
        <v>18</v>
      </c>
      <c r="D9" s="328" t="s">
        <v>19</v>
      </c>
      <c r="E9" s="372" t="s">
        <v>20</v>
      </c>
      <c r="F9" s="328" t="s">
        <v>11</v>
      </c>
    </row>
    <row r="10" spans="2:6" ht="87.6" customHeight="1">
      <c r="B10" s="283">
        <f t="shared" si="0"/>
        <v>5</v>
      </c>
      <c r="C10" s="374" t="s">
        <v>21</v>
      </c>
      <c r="D10" s="328" t="s">
        <v>19</v>
      </c>
      <c r="E10" s="371" t="s">
        <v>22</v>
      </c>
      <c r="F10" s="328" t="s">
        <v>11</v>
      </c>
    </row>
    <row r="11" spans="2:6" ht="32.450000000000003" customHeight="1">
      <c r="B11" s="283">
        <f t="shared" si="0"/>
        <v>6</v>
      </c>
      <c r="C11" s="374" t="s">
        <v>23</v>
      </c>
      <c r="D11" s="327" t="s">
        <v>24</v>
      </c>
      <c r="E11" s="371" t="s">
        <v>25</v>
      </c>
      <c r="F11" s="328" t="s">
        <v>11</v>
      </c>
    </row>
    <row r="12" spans="2:6" ht="100.9" customHeight="1">
      <c r="B12" s="283">
        <f t="shared" si="0"/>
        <v>7</v>
      </c>
      <c r="C12" s="376" t="s">
        <v>26</v>
      </c>
      <c r="D12" s="327"/>
      <c r="E12" s="371" t="s">
        <v>27</v>
      </c>
      <c r="F12" s="328" t="s">
        <v>11</v>
      </c>
    </row>
    <row r="13" spans="2:6" ht="42.75">
      <c r="B13" s="283">
        <f t="shared" si="0"/>
        <v>8</v>
      </c>
      <c r="C13" s="377" t="s">
        <v>28</v>
      </c>
      <c r="D13" s="327"/>
      <c r="E13" s="371" t="s">
        <v>29</v>
      </c>
      <c r="F13" s="328" t="s">
        <v>11</v>
      </c>
    </row>
    <row r="14" spans="2:6" ht="42.75">
      <c r="B14" s="283">
        <f t="shared" si="0"/>
        <v>9</v>
      </c>
      <c r="C14" s="377" t="s">
        <v>30</v>
      </c>
      <c r="D14" s="327"/>
      <c r="E14" s="371" t="s">
        <v>29</v>
      </c>
      <c r="F14" s="328" t="s">
        <v>11</v>
      </c>
    </row>
    <row r="15" spans="2:6" ht="42.75">
      <c r="B15" s="283">
        <f t="shared" si="0"/>
        <v>10</v>
      </c>
      <c r="C15" s="377" t="s">
        <v>31</v>
      </c>
      <c r="D15" s="327"/>
      <c r="E15" s="371" t="s">
        <v>29</v>
      </c>
      <c r="F15" s="328" t="s">
        <v>11</v>
      </c>
    </row>
    <row r="16" spans="2:6" ht="42.75">
      <c r="B16" s="283">
        <f t="shared" si="0"/>
        <v>11</v>
      </c>
      <c r="C16" s="377" t="s">
        <v>32</v>
      </c>
      <c r="D16" s="327"/>
      <c r="E16" s="371" t="s">
        <v>29</v>
      </c>
      <c r="F16" s="328" t="s">
        <v>11</v>
      </c>
    </row>
    <row r="17" spans="2:6" ht="28.5">
      <c r="B17" s="283">
        <f t="shared" si="0"/>
        <v>12</v>
      </c>
      <c r="C17" s="369" t="s">
        <v>33</v>
      </c>
      <c r="D17" s="328"/>
      <c r="E17" s="211" t="s">
        <v>34</v>
      </c>
      <c r="F17" s="328" t="s">
        <v>11</v>
      </c>
    </row>
    <row r="18" spans="2:6" ht="42.75">
      <c r="B18" s="283">
        <f t="shared" si="0"/>
        <v>13</v>
      </c>
      <c r="C18" s="377" t="s">
        <v>35</v>
      </c>
      <c r="D18" s="328" t="s">
        <v>36</v>
      </c>
      <c r="E18" s="371" t="s">
        <v>37</v>
      </c>
      <c r="F18" s="328" t="s">
        <v>11</v>
      </c>
    </row>
    <row r="19" spans="2:6" hidden="1">
      <c r="B19" s="283">
        <f t="shared" si="0"/>
        <v>14</v>
      </c>
      <c r="C19" s="369" t="s">
        <v>38</v>
      </c>
      <c r="D19" s="328" t="s">
        <v>39</v>
      </c>
      <c r="E19" s="366" t="s">
        <v>40</v>
      </c>
      <c r="F19" s="328" t="s">
        <v>11</v>
      </c>
    </row>
    <row r="20" spans="2:6" ht="18" hidden="1" customHeight="1">
      <c r="B20" s="283"/>
      <c r="C20" s="369"/>
      <c r="D20" s="328"/>
      <c r="E20" s="366"/>
      <c r="F20" s="328"/>
    </row>
    <row r="21" spans="2:6" ht="85.5">
      <c r="B21" s="283">
        <f>B18+1</f>
        <v>14</v>
      </c>
      <c r="C21" s="283" t="s">
        <v>41</v>
      </c>
      <c r="D21" s="327"/>
      <c r="E21" s="212" t="s">
        <v>42</v>
      </c>
      <c r="F21" s="328" t="s">
        <v>11</v>
      </c>
    </row>
    <row r="22" spans="2:6" ht="57">
      <c r="B22" s="283">
        <f t="shared" si="0"/>
        <v>15</v>
      </c>
      <c r="C22" s="284" t="s">
        <v>43</v>
      </c>
      <c r="D22" s="327"/>
      <c r="E22" s="373" t="s">
        <v>44</v>
      </c>
      <c r="F22" s="378" t="s">
        <v>45</v>
      </c>
    </row>
  </sheetData>
  <hyperlinks>
    <hyperlink ref="E1" location="Index!A1" display="Index" xr:uid="{F023ED9D-B97C-46EC-9C49-03B2BDC2A2F0}"/>
    <hyperlink ref="C9" location="'Sched 4 - Debt Securities'!A1" display="Sched 4 - Debt Securities" xr:uid="{5ED9DE80-F982-45B9-BC77-E2A76C7695BB}"/>
    <hyperlink ref="C10" location="'Sched 7 - Equity Securities'!A1" display="Sched 7 - Equity Securities" xr:uid="{E8FA675D-17C8-4FE7-918B-2BA58DE92402}"/>
    <hyperlink ref="C22" location="'Co Info'!A1" display="Co Info" xr:uid="{4ED6A603-1FB1-4D06-A37C-D6127EDE8437}"/>
    <hyperlink ref="C6" location="'Exh 1-BS'!A1" display="'Exh 1-BS" xr:uid="{5B7C1934-DB8E-495C-B617-57DC6D9B8097}"/>
    <hyperlink ref="C7" location="'Exh 3-TBanks'!A1" display="'Exh 3-TBanks" xr:uid="{69454E2C-73A6-465F-8055-A6B2ACCF800B}"/>
    <hyperlink ref="C8" location="'Exh 4-TFdep'!A1" display="'Exh 4-TFdep" xr:uid="{334C384F-0419-4201-9639-D9F8980F3814}"/>
    <hyperlink ref="C11" location="'Sched 8 - Real Estate'!A1" display="'Sched 8 - Real Estate" xr:uid="{4B4C1EF4-0163-4ACC-9A67-0C0D71C30B70}"/>
    <hyperlink ref="C12" location="'Sched 9 - Other Equity Sec'!A1" display="Sched 9 - Other Equity Sec" xr:uid="{D367F814-5CE3-4397-A9A4-3793FECE718F}"/>
    <hyperlink ref="C13" location="'Sched 10 - REIT &amp; ETF'!A1" display="'Sched 10 - REIT &amp; ETF" xr:uid="{304A7DBB-8CB9-43AF-96A4-6ACE07F53EBA}"/>
    <hyperlink ref="C14" location="'Sched 11 - MF &amp; Other UITF'!A1" display="'Sched 11 - MF &amp; Other UITF" xr:uid="{9AC95181-B5C3-4752-9CC2-33C2EB8766D2}"/>
    <hyperlink ref="C15" location="'Sched 12 - Other Debt Sec'!A1" display="'Sched 12 - Other Debt Sec" xr:uid="{EF7E1B15-7A4D-4E19-B084-C87B55B24F14}"/>
    <hyperlink ref="C16" location="'Sched 13 - Other Investments'!A1" display="'Sched 13 - Other Investments" xr:uid="{F831BD77-3EE2-488B-BED3-B6FAF949550C}"/>
    <hyperlink ref="C17" location="'Sched 14 - AII'!A1" display="'Sched 14 - AII" xr:uid="{8A721C4C-B79B-48A5-A516-7B10DFE17E0D}"/>
    <hyperlink ref="C18" location="'Sched 16 - Service Assets'!A1" display="'Sched 16 - Service Assets" xr:uid="{BA17DE82-F5C5-4526-BA0F-DD35F612A1EB}"/>
    <hyperlink ref="C19" location="'Limits per Issuer (Computation)'!A1" display="'Limits per Issuer (Computation)'!A1" xr:uid="{D315693A-B0A6-4FE8-9276-C5BCAB130ADA}"/>
  </hyperlinks>
  <pageMargins left="0.7" right="0.7" top="0.75" bottom="0.75" header="0.3" footer="0.3"/>
  <pageSetup paperSize="9" fitToHeight="0" orientation="landscape"/>
  <customProperties>
    <customPr name="_pios_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675BF-DCBD-44A8-A664-07402C7E019B}">
  <sheetPr>
    <tabColor rgb="FFCCFFFF"/>
  </sheetPr>
  <dimension ref="A1:BD134"/>
  <sheetViews>
    <sheetView showGridLines="0" topLeftCell="H1" zoomScaleNormal="100" zoomScaleSheetLayoutView="80" workbookViewId="0">
      <pane ySplit="7" topLeftCell="A109" activePane="bottomLeft" state="frozen"/>
      <selection activeCell="L26" sqref="L26"/>
      <selection pane="bottomLeft" activeCell="R138" sqref="R138"/>
    </sheetView>
  </sheetViews>
  <sheetFormatPr defaultColWidth="9.140625" defaultRowHeight="15"/>
  <cols>
    <col min="1" max="1" width="13.42578125" style="417" customWidth="1"/>
    <col min="2" max="2" width="9.140625" style="417"/>
    <col min="3" max="3" width="7.28515625" style="417" customWidth="1"/>
    <col min="4" max="4" width="7" style="417" customWidth="1"/>
    <col min="5" max="5" width="14.7109375" style="417" bestFit="1" customWidth="1"/>
    <col min="6" max="8" width="11.7109375" style="417" bestFit="1" customWidth="1"/>
    <col min="9" max="9" width="18.28515625" style="428" customWidth="1"/>
    <col min="10" max="10" width="16.85546875" style="428" customWidth="1"/>
    <col min="11" max="11" width="17" style="428" bestFit="1" customWidth="1"/>
    <col min="12" max="12" width="10.28515625" style="417" customWidth="1"/>
    <col min="13" max="13" width="17" style="417" customWidth="1"/>
    <col min="14" max="14" width="16.7109375" style="417" customWidth="1"/>
    <col min="15" max="15" width="17" style="417" customWidth="1"/>
    <col min="16" max="16" width="20.42578125" style="417" bestFit="1" customWidth="1"/>
    <col min="17" max="17" width="12.28515625" style="417" bestFit="1" customWidth="1"/>
    <col min="18" max="18" width="40.140625" style="417" bestFit="1" customWidth="1"/>
    <col min="19" max="20" width="17.5703125" style="417" bestFit="1" customWidth="1"/>
    <col min="21" max="21" width="17.7109375" style="417" customWidth="1"/>
    <col min="22" max="22" width="17.5703125" style="417" bestFit="1" customWidth="1"/>
    <col min="23" max="23" width="14.85546875" style="417" customWidth="1"/>
    <col min="24" max="24" width="3.140625" style="417" hidden="1" customWidth="1"/>
    <col min="25" max="25" width="20.140625" style="417" hidden="1" customWidth="1"/>
    <col min="26" max="26" width="12" style="417" hidden="1" customWidth="1"/>
    <col min="27" max="27" width="4.5703125" style="417" hidden="1" customWidth="1"/>
    <col min="28" max="32" width="7.28515625" style="417" hidden="1" customWidth="1"/>
    <col min="33" max="33" width="9.85546875" style="417" hidden="1" customWidth="1"/>
    <col min="34" max="34" width="10.85546875" style="417" hidden="1" customWidth="1"/>
    <col min="35" max="54" width="0" style="417" hidden="1" customWidth="1"/>
    <col min="55" max="16384" width="9.140625" style="417"/>
  </cols>
  <sheetData>
    <row r="1" spans="1:56" ht="25.9" customHeight="1">
      <c r="B1" s="903" t="s">
        <v>652</v>
      </c>
      <c r="C1" s="903"/>
      <c r="D1" s="903"/>
      <c r="E1" s="903"/>
      <c r="F1" s="903"/>
      <c r="G1" s="903"/>
      <c r="H1" s="903"/>
      <c r="I1" s="903"/>
      <c r="J1" s="903"/>
      <c r="K1" s="903"/>
      <c r="L1" s="903"/>
      <c r="M1" s="903"/>
      <c r="N1" s="903"/>
      <c r="O1" s="903"/>
      <c r="P1" s="903"/>
      <c r="Q1" s="903"/>
      <c r="R1" s="903"/>
      <c r="S1" s="903"/>
      <c r="T1" s="903"/>
      <c r="U1" s="903"/>
      <c r="V1" s="903"/>
      <c r="W1" s="416"/>
      <c r="Y1" s="418" t="s">
        <v>653</v>
      </c>
      <c r="Z1" s="418"/>
      <c r="AA1" s="418"/>
    </row>
    <row r="2" spans="1:56" ht="25.9" customHeight="1" thickBot="1">
      <c r="B2" s="904" t="s">
        <v>654</v>
      </c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904"/>
      <c r="R2" s="904"/>
      <c r="S2" s="904"/>
      <c r="T2" s="904"/>
      <c r="U2" s="904"/>
      <c r="V2" s="904"/>
      <c r="W2" s="419"/>
    </row>
    <row r="3" spans="1:56" ht="27" customHeight="1" thickBot="1">
      <c r="B3" s="905" t="s">
        <v>306</v>
      </c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  <c r="V3" s="907"/>
      <c r="W3" s="420"/>
    </row>
    <row r="4" spans="1:56" s="421" customFormat="1" ht="17.25" customHeight="1" thickBot="1">
      <c r="B4" s="908" t="s">
        <v>307</v>
      </c>
      <c r="C4" s="909" t="s">
        <v>308</v>
      </c>
      <c r="D4" s="910"/>
      <c r="E4" s="911"/>
      <c r="F4" s="909" t="s">
        <v>309</v>
      </c>
      <c r="G4" s="910"/>
      <c r="H4" s="912"/>
      <c r="I4" s="909" t="s">
        <v>310</v>
      </c>
      <c r="J4" s="910"/>
      <c r="K4" s="912"/>
      <c r="L4" s="909" t="s">
        <v>311</v>
      </c>
      <c r="M4" s="912"/>
      <c r="N4" s="930" t="s">
        <v>324</v>
      </c>
      <c r="O4" s="923" t="s">
        <v>325</v>
      </c>
      <c r="P4" s="913" t="s">
        <v>312</v>
      </c>
      <c r="Q4" s="909" t="s">
        <v>313</v>
      </c>
      <c r="R4" s="910"/>
      <c r="S4" s="910"/>
      <c r="T4" s="910"/>
      <c r="U4" s="910"/>
      <c r="V4" s="910"/>
    </row>
    <row r="5" spans="1:56" s="422" customFormat="1" ht="15.75" customHeight="1" thickBot="1">
      <c r="B5" s="908"/>
      <c r="C5" s="915" t="s">
        <v>314</v>
      </c>
      <c r="D5" s="916"/>
      <c r="E5" s="919" t="s">
        <v>315</v>
      </c>
      <c r="F5" s="921" t="s">
        <v>316</v>
      </c>
      <c r="G5" s="919" t="s">
        <v>317</v>
      </c>
      <c r="H5" s="921" t="s">
        <v>318</v>
      </c>
      <c r="I5" s="924" t="s">
        <v>319</v>
      </c>
      <c r="J5" s="925" t="s">
        <v>320</v>
      </c>
      <c r="K5" s="925" t="s">
        <v>321</v>
      </c>
      <c r="L5" s="935" t="s">
        <v>322</v>
      </c>
      <c r="M5" s="935" t="s">
        <v>323</v>
      </c>
      <c r="N5" s="931"/>
      <c r="O5" s="933"/>
      <c r="P5" s="913"/>
      <c r="Q5" s="119" t="s">
        <v>326</v>
      </c>
      <c r="R5" s="97" t="s">
        <v>327</v>
      </c>
      <c r="S5" s="120" t="s">
        <v>328</v>
      </c>
      <c r="T5" s="504" t="s">
        <v>329</v>
      </c>
      <c r="U5" s="91" t="s">
        <v>329</v>
      </c>
      <c r="V5" s="505" t="s">
        <v>330</v>
      </c>
    </row>
    <row r="6" spans="1:56" s="421" customFormat="1" ht="33" customHeight="1">
      <c r="B6" s="880"/>
      <c r="C6" s="917"/>
      <c r="D6" s="918"/>
      <c r="E6" s="920"/>
      <c r="F6" s="922"/>
      <c r="G6" s="923"/>
      <c r="H6" s="922"/>
      <c r="I6" s="922"/>
      <c r="J6" s="926"/>
      <c r="K6" s="926"/>
      <c r="L6" s="926"/>
      <c r="M6" s="926"/>
      <c r="N6" s="932"/>
      <c r="O6" s="934"/>
      <c r="P6" s="914"/>
      <c r="Q6" s="90" t="s">
        <v>331</v>
      </c>
      <c r="R6" s="89" t="s">
        <v>332</v>
      </c>
      <c r="S6" s="88" t="s">
        <v>333</v>
      </c>
      <c r="T6" s="89" t="s">
        <v>184</v>
      </c>
      <c r="U6" s="89" t="s">
        <v>183</v>
      </c>
      <c r="V6" s="278" t="s">
        <v>333</v>
      </c>
      <c r="W6" s="423"/>
    </row>
    <row r="7" spans="1:56" s="422" customFormat="1" ht="15.75" thickBot="1">
      <c r="B7" s="503" t="s">
        <v>334</v>
      </c>
      <c r="C7" s="936" t="s">
        <v>335</v>
      </c>
      <c r="D7" s="937"/>
      <c r="E7" s="104" t="s">
        <v>336</v>
      </c>
      <c r="F7" s="93" t="s">
        <v>337</v>
      </c>
      <c r="G7" s="93" t="s">
        <v>338</v>
      </c>
      <c r="H7" s="93" t="s">
        <v>339</v>
      </c>
      <c r="I7" s="93" t="s">
        <v>340</v>
      </c>
      <c r="J7" s="93" t="s">
        <v>341</v>
      </c>
      <c r="K7" s="93" t="s">
        <v>342</v>
      </c>
      <c r="L7" s="93" t="s">
        <v>343</v>
      </c>
      <c r="M7" s="93" t="s">
        <v>344</v>
      </c>
      <c r="N7" s="93" t="s">
        <v>345</v>
      </c>
      <c r="O7" s="93" t="s">
        <v>346</v>
      </c>
      <c r="P7" s="93" t="s">
        <v>743</v>
      </c>
      <c r="Q7" s="93" t="s">
        <v>347</v>
      </c>
      <c r="R7" s="93" t="s">
        <v>348</v>
      </c>
      <c r="S7" s="93" t="s">
        <v>349</v>
      </c>
      <c r="T7" s="93" t="s">
        <v>350</v>
      </c>
      <c r="U7" s="93" t="s">
        <v>351</v>
      </c>
      <c r="V7" s="279" t="s">
        <v>744</v>
      </c>
      <c r="W7" s="424"/>
      <c r="Z7" s="422" t="s">
        <v>655</v>
      </c>
      <c r="AA7" s="422" t="s">
        <v>656</v>
      </c>
      <c r="AB7" s="422" t="s">
        <v>278</v>
      </c>
      <c r="AC7" s="422" t="s">
        <v>278</v>
      </c>
      <c r="AD7" s="422" t="s">
        <v>657</v>
      </c>
      <c r="AE7" s="422" t="s">
        <v>655</v>
      </c>
      <c r="AF7" s="422" t="s">
        <v>656</v>
      </c>
    </row>
    <row r="8" spans="1:56" ht="15" customHeight="1">
      <c r="B8" s="927" t="s">
        <v>757</v>
      </c>
      <c r="C8" s="520" t="s">
        <v>352</v>
      </c>
      <c r="D8" s="520"/>
      <c r="E8" s="520"/>
      <c r="I8" s="417"/>
      <c r="J8" s="417"/>
      <c r="K8" s="431"/>
      <c r="L8" s="431"/>
      <c r="M8" s="431"/>
      <c r="O8" s="431"/>
      <c r="P8" s="431"/>
      <c r="S8" s="431"/>
      <c r="T8" s="431"/>
      <c r="U8" s="431"/>
      <c r="V8" s="506"/>
      <c r="W8" s="425"/>
    </row>
    <row r="9" spans="1:56" ht="15" customHeight="1">
      <c r="B9" s="928"/>
      <c r="C9" s="520" t="s">
        <v>353</v>
      </c>
      <c r="I9" s="417"/>
      <c r="J9" s="417"/>
      <c r="K9" s="431"/>
      <c r="L9" s="431"/>
      <c r="M9" s="431"/>
      <c r="O9" s="431"/>
      <c r="P9" s="431"/>
      <c r="S9" s="431"/>
      <c r="T9" s="431"/>
      <c r="U9" s="431"/>
      <c r="V9" s="506"/>
      <c r="W9" s="425"/>
    </row>
    <row r="10" spans="1:56" ht="15" customHeight="1">
      <c r="A10" s="432"/>
      <c r="B10" s="928"/>
      <c r="C10" s="521" t="s">
        <v>264</v>
      </c>
      <c r="D10" s="417" t="s">
        <v>658</v>
      </c>
      <c r="E10" s="417" t="s">
        <v>659</v>
      </c>
      <c r="F10" s="427">
        <v>39721</v>
      </c>
      <c r="G10" s="427">
        <v>38456</v>
      </c>
      <c r="H10" s="427">
        <v>45761</v>
      </c>
      <c r="I10" s="433">
        <v>17525000</v>
      </c>
      <c r="J10" s="676">
        <v>-1087583.3</v>
      </c>
      <c r="K10" s="433">
        <v>18639563.760000002</v>
      </c>
      <c r="L10" s="724">
        <v>106.35985027104138</v>
      </c>
      <c r="M10" s="724">
        <v>101.37405300998572</v>
      </c>
      <c r="N10" s="433">
        <v>17551980.460000001</v>
      </c>
      <c r="O10" s="433">
        <v>17765802.789999999</v>
      </c>
      <c r="P10" s="677">
        <f>O10-N10</f>
        <v>213822.32999999821</v>
      </c>
      <c r="Q10" s="528">
        <v>0.12125</v>
      </c>
      <c r="R10" s="417" t="s">
        <v>814</v>
      </c>
      <c r="S10" s="433"/>
      <c r="T10" s="433">
        <v>358873.06</v>
      </c>
      <c r="U10" s="433">
        <v>358873.06</v>
      </c>
      <c r="V10" s="679"/>
      <c r="W10" s="425"/>
      <c r="Z10" s="427">
        <f>VLOOKUP($E10, '[109]Educ - NonPar 2024'!$C$151:$L$173, 10, 0)</f>
        <v>45579</v>
      </c>
      <c r="AA10" s="429"/>
      <c r="AB10" s="417">
        <f>MONTH(Z10)</f>
        <v>10</v>
      </c>
      <c r="AC10" s="417">
        <f t="shared" ref="AC10:AC24" si="0">AB10-6</f>
        <v>4</v>
      </c>
      <c r="AD10" s="417">
        <f>DAY(Z10)</f>
        <v>14</v>
      </c>
      <c r="AE10" s="417" t="str">
        <f t="shared" ref="AE10:AE24" si="1">VLOOKUP(AB10, $X$57:$Y$68, 2, 0)</f>
        <v>Oct</v>
      </c>
      <c r="AF10" s="417" t="str">
        <f t="shared" ref="AF10:AF24" si="2">VLOOKUP(AC10, $X$57:$Y$68, 2, 0)</f>
        <v>Apr</v>
      </c>
      <c r="BC10" s="525"/>
      <c r="BD10" s="526"/>
    </row>
    <row r="11" spans="1:56" ht="15" customHeight="1">
      <c r="A11" s="432"/>
      <c r="B11" s="928"/>
      <c r="C11" s="521" t="s">
        <v>265</v>
      </c>
      <c r="D11" s="417" t="s">
        <v>658</v>
      </c>
      <c r="E11" s="417" t="s">
        <v>660</v>
      </c>
      <c r="F11" s="427">
        <v>39721</v>
      </c>
      <c r="G11" s="427">
        <v>38645</v>
      </c>
      <c r="H11" s="427">
        <v>45950</v>
      </c>
      <c r="I11" s="433">
        <v>27400000</v>
      </c>
      <c r="J11" s="676">
        <v>-5186880.6599999992</v>
      </c>
      <c r="K11" s="433">
        <v>33365213.390000001</v>
      </c>
      <c r="L11" s="724">
        <v>121.77085178832117</v>
      </c>
      <c r="M11" s="724">
        <v>103.80521799270073</v>
      </c>
      <c r="N11" s="433">
        <v>28178332.73</v>
      </c>
      <c r="O11" s="433">
        <v>28442629.729999997</v>
      </c>
      <c r="P11" s="677">
        <f t="shared" ref="P11:P31" si="3">O11-N11</f>
        <v>264296.99999999627</v>
      </c>
      <c r="Q11" s="528">
        <v>0.12125</v>
      </c>
      <c r="R11" s="417" t="s">
        <v>815</v>
      </c>
      <c r="S11" s="433"/>
      <c r="T11" s="433">
        <v>516794.43999999994</v>
      </c>
      <c r="U11" s="433">
        <v>516794.43999999994</v>
      </c>
      <c r="V11" s="679"/>
      <c r="W11" s="425"/>
      <c r="Z11" s="427">
        <f>VLOOKUP($E11, '[109]Educ - NonPar 2024'!$C$151:$L$173, 10, 0)</f>
        <v>45585</v>
      </c>
      <c r="AA11" s="429"/>
      <c r="AB11" s="417">
        <f t="shared" ref="AB11:AB24" si="4">MONTH(Z11)</f>
        <v>10</v>
      </c>
      <c r="AC11" s="417">
        <f t="shared" si="0"/>
        <v>4</v>
      </c>
      <c r="AD11" s="417">
        <f t="shared" ref="AD11:AD24" si="5">DAY(Z11)</f>
        <v>20</v>
      </c>
      <c r="AE11" s="417" t="str">
        <f t="shared" si="1"/>
        <v>Oct</v>
      </c>
      <c r="AF11" s="417" t="str">
        <f t="shared" si="2"/>
        <v>Apr</v>
      </c>
      <c r="BC11" s="525"/>
      <c r="BD11" s="526"/>
    </row>
    <row r="12" spans="1:56" ht="15" customHeight="1">
      <c r="A12" s="432"/>
      <c r="B12" s="928"/>
      <c r="C12" s="521" t="s">
        <v>266</v>
      </c>
      <c r="D12" s="417" t="s">
        <v>658</v>
      </c>
      <c r="E12" s="417" t="s">
        <v>661</v>
      </c>
      <c r="F12" s="427">
        <v>39721</v>
      </c>
      <c r="G12" s="427">
        <v>38736</v>
      </c>
      <c r="H12" s="427">
        <v>46041</v>
      </c>
      <c r="I12" s="433">
        <v>93800000.010000005</v>
      </c>
      <c r="J12" s="676">
        <v>-10051127.369999999</v>
      </c>
      <c r="K12" s="433">
        <v>105111029.72</v>
      </c>
      <c r="L12" s="724">
        <v>112.05866706694469</v>
      </c>
      <c r="M12" s="724">
        <v>103.41627700390019</v>
      </c>
      <c r="N12" s="433">
        <v>95059902.349999994</v>
      </c>
      <c r="O12" s="433">
        <v>97004467.840000004</v>
      </c>
      <c r="P12" s="677">
        <f t="shared" si="3"/>
        <v>1944565.4900000095</v>
      </c>
      <c r="Q12" s="528">
        <v>0.10249999999999999</v>
      </c>
      <c r="R12" s="417" t="s">
        <v>816</v>
      </c>
      <c r="S12" s="433"/>
      <c r="T12" s="433">
        <v>3439854.45</v>
      </c>
      <c r="U12" s="433">
        <v>3439854.45</v>
      </c>
      <c r="V12" s="679"/>
      <c r="W12" s="425"/>
      <c r="Z12" s="427">
        <f>VLOOKUP($E12, '[109]Educ - NonPar 2024'!$C$151:$L$173, 10, 0)</f>
        <v>45492</v>
      </c>
      <c r="AA12" s="429"/>
      <c r="AB12" s="417">
        <f t="shared" si="4"/>
        <v>7</v>
      </c>
      <c r="AC12" s="417">
        <f t="shared" si="0"/>
        <v>1</v>
      </c>
      <c r="AD12" s="417">
        <f t="shared" si="5"/>
        <v>19</v>
      </c>
      <c r="AE12" s="417" t="str">
        <f t="shared" si="1"/>
        <v>Jul</v>
      </c>
      <c r="AF12" s="417" t="str">
        <f t="shared" si="2"/>
        <v>Jan</v>
      </c>
      <c r="BC12" s="525"/>
      <c r="BD12" s="526"/>
    </row>
    <row r="13" spans="1:56" ht="15" customHeight="1">
      <c r="A13" s="432"/>
      <c r="B13" s="928"/>
      <c r="C13" s="521" t="s">
        <v>267</v>
      </c>
      <c r="D13" s="417" t="s">
        <v>658</v>
      </c>
      <c r="E13" s="417" t="s">
        <v>662</v>
      </c>
      <c r="F13" s="427">
        <v>39721</v>
      </c>
      <c r="G13" s="427">
        <v>39058</v>
      </c>
      <c r="H13" s="427">
        <v>46363</v>
      </c>
      <c r="I13" s="433">
        <v>13000000</v>
      </c>
      <c r="J13" s="676">
        <v>161319.41</v>
      </c>
      <c r="K13" s="433">
        <v>12800687.77</v>
      </c>
      <c r="L13" s="724">
        <v>98.466829000000004</v>
      </c>
      <c r="M13" s="724">
        <v>102.847992</v>
      </c>
      <c r="N13" s="433">
        <v>12962007.18</v>
      </c>
      <c r="O13" s="433">
        <v>13370238.960000001</v>
      </c>
      <c r="P13" s="677">
        <f t="shared" si="3"/>
        <v>408231.78000000119</v>
      </c>
      <c r="Q13" s="528">
        <v>0.08</v>
      </c>
      <c r="R13" s="417" t="s">
        <v>817</v>
      </c>
      <c r="S13" s="433"/>
      <c r="T13" s="433">
        <v>53155.55</v>
      </c>
      <c r="U13" s="433">
        <v>53155.55</v>
      </c>
      <c r="V13" s="679"/>
      <c r="W13" s="425"/>
      <c r="Z13" s="427">
        <f>VLOOKUP($E13, '[109]Educ - NonPar 2024'!$C$151:$L$173, 10, 0)</f>
        <v>45633</v>
      </c>
      <c r="AA13" s="429"/>
      <c r="AB13" s="417">
        <f t="shared" si="4"/>
        <v>12</v>
      </c>
      <c r="AC13" s="417">
        <f t="shared" si="0"/>
        <v>6</v>
      </c>
      <c r="AD13" s="417">
        <f t="shared" si="5"/>
        <v>7</v>
      </c>
      <c r="AE13" s="417" t="str">
        <f t="shared" si="1"/>
        <v>Dec</v>
      </c>
      <c r="AF13" s="417" t="str">
        <f t="shared" si="2"/>
        <v>Jun</v>
      </c>
      <c r="BC13" s="525"/>
      <c r="BD13" s="526"/>
    </row>
    <row r="14" spans="1:56" ht="15" customHeight="1">
      <c r="A14" s="432"/>
      <c r="B14" s="928"/>
      <c r="C14" s="521" t="s">
        <v>268</v>
      </c>
      <c r="D14" s="417" t="s">
        <v>658</v>
      </c>
      <c r="E14" s="417" t="s">
        <v>663</v>
      </c>
      <c r="F14" s="427">
        <v>39721</v>
      </c>
      <c r="G14" s="427">
        <v>39331</v>
      </c>
      <c r="H14" s="427">
        <v>46636</v>
      </c>
      <c r="I14" s="433">
        <v>28500000</v>
      </c>
      <c r="J14" s="676">
        <v>-560053.43000000005</v>
      </c>
      <c r="K14" s="433">
        <v>29239727.57</v>
      </c>
      <c r="L14" s="724">
        <v>102.59553533333334</v>
      </c>
      <c r="M14" s="724">
        <v>105.17889901754384</v>
      </c>
      <c r="N14" s="433">
        <v>28679674.140000001</v>
      </c>
      <c r="O14" s="433">
        <v>29975986.219999999</v>
      </c>
      <c r="P14" s="677">
        <f t="shared" si="3"/>
        <v>1296312.0799999982</v>
      </c>
      <c r="Q14" s="528">
        <v>8.6249999999999993E-2</v>
      </c>
      <c r="R14" s="417" t="s">
        <v>818</v>
      </c>
      <c r="S14" s="433"/>
      <c r="T14" s="433">
        <v>775675</v>
      </c>
      <c r="U14" s="433">
        <v>622725</v>
      </c>
      <c r="V14" s="679"/>
      <c r="W14" s="425"/>
      <c r="Z14" s="427">
        <f>VLOOKUP($E14, '[109]Educ - NonPar 2024'!$C$151:$L$173, 10, 0)</f>
        <v>45541</v>
      </c>
      <c r="AA14" s="429"/>
      <c r="AB14" s="417">
        <f t="shared" si="4"/>
        <v>9</v>
      </c>
      <c r="AC14" s="417">
        <f t="shared" si="0"/>
        <v>3</v>
      </c>
      <c r="AD14" s="417">
        <f t="shared" si="5"/>
        <v>6</v>
      </c>
      <c r="AE14" s="417" t="str">
        <f t="shared" si="1"/>
        <v>Sep</v>
      </c>
      <c r="AF14" s="417" t="str">
        <f t="shared" si="2"/>
        <v>Mar</v>
      </c>
      <c r="BC14" s="525"/>
      <c r="BD14" s="526"/>
    </row>
    <row r="15" spans="1:56" ht="15" customHeight="1">
      <c r="A15" s="432"/>
      <c r="B15" s="928"/>
      <c r="C15" s="521" t="s">
        <v>269</v>
      </c>
      <c r="D15" s="417" t="s">
        <v>658</v>
      </c>
      <c r="E15" s="417" t="s">
        <v>664</v>
      </c>
      <c r="F15" s="427">
        <v>39721</v>
      </c>
      <c r="G15" s="427">
        <v>39786</v>
      </c>
      <c r="H15" s="427">
        <v>47091</v>
      </c>
      <c r="I15" s="433">
        <v>60200000</v>
      </c>
      <c r="J15" s="676">
        <v>-1883033.25</v>
      </c>
      <c r="K15" s="433">
        <v>63094605.240000002</v>
      </c>
      <c r="L15" s="724">
        <v>104.80831435215947</v>
      </c>
      <c r="M15" s="724">
        <v>109.7089469933555</v>
      </c>
      <c r="N15" s="433">
        <v>61211571.990000002</v>
      </c>
      <c r="O15" s="433">
        <v>66044786.090000004</v>
      </c>
      <c r="P15" s="677">
        <f t="shared" si="3"/>
        <v>4833214.1000000015</v>
      </c>
      <c r="Q15" s="528">
        <v>9.5000000000000001E-2</v>
      </c>
      <c r="R15" s="417" t="s">
        <v>819</v>
      </c>
      <c r="S15" s="433"/>
      <c r="T15" s="433">
        <v>330431.11</v>
      </c>
      <c r="U15" s="433">
        <v>330431.11</v>
      </c>
      <c r="V15" s="679"/>
      <c r="W15" s="425"/>
      <c r="Z15" s="427">
        <f>VLOOKUP($E15, '[109]Educ - NonPar 2024'!$C$151:$L$173, 10, 0)</f>
        <v>45630</v>
      </c>
      <c r="AA15" s="429"/>
      <c r="AB15" s="417">
        <f t="shared" si="4"/>
        <v>12</v>
      </c>
      <c r="AC15" s="417">
        <f t="shared" si="0"/>
        <v>6</v>
      </c>
      <c r="AD15" s="417">
        <f t="shared" si="5"/>
        <v>4</v>
      </c>
      <c r="AE15" s="417" t="str">
        <f t="shared" si="1"/>
        <v>Dec</v>
      </c>
      <c r="AF15" s="417" t="str">
        <f t="shared" si="2"/>
        <v>Jun</v>
      </c>
      <c r="BC15" s="525"/>
      <c r="BD15" s="526"/>
    </row>
    <row r="16" spans="1:56" ht="15" customHeight="1">
      <c r="A16" s="432"/>
      <c r="B16" s="928"/>
      <c r="C16" s="521" t="s">
        <v>270</v>
      </c>
      <c r="D16" s="417" t="s">
        <v>658</v>
      </c>
      <c r="E16" s="417" t="s">
        <v>665</v>
      </c>
      <c r="F16" s="427">
        <v>45251</v>
      </c>
      <c r="G16" s="427">
        <v>43629</v>
      </c>
      <c r="H16" s="427">
        <v>50794</v>
      </c>
      <c r="I16" s="433">
        <v>5060000</v>
      </c>
      <c r="J16" s="676">
        <v>-3807.7200000000003</v>
      </c>
      <c r="K16" s="433">
        <v>5282077.2</v>
      </c>
      <c r="L16" s="724">
        <v>104.38887747035575</v>
      </c>
      <c r="M16" s="724">
        <v>103.59361205533595</v>
      </c>
      <c r="N16" s="433">
        <v>5278269.4800000004</v>
      </c>
      <c r="O16" s="433">
        <v>5241836.7699999996</v>
      </c>
      <c r="P16" s="677">
        <f t="shared" si="3"/>
        <v>-36432.710000000894</v>
      </c>
      <c r="Q16" s="528">
        <v>6.7500000000000004E-2</v>
      </c>
      <c r="R16" s="417" t="s">
        <v>820</v>
      </c>
      <c r="S16" s="433"/>
      <c r="T16" s="433">
        <v>27144</v>
      </c>
      <c r="U16" s="433">
        <v>118404</v>
      </c>
      <c r="V16" s="679"/>
      <c r="W16" s="425"/>
      <c r="Z16" s="427">
        <f>VLOOKUP($E16, '[109]Educ - NonPar 2024'!$C$151:$L$173, 10, 0)</f>
        <v>45497</v>
      </c>
      <c r="AA16" s="429"/>
      <c r="AB16" s="417">
        <f t="shared" si="4"/>
        <v>7</v>
      </c>
      <c r="AC16" s="417">
        <f t="shared" si="0"/>
        <v>1</v>
      </c>
      <c r="AD16" s="417">
        <f t="shared" si="5"/>
        <v>24</v>
      </c>
      <c r="AE16" s="417" t="str">
        <f t="shared" si="1"/>
        <v>Jul</v>
      </c>
      <c r="AF16" s="417" t="str">
        <f t="shared" si="2"/>
        <v>Jan</v>
      </c>
      <c r="BC16" s="525"/>
      <c r="BD16" s="526"/>
    </row>
    <row r="17" spans="1:56" ht="15" customHeight="1">
      <c r="A17" s="432"/>
      <c r="B17" s="928"/>
      <c r="C17" s="521" t="s">
        <v>271</v>
      </c>
      <c r="D17" s="417" t="s">
        <v>658</v>
      </c>
      <c r="E17" s="417" t="s">
        <v>666</v>
      </c>
      <c r="F17" s="427">
        <v>45006</v>
      </c>
      <c r="G17" s="427">
        <v>44889</v>
      </c>
      <c r="H17" s="427">
        <v>52194</v>
      </c>
      <c r="I17" s="433">
        <v>18000000</v>
      </c>
      <c r="J17" s="676">
        <v>-120799.95</v>
      </c>
      <c r="K17" s="433">
        <v>20617269.300000001</v>
      </c>
      <c r="L17" s="724">
        <v>114.54038500000001</v>
      </c>
      <c r="M17" s="724">
        <v>118.14134800000001</v>
      </c>
      <c r="N17" s="433">
        <v>20496469.350000001</v>
      </c>
      <c r="O17" s="433">
        <v>21265442.640000001</v>
      </c>
      <c r="P17" s="677">
        <f t="shared" si="3"/>
        <v>768973.28999999911</v>
      </c>
      <c r="Q17" s="528">
        <v>8.1250000000000003E-2</v>
      </c>
      <c r="R17" s="417" t="s">
        <v>821</v>
      </c>
      <c r="S17" s="433"/>
      <c r="T17" s="433">
        <v>117000</v>
      </c>
      <c r="U17" s="433">
        <v>117000</v>
      </c>
      <c r="V17" s="679"/>
      <c r="W17" s="425"/>
      <c r="Z17" s="427">
        <f>VLOOKUP($E17, '[109]Educ - NonPar 2024'!$C$151:$L$173, 10, 0)</f>
        <v>45620</v>
      </c>
      <c r="AA17" s="429"/>
      <c r="AB17" s="417">
        <f t="shared" si="4"/>
        <v>11</v>
      </c>
      <c r="AC17" s="417">
        <f t="shared" si="0"/>
        <v>5</v>
      </c>
      <c r="AD17" s="417">
        <f t="shared" si="5"/>
        <v>24</v>
      </c>
      <c r="AE17" s="417" t="str">
        <f t="shared" si="1"/>
        <v>Nov</v>
      </c>
      <c r="AF17" s="417" t="str">
        <f t="shared" si="2"/>
        <v>May</v>
      </c>
      <c r="BC17" s="525"/>
      <c r="BD17" s="526"/>
    </row>
    <row r="18" spans="1:56" ht="15" customHeight="1">
      <c r="A18" s="432"/>
      <c r="B18" s="928"/>
      <c r="C18" s="521" t="s">
        <v>272</v>
      </c>
      <c r="D18" s="417" t="s">
        <v>658</v>
      </c>
      <c r="E18" s="417" t="s">
        <v>667</v>
      </c>
      <c r="F18" s="427">
        <v>39721</v>
      </c>
      <c r="G18" s="427">
        <v>36859</v>
      </c>
      <c r="H18" s="427">
        <v>45990</v>
      </c>
      <c r="I18" s="433">
        <v>8500000</v>
      </c>
      <c r="J18" s="676">
        <v>-8037401.3800000008</v>
      </c>
      <c r="K18" s="433">
        <v>17444033.969999999</v>
      </c>
      <c r="L18" s="724">
        <v>205.2239290588235</v>
      </c>
      <c r="M18" s="724">
        <v>108.67800999999999</v>
      </c>
      <c r="N18" s="433">
        <v>9406632.5899999999</v>
      </c>
      <c r="O18" s="433">
        <v>9237630.8499999996</v>
      </c>
      <c r="P18" s="677">
        <f t="shared" si="3"/>
        <v>-169001.74000000022</v>
      </c>
      <c r="Q18" s="528">
        <v>0.1825</v>
      </c>
      <c r="R18" s="417" t="s">
        <v>822</v>
      </c>
      <c r="S18" s="433"/>
      <c r="T18" s="433">
        <v>106863.89</v>
      </c>
      <c r="U18" s="433">
        <v>106863.89</v>
      </c>
      <c r="V18" s="679"/>
      <c r="W18" s="425"/>
      <c r="Z18" s="427">
        <f>VLOOKUP($E18, '[109]Educ - NonPar 2024'!$C$151:$L$173, 10, 0)</f>
        <v>45625</v>
      </c>
      <c r="AA18" s="429"/>
      <c r="AB18" s="417">
        <f t="shared" si="4"/>
        <v>11</v>
      </c>
      <c r="AC18" s="417">
        <f t="shared" si="0"/>
        <v>5</v>
      </c>
      <c r="AD18" s="417">
        <f t="shared" si="5"/>
        <v>29</v>
      </c>
      <c r="AE18" s="417" t="str">
        <f t="shared" si="1"/>
        <v>Nov</v>
      </c>
      <c r="AF18" s="417" t="str">
        <f t="shared" si="2"/>
        <v>May</v>
      </c>
      <c r="BC18" s="525"/>
      <c r="BD18" s="526"/>
    </row>
    <row r="19" spans="1:56" ht="15" customHeight="1">
      <c r="A19" s="432"/>
      <c r="B19" s="928"/>
      <c r="C19" s="521" t="s">
        <v>273</v>
      </c>
      <c r="D19" s="417" t="s">
        <v>658</v>
      </c>
      <c r="E19" s="417" t="s">
        <v>668</v>
      </c>
      <c r="F19" s="427">
        <v>39721</v>
      </c>
      <c r="G19" s="427">
        <v>38561</v>
      </c>
      <c r="H19" s="427">
        <v>47692</v>
      </c>
      <c r="I19" s="433">
        <v>11500000</v>
      </c>
      <c r="J19" s="676">
        <v>-2478805.46</v>
      </c>
      <c r="K19" s="433">
        <v>15959821.01</v>
      </c>
      <c r="L19" s="724">
        <v>138.78105226086956</v>
      </c>
      <c r="M19" s="724">
        <v>124.71552704347826</v>
      </c>
      <c r="N19" s="433">
        <v>13481015.550000001</v>
      </c>
      <c r="O19" s="433">
        <v>14342285.609999999</v>
      </c>
      <c r="P19" s="677">
        <f t="shared" si="3"/>
        <v>861270.05999999866</v>
      </c>
      <c r="Q19" s="528">
        <v>0.125</v>
      </c>
      <c r="R19" s="417" t="s">
        <v>823</v>
      </c>
      <c r="S19" s="433"/>
      <c r="T19" s="433">
        <v>485555.55</v>
      </c>
      <c r="U19" s="433">
        <v>485555.55</v>
      </c>
      <c r="V19" s="679"/>
      <c r="W19" s="425"/>
      <c r="Z19" s="427">
        <f>VLOOKUP($E19, '[109]Educ - NonPar 2024'!$C$151:$L$173, 10, 0)</f>
        <v>45501</v>
      </c>
      <c r="AA19" s="429"/>
      <c r="AB19" s="417">
        <f t="shared" si="4"/>
        <v>7</v>
      </c>
      <c r="AC19" s="417">
        <f t="shared" si="0"/>
        <v>1</v>
      </c>
      <c r="AD19" s="417">
        <f t="shared" si="5"/>
        <v>28</v>
      </c>
      <c r="AE19" s="417" t="str">
        <f t="shared" si="1"/>
        <v>Jul</v>
      </c>
      <c r="AF19" s="417" t="str">
        <f t="shared" si="2"/>
        <v>Jan</v>
      </c>
      <c r="BC19" s="525"/>
      <c r="BD19" s="526"/>
    </row>
    <row r="20" spans="1:56" ht="15" customHeight="1">
      <c r="A20" s="432"/>
      <c r="B20" s="928"/>
      <c r="C20" s="521" t="s">
        <v>445</v>
      </c>
      <c r="D20" s="417" t="s">
        <v>658</v>
      </c>
      <c r="E20" s="417" t="s">
        <v>669</v>
      </c>
      <c r="F20" s="427">
        <v>39721</v>
      </c>
      <c r="G20" s="427">
        <v>38743</v>
      </c>
      <c r="H20" s="427">
        <v>47874</v>
      </c>
      <c r="I20" s="433">
        <v>23400000</v>
      </c>
      <c r="J20" s="676">
        <v>-2028050.51</v>
      </c>
      <c r="K20" s="433">
        <v>27381193.41</v>
      </c>
      <c r="L20" s="724">
        <v>117.01364705128205</v>
      </c>
      <c r="M20" s="724">
        <v>121.34575598290598</v>
      </c>
      <c r="N20" s="433">
        <v>25353142.899999999</v>
      </c>
      <c r="O20" s="433">
        <v>28394906.899999999</v>
      </c>
      <c r="P20" s="677">
        <f t="shared" si="3"/>
        <v>3041764</v>
      </c>
      <c r="Q20" s="528">
        <v>0.1125</v>
      </c>
      <c r="R20" s="417" t="s">
        <v>824</v>
      </c>
      <c r="S20" s="433"/>
      <c r="T20" s="433">
        <v>900900</v>
      </c>
      <c r="U20" s="433">
        <v>900900</v>
      </c>
      <c r="V20" s="679"/>
      <c r="W20" s="425"/>
      <c r="Z20" s="427">
        <f>VLOOKUP($E20, '[109]Educ - NonPar 2024'!$C$151:$L$173, 10, 0)</f>
        <v>45499</v>
      </c>
      <c r="AA20" s="429"/>
      <c r="AB20" s="417">
        <f t="shared" si="4"/>
        <v>7</v>
      </c>
      <c r="AC20" s="417">
        <f t="shared" si="0"/>
        <v>1</v>
      </c>
      <c r="AD20" s="417">
        <f t="shared" si="5"/>
        <v>26</v>
      </c>
      <c r="AE20" s="417" t="str">
        <f t="shared" si="1"/>
        <v>Jul</v>
      </c>
      <c r="AF20" s="417" t="str">
        <f t="shared" si="2"/>
        <v>Jan</v>
      </c>
      <c r="BC20" s="525"/>
      <c r="BD20" s="526"/>
    </row>
    <row r="21" spans="1:56" ht="15" customHeight="1">
      <c r="A21" s="432"/>
      <c r="B21" s="928"/>
      <c r="C21" s="521" t="s">
        <v>446</v>
      </c>
      <c r="D21" s="417" t="s">
        <v>658</v>
      </c>
      <c r="E21" s="417" t="s">
        <v>670</v>
      </c>
      <c r="F21" s="427">
        <v>39721</v>
      </c>
      <c r="G21" s="427">
        <v>38995</v>
      </c>
      <c r="H21" s="427">
        <v>48126</v>
      </c>
      <c r="I21" s="433">
        <v>40350000</v>
      </c>
      <c r="J21" s="676">
        <v>-1750967.87</v>
      </c>
      <c r="K21" s="433">
        <v>43866289.32</v>
      </c>
      <c r="L21" s="724">
        <v>108.71447167286246</v>
      </c>
      <c r="M21" s="724">
        <v>114.77033999999999</v>
      </c>
      <c r="N21" s="433">
        <v>42115321.450000003</v>
      </c>
      <c r="O21" s="433">
        <v>46309832.189999998</v>
      </c>
      <c r="P21" s="677">
        <f t="shared" si="3"/>
        <v>4194510.7399999946</v>
      </c>
      <c r="Q21" s="528">
        <v>9.375E-2</v>
      </c>
      <c r="R21" s="417" t="s">
        <v>825</v>
      </c>
      <c r="S21" s="433"/>
      <c r="T21" s="433">
        <v>714531.25</v>
      </c>
      <c r="U21" s="433">
        <v>714531.25</v>
      </c>
      <c r="V21" s="679"/>
      <c r="W21" s="425"/>
      <c r="Z21" s="427">
        <f>VLOOKUP($E21, '[109]Educ - NonPar 2024'!$C$151:$L$173, 10, 0)</f>
        <v>45570</v>
      </c>
      <c r="AA21" s="429"/>
      <c r="AB21" s="417">
        <f t="shared" si="4"/>
        <v>10</v>
      </c>
      <c r="AC21" s="417">
        <f t="shared" si="0"/>
        <v>4</v>
      </c>
      <c r="AD21" s="417">
        <f t="shared" si="5"/>
        <v>5</v>
      </c>
      <c r="AE21" s="417" t="str">
        <f t="shared" si="1"/>
        <v>Oct</v>
      </c>
      <c r="AF21" s="417" t="str">
        <f t="shared" si="2"/>
        <v>Apr</v>
      </c>
      <c r="BC21" s="525"/>
      <c r="BD21" s="526"/>
    </row>
    <row r="22" spans="1:56" ht="15" customHeight="1">
      <c r="A22" s="432"/>
      <c r="B22" s="928"/>
      <c r="C22" s="521" t="s">
        <v>447</v>
      </c>
      <c r="D22" s="417" t="s">
        <v>658</v>
      </c>
      <c r="E22" s="417" t="s">
        <v>671</v>
      </c>
      <c r="F22" s="427">
        <v>39721</v>
      </c>
      <c r="G22" s="427">
        <v>39415</v>
      </c>
      <c r="H22" s="427">
        <v>48547</v>
      </c>
      <c r="I22" s="433">
        <v>66500000</v>
      </c>
      <c r="J22" s="676">
        <v>-2467238.5299999998</v>
      </c>
      <c r="K22" s="433">
        <v>68014035.980000004</v>
      </c>
      <c r="L22" s="724">
        <v>102.27674583458648</v>
      </c>
      <c r="M22" s="724">
        <v>112.076116</v>
      </c>
      <c r="N22" s="433">
        <v>65546797.449999996</v>
      </c>
      <c r="O22" s="433">
        <v>74530617.140000001</v>
      </c>
      <c r="P22" s="677">
        <f t="shared" si="3"/>
        <v>8983819.6900000051</v>
      </c>
      <c r="Q22" s="528">
        <v>8.5000000000000006E-2</v>
      </c>
      <c r="R22" s="417" t="s">
        <v>822</v>
      </c>
      <c r="S22" s="433"/>
      <c r="T22" s="433">
        <v>389394.45</v>
      </c>
      <c r="U22" s="433">
        <v>389394.45</v>
      </c>
      <c r="V22" s="679"/>
      <c r="W22" s="425"/>
      <c r="Z22" s="427">
        <f>VLOOKUP($E22, '[109]Educ - NonPar 2024'!$C$151:$L$173, 10, 0)</f>
        <v>45625</v>
      </c>
      <c r="AA22" s="429"/>
      <c r="AB22" s="417">
        <f t="shared" si="4"/>
        <v>11</v>
      </c>
      <c r="AC22" s="417">
        <f t="shared" si="0"/>
        <v>5</v>
      </c>
      <c r="AD22" s="417">
        <f t="shared" si="5"/>
        <v>29</v>
      </c>
      <c r="AE22" s="417" t="str">
        <f t="shared" si="1"/>
        <v>Nov</v>
      </c>
      <c r="AF22" s="417" t="str">
        <f t="shared" si="2"/>
        <v>May</v>
      </c>
      <c r="BC22" s="525"/>
      <c r="BD22" s="526"/>
    </row>
    <row r="23" spans="1:56" ht="15" customHeight="1">
      <c r="A23" s="432"/>
      <c r="B23" s="928"/>
      <c r="C23" s="521" t="s">
        <v>448</v>
      </c>
      <c r="D23" s="417" t="s">
        <v>658</v>
      </c>
      <c r="E23" s="417" t="s">
        <v>672</v>
      </c>
      <c r="F23" s="427">
        <v>39721</v>
      </c>
      <c r="G23" s="427">
        <v>40122</v>
      </c>
      <c r="H23" s="427">
        <v>49253</v>
      </c>
      <c r="I23" s="433">
        <v>21000000</v>
      </c>
      <c r="J23" s="676">
        <v>-5007969.1100000003</v>
      </c>
      <c r="K23" s="433">
        <v>24358738.899999999</v>
      </c>
      <c r="L23" s="724">
        <v>115.99399476190474</v>
      </c>
      <c r="M23" s="724">
        <v>119.28258900000002</v>
      </c>
      <c r="N23" s="433">
        <v>19350769.789999995</v>
      </c>
      <c r="O23" s="433">
        <v>25049343.690000001</v>
      </c>
      <c r="P23" s="677">
        <f t="shared" si="3"/>
        <v>5698573.900000006</v>
      </c>
      <c r="Q23" s="528">
        <v>9.2499999999999999E-2</v>
      </c>
      <c r="R23" s="417" t="s">
        <v>826</v>
      </c>
      <c r="S23" s="433"/>
      <c r="T23" s="433">
        <v>237416.66</v>
      </c>
      <c r="U23" s="433">
        <v>237416.66</v>
      </c>
      <c r="V23" s="679"/>
      <c r="W23" s="425"/>
      <c r="Z23" s="427">
        <f>VLOOKUP($E23, '[109]Educ - NonPar 2024'!$C$151:$L$173, 10, 0)</f>
        <v>45601</v>
      </c>
      <c r="AA23" s="429"/>
      <c r="AB23" s="417">
        <f t="shared" si="4"/>
        <v>11</v>
      </c>
      <c r="AC23" s="417">
        <f t="shared" si="0"/>
        <v>5</v>
      </c>
      <c r="AD23" s="417">
        <f t="shared" si="5"/>
        <v>5</v>
      </c>
      <c r="AE23" s="417" t="str">
        <f t="shared" si="1"/>
        <v>Nov</v>
      </c>
      <c r="AF23" s="417" t="str">
        <f t="shared" si="2"/>
        <v>May</v>
      </c>
      <c r="BC23" s="525"/>
      <c r="BD23" s="526"/>
    </row>
    <row r="24" spans="1:56" ht="15" customHeight="1">
      <c r="A24" s="432"/>
      <c r="B24" s="928"/>
      <c r="C24" s="521" t="s">
        <v>449</v>
      </c>
      <c r="D24" s="417" t="s">
        <v>658</v>
      </c>
      <c r="E24" s="417" t="s">
        <v>673</v>
      </c>
      <c r="F24" s="427">
        <v>43934</v>
      </c>
      <c r="G24" s="427">
        <v>42256</v>
      </c>
      <c r="H24" s="427">
        <v>51388</v>
      </c>
      <c r="I24" s="433">
        <v>21000000</v>
      </c>
      <c r="J24" s="676">
        <v>27207.57</v>
      </c>
      <c r="K24" s="433">
        <v>20840851.460000001</v>
      </c>
      <c r="L24" s="724">
        <v>99.242149809523823</v>
      </c>
      <c r="M24" s="724">
        <v>86.964741000000004</v>
      </c>
      <c r="N24" s="433">
        <v>20868059.030000001</v>
      </c>
      <c r="O24" s="433">
        <v>18262595.609999999</v>
      </c>
      <c r="P24" s="677">
        <f t="shared" si="3"/>
        <v>-2605463.4200000018</v>
      </c>
      <c r="Q24" s="528">
        <v>4.6249999999999999E-2</v>
      </c>
      <c r="R24" s="417" t="s">
        <v>827</v>
      </c>
      <c r="S24" s="433"/>
      <c r="T24" s="433">
        <v>741541.66</v>
      </c>
      <c r="U24" s="433">
        <v>239575</v>
      </c>
      <c r="V24" s="679"/>
      <c r="W24" s="425"/>
      <c r="Z24" s="427">
        <f>VLOOKUP($E24, '[109]Educ - NonPar 2024'!$C$151:$L$173, 10, 0)</f>
        <v>45544</v>
      </c>
      <c r="AA24" s="429"/>
      <c r="AB24" s="417">
        <f t="shared" si="4"/>
        <v>9</v>
      </c>
      <c r="AC24" s="417">
        <f t="shared" si="0"/>
        <v>3</v>
      </c>
      <c r="AD24" s="417">
        <f t="shared" si="5"/>
        <v>9</v>
      </c>
      <c r="AE24" s="417" t="str">
        <f t="shared" si="1"/>
        <v>Sep</v>
      </c>
      <c r="AF24" s="417" t="str">
        <f t="shared" si="2"/>
        <v>Mar</v>
      </c>
      <c r="BC24" s="525"/>
      <c r="BD24" s="526"/>
    </row>
    <row r="25" spans="1:56" ht="15" customHeight="1">
      <c r="A25" s="432"/>
      <c r="B25" s="928"/>
      <c r="C25" s="521" t="s">
        <v>450</v>
      </c>
      <c r="D25" s="417" t="s">
        <v>658</v>
      </c>
      <c r="E25" s="417" t="s">
        <v>674</v>
      </c>
      <c r="F25" s="633" t="s">
        <v>747</v>
      </c>
      <c r="G25" s="633" t="s">
        <v>747</v>
      </c>
      <c r="H25" s="633" t="s">
        <v>747</v>
      </c>
      <c r="I25" s="633" t="s">
        <v>747</v>
      </c>
      <c r="J25" s="633" t="s">
        <v>747</v>
      </c>
      <c r="K25" s="633" t="s">
        <v>747</v>
      </c>
      <c r="L25" s="633" t="s">
        <v>747</v>
      </c>
      <c r="M25" s="633" t="s">
        <v>747</v>
      </c>
      <c r="N25" s="518">
        <v>0</v>
      </c>
      <c r="O25" s="518">
        <v>0</v>
      </c>
      <c r="P25" s="178">
        <f t="shared" si="3"/>
        <v>0</v>
      </c>
      <c r="Q25" s="633" t="s">
        <v>747</v>
      </c>
      <c r="R25" s="633" t="s">
        <v>747</v>
      </c>
      <c r="S25" s="433"/>
      <c r="T25" s="433">
        <v>187581.72</v>
      </c>
      <c r="U25" s="433">
        <v>0</v>
      </c>
      <c r="V25" s="679"/>
      <c r="W25" s="425"/>
      <c r="Z25" s="427"/>
      <c r="AA25" s="429"/>
      <c r="BC25" s="525"/>
      <c r="BD25" s="526"/>
    </row>
    <row r="26" spans="1:56" ht="15" customHeight="1">
      <c r="A26" s="432"/>
      <c r="B26" s="928"/>
      <c r="C26" s="521" t="s">
        <v>451</v>
      </c>
      <c r="D26" s="417" t="s">
        <v>658</v>
      </c>
      <c r="E26" s="417" t="s">
        <v>745</v>
      </c>
      <c r="F26" s="633" t="s">
        <v>747</v>
      </c>
      <c r="G26" s="633" t="s">
        <v>747</v>
      </c>
      <c r="H26" s="633" t="s">
        <v>747</v>
      </c>
      <c r="I26" s="633" t="s">
        <v>747</v>
      </c>
      <c r="J26" s="633" t="s">
        <v>747</v>
      </c>
      <c r="K26" s="633" t="s">
        <v>747</v>
      </c>
      <c r="L26" s="633" t="s">
        <v>747</v>
      </c>
      <c r="M26" s="633" t="s">
        <v>747</v>
      </c>
      <c r="N26" s="518">
        <v>0</v>
      </c>
      <c r="O26" s="518">
        <v>0</v>
      </c>
      <c r="P26" s="178">
        <f t="shared" si="3"/>
        <v>0</v>
      </c>
      <c r="Q26" s="633" t="s">
        <v>747</v>
      </c>
      <c r="R26" s="633" t="s">
        <v>747</v>
      </c>
      <c r="S26" s="433"/>
      <c r="T26" s="433">
        <v>546994.38</v>
      </c>
      <c r="U26" s="433">
        <v>0</v>
      </c>
      <c r="V26" s="679"/>
      <c r="W26" s="425"/>
      <c r="Z26" s="427"/>
      <c r="AA26" s="429"/>
      <c r="BC26" s="525"/>
      <c r="BD26" s="526"/>
    </row>
    <row r="27" spans="1:56" ht="15" customHeight="1">
      <c r="A27" s="432"/>
      <c r="B27" s="928"/>
      <c r="C27" s="521" t="s">
        <v>452</v>
      </c>
      <c r="D27" s="417" t="s">
        <v>658</v>
      </c>
      <c r="E27" s="417" t="s">
        <v>746</v>
      </c>
      <c r="F27" s="633" t="s">
        <v>747</v>
      </c>
      <c r="G27" s="633" t="s">
        <v>747</v>
      </c>
      <c r="H27" s="633" t="s">
        <v>747</v>
      </c>
      <c r="I27" s="633" t="s">
        <v>747</v>
      </c>
      <c r="J27" s="633" t="s">
        <v>747</v>
      </c>
      <c r="K27" s="633" t="s">
        <v>747</v>
      </c>
      <c r="L27" s="633" t="s">
        <v>747</v>
      </c>
      <c r="M27" s="633" t="s">
        <v>747</v>
      </c>
      <c r="N27" s="518">
        <v>0</v>
      </c>
      <c r="O27" s="518">
        <v>0</v>
      </c>
      <c r="P27" s="178">
        <f t="shared" si="3"/>
        <v>0</v>
      </c>
      <c r="Q27" s="633" t="s">
        <v>747</v>
      </c>
      <c r="R27" s="633" t="s">
        <v>747</v>
      </c>
      <c r="S27" s="433"/>
      <c r="T27" s="433">
        <v>292706.94</v>
      </c>
      <c r="U27" s="433">
        <v>0</v>
      </c>
      <c r="V27" s="679"/>
      <c r="W27" s="425"/>
      <c r="Z27" s="427"/>
      <c r="AA27" s="429"/>
      <c r="BC27" s="525"/>
      <c r="BD27" s="526"/>
    </row>
    <row r="28" spans="1:56">
      <c r="B28" s="928"/>
      <c r="C28" s="520" t="s">
        <v>354</v>
      </c>
      <c r="I28" s="433"/>
      <c r="J28" s="433"/>
      <c r="K28" s="433"/>
      <c r="L28" s="431"/>
      <c r="M28" s="431"/>
      <c r="O28" s="433"/>
      <c r="P28" s="178">
        <f t="shared" si="3"/>
        <v>0</v>
      </c>
      <c r="Q28" s="522"/>
      <c r="S28" s="433"/>
      <c r="T28" s="433"/>
      <c r="U28" s="433"/>
      <c r="V28" s="679"/>
      <c r="W28" s="425"/>
    </row>
    <row r="29" spans="1:56">
      <c r="B29" s="928"/>
      <c r="C29" s="521" t="s">
        <v>264</v>
      </c>
      <c r="F29" s="427"/>
      <c r="G29" s="427"/>
      <c r="H29" s="427"/>
      <c r="I29" s="431"/>
      <c r="J29" s="433"/>
      <c r="K29" s="431"/>
      <c r="L29" s="431"/>
      <c r="M29" s="431"/>
      <c r="N29" s="431"/>
      <c r="O29" s="431"/>
      <c r="P29" s="178">
        <f t="shared" si="3"/>
        <v>0</v>
      </c>
      <c r="Q29" s="431"/>
      <c r="S29" s="433"/>
      <c r="T29" s="433"/>
      <c r="U29" s="433"/>
      <c r="V29" s="679"/>
      <c r="W29" s="425"/>
      <c r="Z29" s="430"/>
      <c r="AA29" s="429"/>
    </row>
    <row r="30" spans="1:56">
      <c r="B30" s="928"/>
      <c r="C30" s="521" t="s">
        <v>265</v>
      </c>
      <c r="F30" s="427"/>
      <c r="G30" s="427"/>
      <c r="H30" s="427"/>
      <c r="I30" s="431"/>
      <c r="J30" s="433"/>
      <c r="K30" s="431"/>
      <c r="L30" s="431"/>
      <c r="M30" s="431"/>
      <c r="N30" s="431"/>
      <c r="O30" s="431"/>
      <c r="P30" s="178">
        <f t="shared" si="3"/>
        <v>0</v>
      </c>
      <c r="Q30" s="431"/>
      <c r="S30" s="433"/>
      <c r="T30" s="433"/>
      <c r="U30" s="433"/>
      <c r="V30" s="679"/>
      <c r="W30" s="425"/>
      <c r="Z30" s="430"/>
      <c r="AA30" s="429"/>
    </row>
    <row r="31" spans="1:56">
      <c r="B31" s="928"/>
      <c r="C31" s="521" t="s">
        <v>266</v>
      </c>
      <c r="F31" s="427"/>
      <c r="G31" s="427"/>
      <c r="H31" s="427"/>
      <c r="I31" s="431"/>
      <c r="J31" s="433"/>
      <c r="K31" s="431"/>
      <c r="L31" s="431"/>
      <c r="M31" s="431"/>
      <c r="N31" s="431"/>
      <c r="O31" s="431"/>
      <c r="P31" s="178">
        <f t="shared" si="3"/>
        <v>0</v>
      </c>
      <c r="Q31" s="431"/>
      <c r="S31" s="433"/>
      <c r="T31" s="433"/>
      <c r="U31" s="433"/>
      <c r="V31" s="679"/>
      <c r="W31" s="425"/>
      <c r="Z31" s="430"/>
      <c r="AA31" s="429"/>
    </row>
    <row r="32" spans="1:56" ht="15" customHeight="1">
      <c r="B32" s="928"/>
      <c r="C32" s="938" t="s">
        <v>355</v>
      </c>
      <c r="D32" s="938"/>
      <c r="E32" s="422"/>
      <c r="I32" s="678">
        <f>SUM(I10:I31)</f>
        <v>455735000.00999999</v>
      </c>
      <c r="J32" s="678">
        <f>SUM(J10:J31)</f>
        <v>-40475191.560000002</v>
      </c>
      <c r="K32" s="678">
        <f>SUM(K10:K31)</f>
        <v>506015137.99999994</v>
      </c>
      <c r="L32" s="433"/>
      <c r="M32" s="433"/>
      <c r="N32" s="678">
        <f>SUM(N10:N31)</f>
        <v>465539946.43999994</v>
      </c>
      <c r="O32" s="678">
        <f>SUM(O10:O31)</f>
        <v>495238403.03000003</v>
      </c>
      <c r="P32" s="678">
        <f>SUM(P10:P31)</f>
        <v>29698456.590000004</v>
      </c>
      <c r="Q32" s="522"/>
      <c r="S32" s="678">
        <f>S40</f>
        <v>28685550.970000003</v>
      </c>
      <c r="T32" s="678">
        <f>SUM(T10:T31)</f>
        <v>10222414.110000001</v>
      </c>
      <c r="U32" s="678">
        <f>SUM(U10:U31)</f>
        <v>8631474.4100000001</v>
      </c>
      <c r="V32" s="680">
        <f>V40</f>
        <v>27094611.27</v>
      </c>
      <c r="W32" s="425"/>
    </row>
    <row r="33" spans="1:56">
      <c r="B33" s="928"/>
      <c r="C33" s="520" t="s">
        <v>356</v>
      </c>
      <c r="D33" s="520"/>
      <c r="E33" s="520"/>
      <c r="I33" s="433"/>
      <c r="J33" s="433"/>
      <c r="K33" s="433"/>
      <c r="L33" s="431"/>
      <c r="M33" s="431"/>
      <c r="O33" s="433"/>
      <c r="P33" s="433"/>
      <c r="Q33" s="522"/>
      <c r="S33" s="433"/>
      <c r="T33" s="433"/>
      <c r="U33" s="433"/>
      <c r="V33" s="687"/>
      <c r="W33" s="425"/>
    </row>
    <row r="34" spans="1:56">
      <c r="B34" s="928"/>
      <c r="C34" s="521" t="s">
        <v>264</v>
      </c>
      <c r="I34" s="433"/>
      <c r="J34" s="433"/>
      <c r="K34" s="433"/>
      <c r="L34" s="431"/>
      <c r="M34" s="431"/>
      <c r="O34" s="433"/>
      <c r="P34" s="178">
        <f t="shared" ref="P34:P38" si="6">O34-N34</f>
        <v>0</v>
      </c>
      <c r="Q34" s="522"/>
      <c r="S34" s="433"/>
      <c r="T34" s="433"/>
      <c r="U34" s="433"/>
      <c r="V34" s="679">
        <f t="shared" ref="V34:V38" si="7">S34+T34-U34</f>
        <v>0</v>
      </c>
      <c r="W34" s="425"/>
    </row>
    <row r="35" spans="1:56">
      <c r="B35" s="928"/>
      <c r="C35" s="521" t="s">
        <v>265</v>
      </c>
      <c r="I35" s="433"/>
      <c r="J35" s="433"/>
      <c r="K35" s="433"/>
      <c r="L35" s="431"/>
      <c r="M35" s="431"/>
      <c r="O35" s="433"/>
      <c r="P35" s="178">
        <f t="shared" si="6"/>
        <v>0</v>
      </c>
      <c r="Q35" s="522"/>
      <c r="S35" s="433"/>
      <c r="T35" s="433"/>
      <c r="U35" s="433"/>
      <c r="V35" s="679">
        <f t="shared" si="7"/>
        <v>0</v>
      </c>
      <c r="W35" s="425"/>
    </row>
    <row r="36" spans="1:56">
      <c r="B36" s="928"/>
      <c r="C36" s="521" t="s">
        <v>266</v>
      </c>
      <c r="I36" s="433"/>
      <c r="J36" s="433"/>
      <c r="K36" s="433"/>
      <c r="L36" s="431"/>
      <c r="M36" s="431"/>
      <c r="O36" s="433"/>
      <c r="P36" s="178">
        <f t="shared" si="6"/>
        <v>0</v>
      </c>
      <c r="Q36" s="522"/>
      <c r="S36" s="433"/>
      <c r="T36" s="433"/>
      <c r="U36" s="433"/>
      <c r="V36" s="679">
        <f t="shared" si="7"/>
        <v>0</v>
      </c>
      <c r="W36" s="425"/>
    </row>
    <row r="37" spans="1:56">
      <c r="B37" s="928"/>
      <c r="C37" s="521" t="s">
        <v>267</v>
      </c>
      <c r="I37" s="433"/>
      <c r="J37" s="433"/>
      <c r="K37" s="433"/>
      <c r="L37" s="431"/>
      <c r="M37" s="431"/>
      <c r="O37" s="433"/>
      <c r="P37" s="178">
        <f t="shared" si="6"/>
        <v>0</v>
      </c>
      <c r="Q37" s="522"/>
      <c r="S37" s="433"/>
      <c r="T37" s="433"/>
      <c r="U37" s="433"/>
      <c r="V37" s="679">
        <f t="shared" si="7"/>
        <v>0</v>
      </c>
      <c r="W37" s="425"/>
    </row>
    <row r="38" spans="1:56">
      <c r="B38" s="928"/>
      <c r="C38" s="521" t="s">
        <v>268</v>
      </c>
      <c r="I38" s="433"/>
      <c r="J38" s="433"/>
      <c r="K38" s="433"/>
      <c r="L38" s="431"/>
      <c r="M38" s="431"/>
      <c r="O38" s="433"/>
      <c r="P38" s="178">
        <f t="shared" si="6"/>
        <v>0</v>
      </c>
      <c r="Q38" s="522"/>
      <c r="S38" s="433"/>
      <c r="T38" s="433"/>
      <c r="U38" s="433"/>
      <c r="V38" s="679">
        <f t="shared" si="7"/>
        <v>0</v>
      </c>
      <c r="W38" s="425"/>
    </row>
    <row r="39" spans="1:56" ht="15" customHeight="1">
      <c r="B39" s="928"/>
      <c r="C39" s="938" t="s">
        <v>355</v>
      </c>
      <c r="D39" s="938"/>
      <c r="E39" s="422"/>
      <c r="I39" s="186">
        <f>SUM(I34:I38)</f>
        <v>0</v>
      </c>
      <c r="J39" s="186">
        <f>SUM(J34:J38)</f>
        <v>0</v>
      </c>
      <c r="K39" s="186">
        <f>SUM(K34:K38)</f>
        <v>0</v>
      </c>
      <c r="L39" s="431"/>
      <c r="M39" s="431"/>
      <c r="N39" s="186">
        <f>SUM(N34:N38)</f>
        <v>0</v>
      </c>
      <c r="O39" s="186">
        <f>SUM(O34:O38)</f>
        <v>0</v>
      </c>
      <c r="P39" s="186">
        <f>SUM(P34:P38)</f>
        <v>0</v>
      </c>
      <c r="Q39" s="522"/>
      <c r="S39" s="678">
        <f>SUM(S34:S38)</f>
        <v>0</v>
      </c>
      <c r="T39" s="678">
        <f>SUM(T34:T38)</f>
        <v>0</v>
      </c>
      <c r="U39" s="678">
        <f>SUM(U34:U38)</f>
        <v>0</v>
      </c>
      <c r="V39" s="680">
        <f>SUM(V34:V38)</f>
        <v>0</v>
      </c>
      <c r="W39" s="425"/>
    </row>
    <row r="40" spans="1:56" ht="18" customHeight="1" thickBot="1">
      <c r="B40" s="929"/>
      <c r="C40" s="520" t="s">
        <v>357</v>
      </c>
      <c r="D40" s="520"/>
      <c r="E40" s="520"/>
      <c r="F40" s="681"/>
      <c r="G40" s="681"/>
      <c r="H40" s="681"/>
      <c r="I40" s="682">
        <f>+I39+I32</f>
        <v>455735000.00999999</v>
      </c>
      <c r="J40" s="682">
        <f>+J39+J32</f>
        <v>-40475191.560000002</v>
      </c>
      <c r="K40" s="682">
        <f>+K39+K32</f>
        <v>506015137.99999994</v>
      </c>
      <c r="L40" s="683"/>
      <c r="M40" s="683"/>
      <c r="N40" s="682">
        <f>+N39+N32</f>
        <v>465539946.43999994</v>
      </c>
      <c r="O40" s="682">
        <f>+O39+O32</f>
        <v>495238403.03000003</v>
      </c>
      <c r="P40" s="682">
        <f>+P39+P32</f>
        <v>29698456.590000004</v>
      </c>
      <c r="Q40" s="684"/>
      <c r="R40" s="685"/>
      <c r="S40" s="691">
        <f>T40+V40-U40</f>
        <v>28685550.970000003</v>
      </c>
      <c r="T40" s="691">
        <f>T32+T39</f>
        <v>10222414.110000001</v>
      </c>
      <c r="U40" s="691">
        <f>U32+U39</f>
        <v>8631474.4100000001</v>
      </c>
      <c r="V40" s="692">
        <v>27094611.27</v>
      </c>
      <c r="W40" s="433"/>
      <c r="X40" s="432"/>
    </row>
    <row r="41" spans="1:56" ht="15.75" customHeight="1">
      <c r="B41" s="927" t="s">
        <v>742</v>
      </c>
      <c r="C41" s="520" t="s">
        <v>352</v>
      </c>
      <c r="D41" s="520"/>
      <c r="E41" s="520"/>
      <c r="I41" s="417"/>
      <c r="J41" s="417"/>
      <c r="K41" s="431"/>
      <c r="L41" s="431"/>
      <c r="M41" s="431"/>
      <c r="O41" s="431"/>
      <c r="P41" s="431"/>
      <c r="Q41" s="522"/>
      <c r="S41" s="431">
        <f>S32-S40</f>
        <v>0</v>
      </c>
      <c r="T41" s="431">
        <f>T40-'[110]Educ - NonPar 2023'!$L$48</f>
        <v>0</v>
      </c>
      <c r="U41" s="431">
        <f>U40-'[109]Educ - NonPar 2024'!$L$47</f>
        <v>0</v>
      </c>
      <c r="V41" s="506">
        <f>V32-V40</f>
        <v>0</v>
      </c>
      <c r="W41" s="425"/>
    </row>
    <row r="42" spans="1:56" ht="15" customHeight="1">
      <c r="B42" s="928"/>
      <c r="C42" s="520" t="s">
        <v>353</v>
      </c>
      <c r="I42" s="417"/>
      <c r="J42" s="417"/>
      <c r="K42" s="431"/>
      <c r="L42" s="431"/>
      <c r="M42" s="431"/>
      <c r="O42" s="431"/>
      <c r="P42" s="431"/>
      <c r="Q42" s="522"/>
      <c r="S42" s="431"/>
      <c r="T42" s="431"/>
      <c r="U42" s="431"/>
      <c r="V42" s="506"/>
      <c r="W42" s="425"/>
    </row>
    <row r="43" spans="1:56">
      <c r="A43" s="519"/>
      <c r="B43" s="928"/>
      <c r="C43" s="422">
        <v>1</v>
      </c>
      <c r="D43" s="417" t="s">
        <v>658</v>
      </c>
      <c r="E43" s="417" t="s">
        <v>674</v>
      </c>
      <c r="F43" s="427">
        <v>45223</v>
      </c>
      <c r="G43" s="427">
        <v>45155</v>
      </c>
      <c r="H43" s="427">
        <v>48808</v>
      </c>
      <c r="I43" s="433">
        <v>9680000</v>
      </c>
      <c r="J43" s="676">
        <v>12658.61</v>
      </c>
      <c r="K43" s="433">
        <v>9536915.2899999991</v>
      </c>
      <c r="L43" s="724">
        <v>98.521852169421479</v>
      </c>
      <c r="M43" s="724">
        <v>102.46693698347107</v>
      </c>
      <c r="N43" s="433">
        <v>9549573.8999999985</v>
      </c>
      <c r="O43" s="433">
        <v>9918799.5</v>
      </c>
      <c r="P43" s="677">
        <f t="shared" ref="P43:P75" si="8">O43-N43</f>
        <v>369225.60000000149</v>
      </c>
      <c r="Q43" s="528">
        <v>6.6250000000000003E-2</v>
      </c>
      <c r="R43" s="417" t="s">
        <v>828</v>
      </c>
      <c r="S43" s="431"/>
      <c r="T43" s="690">
        <v>189539.78</v>
      </c>
      <c r="U43" s="690">
        <v>189539.78</v>
      </c>
      <c r="V43" s="182"/>
      <c r="W43" s="427"/>
      <c r="Z43" s="430">
        <f>VLOOKUP(E43, '[109]Educ Par  2024'!C184:L211,10,0)</f>
        <v>45521</v>
      </c>
      <c r="AA43" s="429"/>
      <c r="AB43" s="417">
        <f t="shared" ref="AB43:AB68" si="9">MONTH(Z43)</f>
        <v>8</v>
      </c>
      <c r="AC43" s="417">
        <f>AB43-6</f>
        <v>2</v>
      </c>
      <c r="AD43" s="417">
        <f>DAY(Z43)</f>
        <v>17</v>
      </c>
      <c r="AE43" s="417" t="str">
        <f t="shared" ref="AE43:AF65" si="10">VLOOKUP(AB43, $X$57:$Y$68, 2, 0)</f>
        <v>Aug</v>
      </c>
      <c r="AF43" s="417" t="str">
        <f>VLOOKUP(AC43, $X$57:$Y$68, 2, 0)</f>
        <v>Feb</v>
      </c>
      <c r="AG43" s="427"/>
      <c r="AH43" s="427"/>
      <c r="BC43" s="525"/>
      <c r="BD43" s="526"/>
    </row>
    <row r="44" spans="1:56">
      <c r="A44" s="519"/>
      <c r="B44" s="928"/>
      <c r="C44" s="422">
        <f t="shared" ref="C44:C69" si="11">+C43+1</f>
        <v>2</v>
      </c>
      <c r="D44" s="417" t="s">
        <v>658</v>
      </c>
      <c r="E44" s="427" t="s">
        <v>675</v>
      </c>
      <c r="F44" s="427">
        <v>45518</v>
      </c>
      <c r="G44" s="427">
        <v>45350</v>
      </c>
      <c r="H44" s="427">
        <v>47177</v>
      </c>
      <c r="I44" s="433">
        <v>8000000</v>
      </c>
      <c r="J44" s="676">
        <v>-3342.55</v>
      </c>
      <c r="K44" s="433">
        <v>8031410</v>
      </c>
      <c r="L44" s="724">
        <v>100.392625</v>
      </c>
      <c r="M44" s="724">
        <v>100.436252</v>
      </c>
      <c r="N44" s="433">
        <v>8028067.4500000002</v>
      </c>
      <c r="O44" s="433">
        <v>8034900.1600000001</v>
      </c>
      <c r="P44" s="677">
        <f t="shared" si="8"/>
        <v>6832.7099999999627</v>
      </c>
      <c r="Q44" s="528">
        <v>6.25E-2</v>
      </c>
      <c r="R44" s="417" t="s">
        <v>829</v>
      </c>
      <c r="S44" s="431"/>
      <c r="T44" s="690">
        <v>0</v>
      </c>
      <c r="U44" s="690">
        <v>35555.550000000003</v>
      </c>
      <c r="V44" s="182"/>
      <c r="W44" s="427"/>
      <c r="Z44" s="430">
        <f>VLOOKUP(E44, '[109]Educ Par  2024'!C185:L212,10,0)</f>
        <v>45624</v>
      </c>
      <c r="AA44" s="429"/>
      <c r="AB44" s="417">
        <f t="shared" si="9"/>
        <v>11</v>
      </c>
      <c r="AC44" s="417">
        <f>AB44-6</f>
        <v>5</v>
      </c>
      <c r="AD44" s="417">
        <f t="shared" ref="AD44:AD68" si="12">DAY(Z44)</f>
        <v>28</v>
      </c>
      <c r="AE44" s="417" t="str">
        <f t="shared" si="10"/>
        <v>Nov</v>
      </c>
      <c r="AF44" s="417" t="str">
        <f t="shared" si="10"/>
        <v>May</v>
      </c>
      <c r="AG44" s="427"/>
      <c r="AH44" s="427"/>
      <c r="BC44" s="525"/>
      <c r="BD44" s="526"/>
    </row>
    <row r="45" spans="1:56">
      <c r="A45" s="519"/>
      <c r="B45" s="928"/>
      <c r="C45" s="422">
        <f t="shared" si="11"/>
        <v>3</v>
      </c>
      <c r="D45" s="417" t="s">
        <v>658</v>
      </c>
      <c r="E45" s="427" t="s">
        <v>676</v>
      </c>
      <c r="F45" s="427">
        <v>44978</v>
      </c>
      <c r="G45" s="427">
        <v>44819</v>
      </c>
      <c r="H45" s="427">
        <v>48472</v>
      </c>
      <c r="I45" s="433">
        <v>13000000</v>
      </c>
      <c r="J45" s="676">
        <v>-46195.22</v>
      </c>
      <c r="K45" s="433">
        <v>13302059.15</v>
      </c>
      <c r="L45" s="724">
        <v>102.32353192307693</v>
      </c>
      <c r="M45" s="724">
        <v>102.801698</v>
      </c>
      <c r="N45" s="433">
        <v>13255863.93</v>
      </c>
      <c r="O45" s="433">
        <v>13364220.74</v>
      </c>
      <c r="P45" s="677">
        <f t="shared" si="8"/>
        <v>108356.81000000052</v>
      </c>
      <c r="Q45" s="528">
        <v>6.7500000000000004E-2</v>
      </c>
      <c r="R45" s="417" t="s">
        <v>830</v>
      </c>
      <c r="S45" s="431"/>
      <c r="T45" s="690">
        <v>204750</v>
      </c>
      <c r="U45" s="690">
        <v>204750</v>
      </c>
      <c r="V45" s="182"/>
      <c r="W45" s="427"/>
      <c r="Z45" s="430">
        <f>VLOOKUP(E45, '[109]Educ Par  2024'!C186:L213,10,0)</f>
        <v>45550</v>
      </c>
      <c r="AA45" s="429"/>
      <c r="AB45" s="417">
        <f t="shared" si="9"/>
        <v>9</v>
      </c>
      <c r="AC45" s="417">
        <f>AB45-6</f>
        <v>3</v>
      </c>
      <c r="AD45" s="417">
        <f t="shared" si="12"/>
        <v>15</v>
      </c>
      <c r="AE45" s="417" t="str">
        <f t="shared" si="10"/>
        <v>Sep</v>
      </c>
      <c r="AF45" s="417" t="str">
        <f t="shared" si="10"/>
        <v>Mar</v>
      </c>
      <c r="AG45" s="427"/>
      <c r="AH45" s="427"/>
      <c r="BC45" s="525"/>
      <c r="BD45" s="526"/>
    </row>
    <row r="46" spans="1:56">
      <c r="A46" s="519"/>
      <c r="B46" s="928"/>
      <c r="C46" s="422">
        <f t="shared" si="11"/>
        <v>4</v>
      </c>
      <c r="D46" s="417" t="s">
        <v>658</v>
      </c>
      <c r="E46" s="427" t="s">
        <v>659</v>
      </c>
      <c r="F46" s="427">
        <v>39806</v>
      </c>
      <c r="G46" s="427">
        <v>38456</v>
      </c>
      <c r="H46" s="427">
        <v>45761</v>
      </c>
      <c r="I46" s="433">
        <v>4600000</v>
      </c>
      <c r="J46" s="676">
        <v>-1163740.8600000001</v>
      </c>
      <c r="K46" s="433">
        <v>5799959.3600000003</v>
      </c>
      <c r="L46" s="724">
        <v>126.08607304347828</v>
      </c>
      <c r="M46" s="724">
        <v>101.37405304347826</v>
      </c>
      <c r="N46" s="433">
        <v>4636218.5</v>
      </c>
      <c r="O46" s="433">
        <v>4663206.4400000004</v>
      </c>
      <c r="P46" s="677">
        <f t="shared" si="8"/>
        <v>26987.94000000041</v>
      </c>
      <c r="Q46" s="528">
        <v>0.12125</v>
      </c>
      <c r="R46" s="417" t="s">
        <v>814</v>
      </c>
      <c r="S46" s="431"/>
      <c r="T46" s="690">
        <v>94197.78</v>
      </c>
      <c r="U46" s="690">
        <v>94197.78</v>
      </c>
      <c r="V46" s="182"/>
      <c r="W46" s="427"/>
      <c r="Z46" s="430">
        <f>VLOOKUP(E46, '[109]Educ Par  2024'!C187:L214,10,0)</f>
        <v>45579</v>
      </c>
      <c r="AA46" s="429"/>
      <c r="AB46" s="417">
        <f t="shared" si="9"/>
        <v>10</v>
      </c>
      <c r="AC46" s="417">
        <f t="shared" ref="AC46:AC68" si="13">AB46-6</f>
        <v>4</v>
      </c>
      <c r="AD46" s="417">
        <f t="shared" si="12"/>
        <v>14</v>
      </c>
      <c r="AE46" s="417" t="str">
        <f t="shared" si="10"/>
        <v>Oct</v>
      </c>
      <c r="AF46" s="417" t="str">
        <f t="shared" si="10"/>
        <v>Apr</v>
      </c>
      <c r="AG46" s="427"/>
      <c r="AH46" s="427"/>
      <c r="BC46" s="525"/>
      <c r="BD46" s="526"/>
    </row>
    <row r="47" spans="1:56">
      <c r="A47" s="519"/>
      <c r="B47" s="928"/>
      <c r="C47" s="422">
        <f t="shared" si="11"/>
        <v>5</v>
      </c>
      <c r="D47" s="417" t="s">
        <v>658</v>
      </c>
      <c r="E47" s="427" t="s">
        <v>660</v>
      </c>
      <c r="F47" s="427">
        <v>39806</v>
      </c>
      <c r="G47" s="427">
        <v>38645</v>
      </c>
      <c r="H47" s="427">
        <v>45950</v>
      </c>
      <c r="I47" s="433">
        <v>3068000</v>
      </c>
      <c r="J47" s="676">
        <v>-729103.64</v>
      </c>
      <c r="K47" s="433">
        <v>3866761.26</v>
      </c>
      <c r="L47" s="724">
        <v>126.03524315514993</v>
      </c>
      <c r="M47" s="724">
        <v>103.80521805736636</v>
      </c>
      <c r="N47" s="433">
        <v>3137657.6199999996</v>
      </c>
      <c r="O47" s="433">
        <v>3184744.09</v>
      </c>
      <c r="P47" s="677">
        <f t="shared" si="8"/>
        <v>47086.470000000205</v>
      </c>
      <c r="Q47" s="528">
        <v>0.12125</v>
      </c>
      <c r="R47" s="417" t="s">
        <v>815</v>
      </c>
      <c r="S47" s="431"/>
      <c r="T47" s="690">
        <v>57865.89</v>
      </c>
      <c r="U47" s="690">
        <v>57865.89</v>
      </c>
      <c r="V47" s="182"/>
      <c r="W47" s="427"/>
      <c r="Z47" s="430">
        <f>VLOOKUP(E47, '[109]Educ Par  2024'!C188:L215,10,0)</f>
        <v>45585</v>
      </c>
      <c r="AA47" s="429"/>
      <c r="AB47" s="417">
        <f t="shared" si="9"/>
        <v>10</v>
      </c>
      <c r="AC47" s="417">
        <f t="shared" si="13"/>
        <v>4</v>
      </c>
      <c r="AD47" s="417">
        <f t="shared" si="12"/>
        <v>20</v>
      </c>
      <c r="AE47" s="417" t="str">
        <f t="shared" si="10"/>
        <v>Oct</v>
      </c>
      <c r="AF47" s="417" t="str">
        <f t="shared" si="10"/>
        <v>Apr</v>
      </c>
      <c r="AG47" s="427"/>
      <c r="AH47" s="427"/>
      <c r="BC47" s="525"/>
      <c r="BD47" s="526"/>
    </row>
    <row r="48" spans="1:56">
      <c r="A48" s="519"/>
      <c r="B48" s="928"/>
      <c r="C48" s="422">
        <f t="shared" si="11"/>
        <v>6</v>
      </c>
      <c r="D48" s="417" t="s">
        <v>658</v>
      </c>
      <c r="E48" s="427" t="s">
        <v>661</v>
      </c>
      <c r="F48" s="427">
        <v>39806</v>
      </c>
      <c r="G48" s="427">
        <v>38736</v>
      </c>
      <c r="H48" s="427">
        <v>46041</v>
      </c>
      <c r="I48" s="433">
        <v>13645000</v>
      </c>
      <c r="J48" s="676">
        <v>-1241642.06</v>
      </c>
      <c r="K48" s="433">
        <v>15045288.720000001</v>
      </c>
      <c r="L48" s="724">
        <v>110.26228449981679</v>
      </c>
      <c r="M48" s="724">
        <v>103.41627702455112</v>
      </c>
      <c r="N48" s="433">
        <v>13803646.66</v>
      </c>
      <c r="O48" s="433">
        <v>14111151</v>
      </c>
      <c r="P48" s="677">
        <f t="shared" si="8"/>
        <v>307504.33999999985</v>
      </c>
      <c r="Q48" s="528">
        <v>0.10249999999999999</v>
      </c>
      <c r="R48" s="417" t="s">
        <v>816</v>
      </c>
      <c r="S48" s="431"/>
      <c r="T48" s="690">
        <v>500392.47</v>
      </c>
      <c r="U48" s="690">
        <v>500392.47</v>
      </c>
      <c r="V48" s="182"/>
      <c r="W48" s="427"/>
      <c r="Z48" s="430">
        <f>VLOOKUP(E48, '[109]Educ Par  2024'!C189:L216,10,0)</f>
        <v>45492</v>
      </c>
      <c r="AA48" s="429"/>
      <c r="AB48" s="417">
        <f t="shared" si="9"/>
        <v>7</v>
      </c>
      <c r="AC48" s="417">
        <f t="shared" si="13"/>
        <v>1</v>
      </c>
      <c r="AD48" s="417">
        <f t="shared" si="12"/>
        <v>19</v>
      </c>
      <c r="AE48" s="417" t="str">
        <f t="shared" si="10"/>
        <v>Jul</v>
      </c>
      <c r="AF48" s="417" t="str">
        <f t="shared" si="10"/>
        <v>Jan</v>
      </c>
      <c r="AG48" s="427"/>
      <c r="AH48" s="427"/>
      <c r="BC48" s="525"/>
      <c r="BD48" s="526"/>
    </row>
    <row r="49" spans="1:56">
      <c r="A49" s="519"/>
      <c r="B49" s="928"/>
      <c r="C49" s="422">
        <f t="shared" si="11"/>
        <v>7</v>
      </c>
      <c r="D49" s="417" t="s">
        <v>658</v>
      </c>
      <c r="E49" s="427" t="s">
        <v>662</v>
      </c>
      <c r="F49" s="427">
        <v>39806</v>
      </c>
      <c r="G49" s="427">
        <v>39058</v>
      </c>
      <c r="H49" s="427">
        <v>46363</v>
      </c>
      <c r="I49" s="433">
        <v>6000000</v>
      </c>
      <c r="J49" s="676">
        <v>328569.39</v>
      </c>
      <c r="K49" s="433">
        <v>5590850.1799999997</v>
      </c>
      <c r="L49" s="724">
        <v>93.180836333333332</v>
      </c>
      <c r="M49" s="724">
        <v>102.84799199999999</v>
      </c>
      <c r="N49" s="433">
        <v>5919419.5699999994</v>
      </c>
      <c r="O49" s="433">
        <v>6170879.5199999996</v>
      </c>
      <c r="P49" s="677">
        <f t="shared" si="8"/>
        <v>251459.95000000019</v>
      </c>
      <c r="Q49" s="528">
        <v>0.08</v>
      </c>
      <c r="R49" s="417" t="s">
        <v>817</v>
      </c>
      <c r="S49" s="431"/>
      <c r="T49" s="690">
        <v>24533.34</v>
      </c>
      <c r="U49" s="690">
        <v>24533.34</v>
      </c>
      <c r="V49" s="182"/>
      <c r="W49" s="427"/>
      <c r="Z49" s="430">
        <f>VLOOKUP(E49, '[109]Educ Par  2024'!C190:L217,10,0)</f>
        <v>45633</v>
      </c>
      <c r="AA49" s="429"/>
      <c r="AB49" s="417">
        <f t="shared" si="9"/>
        <v>12</v>
      </c>
      <c r="AC49" s="417">
        <f t="shared" si="13"/>
        <v>6</v>
      </c>
      <c r="AD49" s="417">
        <f t="shared" si="12"/>
        <v>7</v>
      </c>
      <c r="AE49" s="417" t="str">
        <f t="shared" si="10"/>
        <v>Dec</v>
      </c>
      <c r="AF49" s="417" t="str">
        <f t="shared" si="10"/>
        <v>Jun</v>
      </c>
      <c r="AG49" s="427"/>
      <c r="AH49" s="427"/>
      <c r="BC49" s="525"/>
      <c r="BD49" s="526"/>
    </row>
    <row r="50" spans="1:56">
      <c r="A50" s="519"/>
      <c r="B50" s="928"/>
      <c r="C50" s="422">
        <f t="shared" si="11"/>
        <v>8</v>
      </c>
      <c r="D50" s="417" t="s">
        <v>658</v>
      </c>
      <c r="E50" s="427" t="s">
        <v>663</v>
      </c>
      <c r="F50" s="427">
        <v>39806</v>
      </c>
      <c r="G50" s="427">
        <v>39331</v>
      </c>
      <c r="H50" s="427">
        <v>46636</v>
      </c>
      <c r="I50" s="433">
        <v>3000000</v>
      </c>
      <c r="J50" s="676">
        <v>67980.55</v>
      </c>
      <c r="K50" s="433">
        <v>2907545.16</v>
      </c>
      <c r="L50" s="724">
        <v>96.918171999999998</v>
      </c>
      <c r="M50" s="724">
        <v>105.17889900000002</v>
      </c>
      <c r="N50" s="433">
        <v>2975525.71</v>
      </c>
      <c r="O50" s="433">
        <v>3155366.97</v>
      </c>
      <c r="P50" s="677">
        <f t="shared" si="8"/>
        <v>179841.26000000024</v>
      </c>
      <c r="Q50" s="528">
        <v>8.6249999999999993E-2</v>
      </c>
      <c r="R50" s="417" t="s">
        <v>818</v>
      </c>
      <c r="S50" s="431"/>
      <c r="T50" s="690">
        <v>65550</v>
      </c>
      <c r="U50" s="690">
        <v>65550</v>
      </c>
      <c r="V50" s="182"/>
      <c r="W50" s="427"/>
      <c r="Z50" s="430">
        <f>VLOOKUP(E50, '[109]Educ Par  2024'!C191:L218,10,0)</f>
        <v>45541</v>
      </c>
      <c r="AA50" s="429"/>
      <c r="AB50" s="417">
        <f t="shared" si="9"/>
        <v>9</v>
      </c>
      <c r="AC50" s="417">
        <f t="shared" si="13"/>
        <v>3</v>
      </c>
      <c r="AD50" s="417">
        <f t="shared" si="12"/>
        <v>6</v>
      </c>
      <c r="AE50" s="417" t="str">
        <f t="shared" si="10"/>
        <v>Sep</v>
      </c>
      <c r="AF50" s="417" t="str">
        <f t="shared" si="10"/>
        <v>Mar</v>
      </c>
      <c r="AG50" s="427"/>
      <c r="AH50" s="427"/>
      <c r="BC50" s="525"/>
      <c r="BD50" s="526"/>
    </row>
    <row r="51" spans="1:56">
      <c r="A51" s="519"/>
      <c r="B51" s="928"/>
      <c r="C51" s="422">
        <f t="shared" si="11"/>
        <v>9</v>
      </c>
      <c r="D51" s="417" t="s">
        <v>658</v>
      </c>
      <c r="E51" s="427" t="s">
        <v>664</v>
      </c>
      <c r="F51" s="427">
        <v>39961</v>
      </c>
      <c r="G51" s="427">
        <v>39786</v>
      </c>
      <c r="H51" s="427">
        <v>47091</v>
      </c>
      <c r="I51" s="433">
        <v>19000000</v>
      </c>
      <c r="J51" s="676">
        <v>-885583.55</v>
      </c>
      <c r="K51" s="433">
        <v>20361121.329999998</v>
      </c>
      <c r="L51" s="724">
        <v>107.16379647368419</v>
      </c>
      <c r="M51" s="724">
        <v>109.70894699999999</v>
      </c>
      <c r="N51" s="433">
        <v>19475537.779999997</v>
      </c>
      <c r="O51" s="433">
        <v>20844699.93</v>
      </c>
      <c r="P51" s="677">
        <f t="shared" si="8"/>
        <v>1369162.1500000022</v>
      </c>
      <c r="Q51" s="528">
        <v>9.5000000000000001E-2</v>
      </c>
      <c r="R51" s="417" t="s">
        <v>819</v>
      </c>
      <c r="S51" s="431"/>
      <c r="T51" s="690">
        <v>104288.89</v>
      </c>
      <c r="U51" s="690">
        <v>104288.89</v>
      </c>
      <c r="V51" s="182"/>
      <c r="W51" s="427"/>
      <c r="Z51" s="430">
        <f>VLOOKUP(E51, '[109]Educ Par  2024'!C192:L219,10,0)</f>
        <v>45630</v>
      </c>
      <c r="AA51" s="429"/>
      <c r="AB51" s="417">
        <f t="shared" si="9"/>
        <v>12</v>
      </c>
      <c r="AC51" s="417">
        <f t="shared" si="13"/>
        <v>6</v>
      </c>
      <c r="AD51" s="417">
        <f t="shared" si="12"/>
        <v>4</v>
      </c>
      <c r="AE51" s="417" t="str">
        <f t="shared" si="10"/>
        <v>Dec</v>
      </c>
      <c r="AF51" s="417" t="str">
        <f t="shared" si="10"/>
        <v>Jun</v>
      </c>
      <c r="AG51" s="427"/>
      <c r="AH51" s="427"/>
      <c r="BC51" s="525"/>
      <c r="BD51" s="526"/>
    </row>
    <row r="52" spans="1:56">
      <c r="A52" s="519"/>
      <c r="B52" s="928"/>
      <c r="C52" s="422">
        <f t="shared" si="11"/>
        <v>10</v>
      </c>
      <c r="D52" s="417" t="s">
        <v>658</v>
      </c>
      <c r="E52" s="427" t="s">
        <v>677</v>
      </c>
      <c r="F52" s="427">
        <v>40325</v>
      </c>
      <c r="G52" s="427">
        <v>40325</v>
      </c>
      <c r="H52" s="427">
        <v>47630</v>
      </c>
      <c r="I52" s="433">
        <v>59000000</v>
      </c>
      <c r="J52" s="676">
        <v>-227031.04000000001</v>
      </c>
      <c r="K52" s="433">
        <v>59409044.729999997</v>
      </c>
      <c r="L52" s="724">
        <v>100.69329615254236</v>
      </c>
      <c r="M52" s="724">
        <v>110.026607</v>
      </c>
      <c r="N52" s="433">
        <v>59182013.689999998</v>
      </c>
      <c r="O52" s="433">
        <v>64915698.130000003</v>
      </c>
      <c r="P52" s="677">
        <f t="shared" si="8"/>
        <v>5733684.4400000051</v>
      </c>
      <c r="Q52" s="528">
        <v>8.7499999999999994E-2</v>
      </c>
      <c r="R52" s="417" t="s">
        <v>831</v>
      </c>
      <c r="S52" s="431"/>
      <c r="T52" s="690">
        <v>378583.34</v>
      </c>
      <c r="U52" s="690">
        <v>378583.34</v>
      </c>
      <c r="V52" s="182"/>
      <c r="W52" s="427"/>
      <c r="Z52" s="430">
        <f>VLOOKUP(E52, '[109]Educ Par  2024'!C193:L220,10,0)</f>
        <v>45623</v>
      </c>
      <c r="AA52" s="429"/>
      <c r="AB52" s="417">
        <f t="shared" si="9"/>
        <v>11</v>
      </c>
      <c r="AC52" s="417">
        <f t="shared" si="13"/>
        <v>5</v>
      </c>
      <c r="AD52" s="417">
        <f t="shared" si="12"/>
        <v>27</v>
      </c>
      <c r="AE52" s="417" t="str">
        <f t="shared" si="10"/>
        <v>Nov</v>
      </c>
      <c r="AF52" s="417" t="str">
        <f t="shared" si="10"/>
        <v>May</v>
      </c>
      <c r="AG52" s="427"/>
      <c r="AH52" s="427"/>
      <c r="BC52" s="525"/>
      <c r="BD52" s="526"/>
    </row>
    <row r="53" spans="1:56">
      <c r="A53" s="519"/>
      <c r="B53" s="928"/>
      <c r="C53" s="422">
        <f t="shared" si="11"/>
        <v>11</v>
      </c>
      <c r="D53" s="417" t="s">
        <v>658</v>
      </c>
      <c r="E53" s="427" t="s">
        <v>678</v>
      </c>
      <c r="F53" s="427">
        <v>40743</v>
      </c>
      <c r="G53" s="427">
        <v>40743</v>
      </c>
      <c r="H53" s="427">
        <v>48048</v>
      </c>
      <c r="I53" s="433">
        <v>70000000</v>
      </c>
      <c r="J53" s="676">
        <v>-4431129.5</v>
      </c>
      <c r="K53" s="433">
        <v>74774326.260000005</v>
      </c>
      <c r="L53" s="724">
        <v>106.82046608571429</v>
      </c>
      <c r="M53" s="724">
        <v>108.066748</v>
      </c>
      <c r="N53" s="433">
        <v>70343196.76000002</v>
      </c>
      <c r="O53" s="433">
        <v>75646723.599999994</v>
      </c>
      <c r="P53" s="677">
        <f t="shared" si="8"/>
        <v>5303526.8399999738</v>
      </c>
      <c r="Q53" s="528">
        <v>0.08</v>
      </c>
      <c r="R53" s="417" t="s">
        <v>816</v>
      </c>
      <c r="S53" s="431"/>
      <c r="T53" s="690">
        <v>2003555.55</v>
      </c>
      <c r="U53" s="690">
        <v>2003555.55</v>
      </c>
      <c r="V53" s="182"/>
      <c r="W53" s="427"/>
      <c r="Z53" s="430">
        <f>VLOOKUP(E53, '[109]Educ Par  2024'!C194:L221,10,0)</f>
        <v>45492</v>
      </c>
      <c r="AA53" s="429"/>
      <c r="AB53" s="417">
        <f t="shared" si="9"/>
        <v>7</v>
      </c>
      <c r="AC53" s="417">
        <f t="shared" si="13"/>
        <v>1</v>
      </c>
      <c r="AD53" s="417">
        <f t="shared" si="12"/>
        <v>19</v>
      </c>
      <c r="AE53" s="417" t="str">
        <f t="shared" si="10"/>
        <v>Jul</v>
      </c>
      <c r="AF53" s="417" t="str">
        <f t="shared" si="10"/>
        <v>Jan</v>
      </c>
      <c r="AG53" s="427"/>
      <c r="AH53" s="427"/>
      <c r="BC53" s="525"/>
      <c r="BD53" s="526"/>
    </row>
    <row r="54" spans="1:56">
      <c r="A54" s="519"/>
      <c r="B54" s="928"/>
      <c r="C54" s="422">
        <f t="shared" si="11"/>
        <v>12</v>
      </c>
      <c r="D54" s="417" t="s">
        <v>658</v>
      </c>
      <c r="E54" s="427" t="s">
        <v>679</v>
      </c>
      <c r="F54" s="427">
        <v>40941</v>
      </c>
      <c r="G54" s="427">
        <v>40941</v>
      </c>
      <c r="H54" s="427">
        <v>48246</v>
      </c>
      <c r="I54" s="433">
        <v>35300000</v>
      </c>
      <c r="J54" s="676">
        <v>77522.649999999994</v>
      </c>
      <c r="K54" s="433">
        <v>35188398.850000001</v>
      </c>
      <c r="L54" s="724">
        <v>99.683849433427767</v>
      </c>
      <c r="M54" s="724">
        <v>98.73050099150143</v>
      </c>
      <c r="N54" s="433">
        <v>35265921.5</v>
      </c>
      <c r="O54" s="433">
        <v>34851866.850000001</v>
      </c>
      <c r="P54" s="677">
        <f t="shared" si="8"/>
        <v>-414054.64999999851</v>
      </c>
      <c r="Q54" s="528">
        <v>5.8749999999999997E-2</v>
      </c>
      <c r="R54" s="417" t="s">
        <v>832</v>
      </c>
      <c r="S54" s="431"/>
      <c r="T54" s="690">
        <v>869500</v>
      </c>
      <c r="U54" s="690">
        <v>682074.45</v>
      </c>
      <c r="V54" s="182"/>
      <c r="W54" s="427"/>
      <c r="Z54" s="430">
        <f>VLOOKUP(E54, '[109]Educ Par  2024'!C195:L222,10,0)</f>
        <v>45506</v>
      </c>
      <c r="AA54" s="429"/>
      <c r="AB54" s="417">
        <f t="shared" si="9"/>
        <v>8</v>
      </c>
      <c r="AC54" s="417">
        <f t="shared" si="13"/>
        <v>2</v>
      </c>
      <c r="AD54" s="417">
        <f t="shared" si="12"/>
        <v>2</v>
      </c>
      <c r="AE54" s="417" t="str">
        <f t="shared" si="10"/>
        <v>Aug</v>
      </c>
      <c r="AF54" s="417" t="str">
        <f t="shared" si="10"/>
        <v>Feb</v>
      </c>
      <c r="AG54" s="427"/>
      <c r="AH54" s="427"/>
      <c r="BC54" s="525"/>
      <c r="BD54" s="526"/>
    </row>
    <row r="55" spans="1:56">
      <c r="A55" s="519"/>
      <c r="B55" s="928"/>
      <c r="C55" s="422">
        <f t="shared" si="11"/>
        <v>13</v>
      </c>
      <c r="D55" s="417" t="s">
        <v>658</v>
      </c>
      <c r="E55" s="427" t="s">
        <v>680</v>
      </c>
      <c r="F55" s="427">
        <v>45091</v>
      </c>
      <c r="G55" s="427">
        <v>43153</v>
      </c>
      <c r="H55" s="427">
        <v>50458</v>
      </c>
      <c r="I55" s="433">
        <v>43000000</v>
      </c>
      <c r="J55" s="676">
        <v>-118963.96</v>
      </c>
      <c r="K55" s="433">
        <v>44733011.399999999</v>
      </c>
      <c r="L55" s="724">
        <v>104.03025906976744</v>
      </c>
      <c r="M55" s="724">
        <v>103.40302100000001</v>
      </c>
      <c r="N55" s="433">
        <v>44614047.440000005</v>
      </c>
      <c r="O55" s="433">
        <v>44463299.030000001</v>
      </c>
      <c r="P55" s="677">
        <f t="shared" si="8"/>
        <v>-150748.41000000387</v>
      </c>
      <c r="Q55" s="528">
        <v>6.5000000000000002E-2</v>
      </c>
      <c r="R55" s="417" t="s">
        <v>833</v>
      </c>
      <c r="S55" s="431"/>
      <c r="T55" s="690">
        <v>795022.22</v>
      </c>
      <c r="U55" s="690">
        <v>795022.22</v>
      </c>
      <c r="V55" s="182"/>
      <c r="W55" s="427"/>
      <c r="Z55" s="430">
        <f>VLOOKUP(E55, '[109]Educ Par  2024'!C196:L223,10,0)</f>
        <v>45526</v>
      </c>
      <c r="AA55" s="429"/>
      <c r="AB55" s="417">
        <f t="shared" si="9"/>
        <v>8</v>
      </c>
      <c r="AC55" s="417">
        <f t="shared" si="13"/>
        <v>2</v>
      </c>
      <c r="AD55" s="417">
        <f t="shared" si="12"/>
        <v>22</v>
      </c>
      <c r="AE55" s="417" t="str">
        <f t="shared" si="10"/>
        <v>Aug</v>
      </c>
      <c r="AF55" s="417" t="str">
        <f t="shared" si="10"/>
        <v>Feb</v>
      </c>
      <c r="AG55" s="427"/>
      <c r="BC55" s="525"/>
      <c r="BD55" s="526"/>
    </row>
    <row r="56" spans="1:56">
      <c r="A56" s="519"/>
      <c r="B56" s="928"/>
      <c r="C56" s="422">
        <f t="shared" si="11"/>
        <v>14</v>
      </c>
      <c r="D56" s="417" t="s">
        <v>658</v>
      </c>
      <c r="E56" s="427" t="s">
        <v>665</v>
      </c>
      <c r="F56" s="427">
        <v>45251</v>
      </c>
      <c r="G56" s="427">
        <v>43629</v>
      </c>
      <c r="H56" s="427">
        <v>50794</v>
      </c>
      <c r="I56" s="433">
        <v>4680000</v>
      </c>
      <c r="J56" s="676">
        <v>-3611.69</v>
      </c>
      <c r="K56" s="433">
        <v>4897166.12</v>
      </c>
      <c r="L56" s="724">
        <v>104.64030170940171</v>
      </c>
      <c r="M56" s="724">
        <v>103.59361196581196</v>
      </c>
      <c r="N56" s="433">
        <v>4893554.4300000006</v>
      </c>
      <c r="O56" s="433">
        <v>4848181.04</v>
      </c>
      <c r="P56" s="677">
        <f t="shared" si="8"/>
        <v>-45373.390000000596</v>
      </c>
      <c r="Q56" s="528">
        <v>6.7500000000000004E-2</v>
      </c>
      <c r="R56" s="417" t="s">
        <v>820</v>
      </c>
      <c r="S56" s="431"/>
      <c r="T56" s="690">
        <v>18252</v>
      </c>
      <c r="U56" s="690">
        <v>109512</v>
      </c>
      <c r="V56" s="182"/>
      <c r="W56" s="427"/>
      <c r="Z56" s="430">
        <f>VLOOKUP(E56, '[109]Educ Par  2024'!C197:L224,10,0)</f>
        <v>45497</v>
      </c>
      <c r="AA56" s="429"/>
      <c r="AB56" s="417">
        <f t="shared" si="9"/>
        <v>7</v>
      </c>
      <c r="AC56" s="417">
        <f t="shared" si="13"/>
        <v>1</v>
      </c>
      <c r="AD56" s="417">
        <f t="shared" si="12"/>
        <v>24</v>
      </c>
      <c r="AE56" s="417" t="str">
        <f t="shared" si="10"/>
        <v>Jul</v>
      </c>
      <c r="AF56" s="417" t="str">
        <f t="shared" si="10"/>
        <v>Jan</v>
      </c>
      <c r="AG56" s="427"/>
      <c r="BC56" s="525"/>
      <c r="BD56" s="526"/>
    </row>
    <row r="57" spans="1:56">
      <c r="A57" s="519"/>
      <c r="B57" s="928"/>
      <c r="C57" s="422">
        <f t="shared" si="11"/>
        <v>15</v>
      </c>
      <c r="D57" s="417" t="s">
        <v>658</v>
      </c>
      <c r="E57" s="427" t="s">
        <v>666</v>
      </c>
      <c r="F57" s="427">
        <v>45006</v>
      </c>
      <c r="G57" s="427">
        <v>44889</v>
      </c>
      <c r="H57" s="427">
        <v>52194</v>
      </c>
      <c r="I57" s="433">
        <v>8000000</v>
      </c>
      <c r="J57" s="676">
        <v>-53688.869999999995</v>
      </c>
      <c r="K57" s="433">
        <v>9163230.8000000007</v>
      </c>
      <c r="L57" s="724">
        <v>114.54038500000001</v>
      </c>
      <c r="M57" s="724">
        <v>118.14134800000001</v>
      </c>
      <c r="N57" s="433">
        <v>9109541.9300000016</v>
      </c>
      <c r="O57" s="433">
        <v>9451307.8399999999</v>
      </c>
      <c r="P57" s="677">
        <f t="shared" si="8"/>
        <v>341765.90999999829</v>
      </c>
      <c r="Q57" s="528">
        <v>8.1250000000000003E-2</v>
      </c>
      <c r="R57" s="417" t="s">
        <v>821</v>
      </c>
      <c r="S57" s="431"/>
      <c r="T57" s="690">
        <v>52000</v>
      </c>
      <c r="U57" s="690">
        <v>52000</v>
      </c>
      <c r="V57" s="182"/>
      <c r="W57" s="427"/>
      <c r="X57" s="418">
        <v>1</v>
      </c>
      <c r="Y57" s="418" t="s">
        <v>681</v>
      </c>
      <c r="Z57" s="430">
        <f>VLOOKUP(E57, '[109]Educ Par  2024'!C198:L225,10,0)</f>
        <v>45620</v>
      </c>
      <c r="AA57" s="429"/>
      <c r="AB57" s="417">
        <f t="shared" si="9"/>
        <v>11</v>
      </c>
      <c r="AC57" s="417">
        <f t="shared" si="13"/>
        <v>5</v>
      </c>
      <c r="AD57" s="417">
        <f t="shared" si="12"/>
        <v>24</v>
      </c>
      <c r="AE57" s="417" t="str">
        <f t="shared" si="10"/>
        <v>Nov</v>
      </c>
      <c r="AF57" s="417" t="str">
        <f t="shared" si="10"/>
        <v>May</v>
      </c>
      <c r="AG57" s="427"/>
      <c r="AH57" s="427"/>
      <c r="BC57" s="525"/>
      <c r="BD57" s="526"/>
    </row>
    <row r="58" spans="1:56">
      <c r="A58" s="519"/>
      <c r="B58" s="928"/>
      <c r="C58" s="422">
        <f t="shared" si="11"/>
        <v>16</v>
      </c>
      <c r="D58" s="417" t="s">
        <v>658</v>
      </c>
      <c r="E58" s="427" t="s">
        <v>667</v>
      </c>
      <c r="F58" s="427">
        <v>39806</v>
      </c>
      <c r="G58" s="427">
        <v>36859</v>
      </c>
      <c r="H58" s="427">
        <v>45990</v>
      </c>
      <c r="I58" s="433">
        <v>4096000</v>
      </c>
      <c r="J58" s="676">
        <v>-2658197.2199999997</v>
      </c>
      <c r="K58" s="433">
        <v>7057023.21</v>
      </c>
      <c r="L58" s="724">
        <v>172.29060571289062</v>
      </c>
      <c r="M58" s="724">
        <v>108.67801000976563</v>
      </c>
      <c r="N58" s="433">
        <v>4398825.99</v>
      </c>
      <c r="O58" s="433">
        <v>4451451.29</v>
      </c>
      <c r="P58" s="677">
        <f t="shared" si="8"/>
        <v>52625.299999999814</v>
      </c>
      <c r="Q58" s="528">
        <v>0.1825</v>
      </c>
      <c r="R58" s="417" t="s">
        <v>822</v>
      </c>
      <c r="S58" s="431"/>
      <c r="T58" s="690">
        <v>51495.82</v>
      </c>
      <c r="U58" s="690">
        <v>51495.82</v>
      </c>
      <c r="V58" s="182"/>
      <c r="W58" s="427"/>
      <c r="X58" s="418">
        <v>2</v>
      </c>
      <c r="Y58" s="418" t="s">
        <v>682</v>
      </c>
      <c r="Z58" s="430">
        <f>VLOOKUP(E58, '[109]Educ Par  2024'!C199:L226,10,0)</f>
        <v>45625</v>
      </c>
      <c r="AA58" s="429"/>
      <c r="AB58" s="417">
        <f t="shared" si="9"/>
        <v>11</v>
      </c>
      <c r="AC58" s="417">
        <f t="shared" si="13"/>
        <v>5</v>
      </c>
      <c r="AD58" s="417">
        <f t="shared" si="12"/>
        <v>29</v>
      </c>
      <c r="AE58" s="417" t="str">
        <f t="shared" si="10"/>
        <v>Nov</v>
      </c>
      <c r="AF58" s="417" t="str">
        <f t="shared" si="10"/>
        <v>May</v>
      </c>
      <c r="AG58" s="427"/>
      <c r="AH58" s="427"/>
      <c r="BC58" s="525"/>
      <c r="BD58" s="526"/>
    </row>
    <row r="59" spans="1:56">
      <c r="A59" s="519"/>
      <c r="B59" s="928"/>
      <c r="C59" s="422">
        <f t="shared" si="11"/>
        <v>17</v>
      </c>
      <c r="D59" s="417" t="s">
        <v>658</v>
      </c>
      <c r="E59" s="427" t="s">
        <v>668</v>
      </c>
      <c r="F59" s="427">
        <v>39806</v>
      </c>
      <c r="G59" s="427">
        <v>38561</v>
      </c>
      <c r="H59" s="427">
        <v>47692</v>
      </c>
      <c r="I59" s="433">
        <v>10000000</v>
      </c>
      <c r="J59" s="676">
        <v>-1634258.5299999998</v>
      </c>
      <c r="K59" s="433">
        <v>13050811.4</v>
      </c>
      <c r="L59" s="724">
        <v>130.50811400000001</v>
      </c>
      <c r="M59" s="724">
        <v>124.71552699999999</v>
      </c>
      <c r="N59" s="433">
        <v>11416552.869999999</v>
      </c>
      <c r="O59" s="433">
        <v>12471552.699999999</v>
      </c>
      <c r="P59" s="677">
        <f t="shared" si="8"/>
        <v>1054999.83</v>
      </c>
      <c r="Q59" s="528">
        <v>0.125</v>
      </c>
      <c r="R59" s="417" t="s">
        <v>823</v>
      </c>
      <c r="S59" s="431"/>
      <c r="T59" s="690">
        <v>422222.22</v>
      </c>
      <c r="U59" s="690">
        <v>422222.22</v>
      </c>
      <c r="V59" s="182"/>
      <c r="W59" s="427"/>
      <c r="X59" s="418">
        <v>3</v>
      </c>
      <c r="Y59" s="418" t="s">
        <v>683</v>
      </c>
      <c r="Z59" s="430">
        <f>VLOOKUP(E59, '[109]Educ Par  2024'!C200:L227,10,0)</f>
        <v>45501</v>
      </c>
      <c r="AA59" s="429"/>
      <c r="AB59" s="417">
        <f t="shared" si="9"/>
        <v>7</v>
      </c>
      <c r="AC59" s="417">
        <f t="shared" si="13"/>
        <v>1</v>
      </c>
      <c r="AD59" s="417">
        <f t="shared" si="12"/>
        <v>28</v>
      </c>
      <c r="AE59" s="417" t="str">
        <f t="shared" si="10"/>
        <v>Jul</v>
      </c>
      <c r="AF59" s="417" t="str">
        <f t="shared" si="10"/>
        <v>Jan</v>
      </c>
      <c r="AG59" s="427"/>
      <c r="AH59" s="427"/>
      <c r="BC59" s="525"/>
      <c r="BD59" s="526"/>
    </row>
    <row r="60" spans="1:56">
      <c r="A60" s="519"/>
      <c r="B60" s="928"/>
      <c r="C60" s="422">
        <f t="shared" si="11"/>
        <v>18</v>
      </c>
      <c r="D60" s="417" t="s">
        <v>658</v>
      </c>
      <c r="E60" s="427" t="s">
        <v>670</v>
      </c>
      <c r="F60" s="427">
        <v>39806</v>
      </c>
      <c r="G60" s="427">
        <v>38995</v>
      </c>
      <c r="H60" s="427">
        <v>48126</v>
      </c>
      <c r="I60" s="433">
        <v>1000000</v>
      </c>
      <c r="J60" s="676">
        <v>-52583.77</v>
      </c>
      <c r="K60" s="433">
        <v>1105400.5</v>
      </c>
      <c r="L60" s="724">
        <v>110.54005000000001</v>
      </c>
      <c r="M60" s="724">
        <v>114.77033999999999</v>
      </c>
      <c r="N60" s="433">
        <v>1052816.73</v>
      </c>
      <c r="O60" s="433">
        <v>1147703.3999999999</v>
      </c>
      <c r="P60" s="677">
        <f t="shared" si="8"/>
        <v>94886.669999999925</v>
      </c>
      <c r="Q60" s="528">
        <v>9.375E-2</v>
      </c>
      <c r="R60" s="417" t="s">
        <v>825</v>
      </c>
      <c r="S60" s="431"/>
      <c r="T60" s="690">
        <v>17708.34</v>
      </c>
      <c r="U60" s="690">
        <v>17708.34</v>
      </c>
      <c r="V60" s="182"/>
      <c r="W60" s="427"/>
      <c r="X60" s="418">
        <v>4</v>
      </c>
      <c r="Y60" s="418" t="s">
        <v>684</v>
      </c>
      <c r="Z60" s="430">
        <f>VLOOKUP(E60, '[109]Educ Par  2024'!C201:L228,10,0)</f>
        <v>45570</v>
      </c>
      <c r="AA60" s="429"/>
      <c r="AB60" s="417">
        <f t="shared" si="9"/>
        <v>10</v>
      </c>
      <c r="AC60" s="417">
        <f t="shared" si="13"/>
        <v>4</v>
      </c>
      <c r="AD60" s="417">
        <f t="shared" si="12"/>
        <v>5</v>
      </c>
      <c r="AE60" s="417" t="str">
        <f t="shared" si="10"/>
        <v>Oct</v>
      </c>
      <c r="AF60" s="417" t="str">
        <f t="shared" si="10"/>
        <v>Apr</v>
      </c>
      <c r="AG60" s="427"/>
      <c r="AH60" s="427"/>
      <c r="BC60" s="525"/>
      <c r="BD60" s="526"/>
    </row>
    <row r="61" spans="1:56">
      <c r="A61" s="519"/>
      <c r="B61" s="928"/>
      <c r="C61" s="422">
        <f t="shared" si="11"/>
        <v>19</v>
      </c>
      <c r="D61" s="417" t="s">
        <v>658</v>
      </c>
      <c r="E61" s="427" t="s">
        <v>671</v>
      </c>
      <c r="F61" s="427">
        <v>39806</v>
      </c>
      <c r="G61" s="427">
        <v>39415</v>
      </c>
      <c r="H61" s="427">
        <v>48547</v>
      </c>
      <c r="I61" s="433">
        <v>9900000</v>
      </c>
      <c r="J61" s="676">
        <v>-199725.57</v>
      </c>
      <c r="K61" s="433">
        <v>10340069.85</v>
      </c>
      <c r="L61" s="724">
        <v>104.44514999999998</v>
      </c>
      <c r="M61" s="724">
        <v>112.07611595959597</v>
      </c>
      <c r="N61" s="433">
        <v>10140344.279999999</v>
      </c>
      <c r="O61" s="433">
        <v>11095535.48</v>
      </c>
      <c r="P61" s="677">
        <f t="shared" si="8"/>
        <v>955191.20000000112</v>
      </c>
      <c r="Q61" s="528">
        <v>8.5000000000000006E-2</v>
      </c>
      <c r="R61" s="417" t="s">
        <v>822</v>
      </c>
      <c r="S61" s="431"/>
      <c r="T61" s="690">
        <v>57970</v>
      </c>
      <c r="U61" s="690">
        <v>57970</v>
      </c>
      <c r="V61" s="182"/>
      <c r="W61" s="427"/>
      <c r="X61" s="418">
        <v>5</v>
      </c>
      <c r="Y61" s="418" t="s">
        <v>287</v>
      </c>
      <c r="Z61" s="430">
        <f>VLOOKUP(E61, '[109]Educ Par  2024'!C202:L229,10,0)</f>
        <v>45625</v>
      </c>
      <c r="AA61" s="429"/>
      <c r="AB61" s="417">
        <f t="shared" si="9"/>
        <v>11</v>
      </c>
      <c r="AC61" s="417">
        <f t="shared" si="13"/>
        <v>5</v>
      </c>
      <c r="AD61" s="417">
        <f t="shared" si="12"/>
        <v>29</v>
      </c>
      <c r="AE61" s="417" t="str">
        <f t="shared" si="10"/>
        <v>Nov</v>
      </c>
      <c r="AF61" s="417" t="str">
        <f t="shared" si="10"/>
        <v>May</v>
      </c>
      <c r="AG61" s="427"/>
      <c r="AH61" s="427"/>
      <c r="BC61" s="525"/>
      <c r="BD61" s="526"/>
    </row>
    <row r="62" spans="1:56">
      <c r="A62" s="519"/>
      <c r="B62" s="928"/>
      <c r="C62" s="422">
        <f t="shared" si="11"/>
        <v>20</v>
      </c>
      <c r="D62" s="417" t="s">
        <v>658</v>
      </c>
      <c r="E62" s="427" t="s">
        <v>672</v>
      </c>
      <c r="F62" s="427">
        <v>40122</v>
      </c>
      <c r="G62" s="427">
        <v>40122</v>
      </c>
      <c r="H62" s="427">
        <v>49253</v>
      </c>
      <c r="I62" s="433">
        <v>8000000</v>
      </c>
      <c r="J62" s="676">
        <v>0</v>
      </c>
      <c r="K62" s="433">
        <v>8000000</v>
      </c>
      <c r="L62" s="724">
        <v>100</v>
      </c>
      <c r="M62" s="724">
        <v>119.282589</v>
      </c>
      <c r="N62" s="433">
        <v>8000000</v>
      </c>
      <c r="O62" s="433">
        <v>9542607.1199999992</v>
      </c>
      <c r="P62" s="677">
        <f t="shared" si="8"/>
        <v>1542607.1199999992</v>
      </c>
      <c r="Q62" s="528">
        <v>9.2499999999999999E-2</v>
      </c>
      <c r="R62" s="417" t="s">
        <v>826</v>
      </c>
      <c r="S62" s="431"/>
      <c r="T62" s="690">
        <v>90444.45</v>
      </c>
      <c r="U62" s="690">
        <v>90444.45</v>
      </c>
      <c r="V62" s="182"/>
      <c r="W62" s="427"/>
      <c r="X62" s="418">
        <v>6</v>
      </c>
      <c r="Y62" s="418" t="s">
        <v>685</v>
      </c>
      <c r="Z62" s="430">
        <f>VLOOKUP(E62, '[109]Educ Par  2024'!C203:L230,10,0)</f>
        <v>45601</v>
      </c>
      <c r="AA62" s="429"/>
      <c r="AB62" s="417">
        <f t="shared" si="9"/>
        <v>11</v>
      </c>
      <c r="AC62" s="417">
        <f t="shared" si="13"/>
        <v>5</v>
      </c>
      <c r="AD62" s="417">
        <f t="shared" si="12"/>
        <v>5</v>
      </c>
      <c r="AE62" s="417" t="str">
        <f t="shared" si="10"/>
        <v>Nov</v>
      </c>
      <c r="AF62" s="417" t="str">
        <f t="shared" si="10"/>
        <v>May</v>
      </c>
      <c r="AG62" s="427"/>
      <c r="AH62" s="427"/>
      <c r="BC62" s="525"/>
      <c r="BD62" s="526"/>
    </row>
    <row r="63" spans="1:56">
      <c r="A63" s="519"/>
      <c r="B63" s="928"/>
      <c r="C63" s="422">
        <f t="shared" si="11"/>
        <v>21</v>
      </c>
      <c r="D63" s="417" t="s">
        <v>658</v>
      </c>
      <c r="E63" s="427" t="s">
        <v>686</v>
      </c>
      <c r="F63" s="427">
        <v>40469</v>
      </c>
      <c r="G63" s="427">
        <v>40451</v>
      </c>
      <c r="H63" s="427">
        <v>49582</v>
      </c>
      <c r="I63" s="433">
        <v>20000000</v>
      </c>
      <c r="J63" s="676">
        <v>-341717.39999999991</v>
      </c>
      <c r="K63" s="433">
        <v>21691596.91</v>
      </c>
      <c r="L63" s="724">
        <v>108.45798454999999</v>
      </c>
      <c r="M63" s="724">
        <v>112.26228199999998</v>
      </c>
      <c r="N63" s="433">
        <v>21349879.510000002</v>
      </c>
      <c r="O63" s="433">
        <v>22452456.399999999</v>
      </c>
      <c r="P63" s="677">
        <f t="shared" si="8"/>
        <v>1102576.8899999969</v>
      </c>
      <c r="Q63" s="528">
        <v>0.08</v>
      </c>
      <c r="R63" s="417" t="s">
        <v>834</v>
      </c>
      <c r="S63" s="431"/>
      <c r="T63" s="690">
        <v>320000</v>
      </c>
      <c r="U63" s="690">
        <v>320000</v>
      </c>
      <c r="V63" s="182"/>
      <c r="W63" s="427"/>
      <c r="X63" s="418">
        <v>7</v>
      </c>
      <c r="Y63" s="418" t="s">
        <v>687</v>
      </c>
      <c r="Z63" s="430">
        <f>VLOOKUP(E63, '[109]Educ Par  2024'!C204:L231,10,0)</f>
        <v>45565</v>
      </c>
      <c r="AA63" s="429"/>
      <c r="AB63" s="417">
        <f t="shared" si="9"/>
        <v>9</v>
      </c>
      <c r="AC63" s="417">
        <f t="shared" si="13"/>
        <v>3</v>
      </c>
      <c r="AD63" s="417">
        <f t="shared" si="12"/>
        <v>30</v>
      </c>
      <c r="AE63" s="417" t="str">
        <f t="shared" si="10"/>
        <v>Sep</v>
      </c>
      <c r="AF63" s="417" t="str">
        <f t="shared" si="10"/>
        <v>Mar</v>
      </c>
      <c r="AG63" s="427"/>
      <c r="AH63" s="427"/>
      <c r="BC63" s="525"/>
      <c r="BD63" s="526"/>
    </row>
    <row r="64" spans="1:56">
      <c r="A64" s="519"/>
      <c r="B64" s="928"/>
      <c r="C64" s="422">
        <f t="shared" si="11"/>
        <v>22</v>
      </c>
      <c r="D64" s="417" t="s">
        <v>658</v>
      </c>
      <c r="E64" s="427" t="s">
        <v>673</v>
      </c>
      <c r="F64" s="427">
        <v>43895</v>
      </c>
      <c r="G64" s="427">
        <v>42256</v>
      </c>
      <c r="H64" s="427">
        <v>51388</v>
      </c>
      <c r="I64" s="433">
        <v>41500000</v>
      </c>
      <c r="J64" s="676">
        <v>63939.03</v>
      </c>
      <c r="K64" s="433">
        <v>40003923.18</v>
      </c>
      <c r="L64" s="724">
        <v>96.394995614457841</v>
      </c>
      <c r="M64" s="724">
        <v>86.964741012048194</v>
      </c>
      <c r="N64" s="433">
        <v>40067862.210000001</v>
      </c>
      <c r="O64" s="433">
        <v>36090367.520000003</v>
      </c>
      <c r="P64" s="677">
        <f t="shared" si="8"/>
        <v>-3977494.6899999976</v>
      </c>
      <c r="Q64" s="528">
        <v>4.6249999999999993E-2</v>
      </c>
      <c r="R64" s="417" t="s">
        <v>827</v>
      </c>
      <c r="S64" s="431"/>
      <c r="T64" s="690">
        <v>456333.34</v>
      </c>
      <c r="U64" s="690">
        <v>473445.83</v>
      </c>
      <c r="V64" s="182"/>
      <c r="W64" s="427"/>
      <c r="X64" s="418">
        <v>8</v>
      </c>
      <c r="Y64" s="418" t="s">
        <v>688</v>
      </c>
      <c r="Z64" s="430">
        <f>VLOOKUP(E64, '[109]Educ Par  2024'!C205:L232,10,0)</f>
        <v>45544</v>
      </c>
      <c r="AA64" s="429"/>
      <c r="AB64" s="417">
        <f t="shared" si="9"/>
        <v>9</v>
      </c>
      <c r="AC64" s="417">
        <f t="shared" si="13"/>
        <v>3</v>
      </c>
      <c r="AD64" s="417">
        <f t="shared" si="12"/>
        <v>9</v>
      </c>
      <c r="AE64" s="417" t="str">
        <f t="shared" si="10"/>
        <v>Sep</v>
      </c>
      <c r="AF64" s="417" t="str">
        <f t="shared" si="10"/>
        <v>Mar</v>
      </c>
      <c r="AG64" s="427"/>
      <c r="AH64" s="427"/>
      <c r="BC64" s="525"/>
      <c r="BD64" s="526"/>
    </row>
    <row r="65" spans="1:56">
      <c r="A65" s="519"/>
      <c r="B65" s="928"/>
      <c r="C65" s="422">
        <f t="shared" si="11"/>
        <v>23</v>
      </c>
      <c r="D65" s="417" t="s">
        <v>658</v>
      </c>
      <c r="E65" s="427" t="s">
        <v>748</v>
      </c>
      <c r="F65" s="633" t="s">
        <v>747</v>
      </c>
      <c r="G65" s="633" t="s">
        <v>747</v>
      </c>
      <c r="H65" s="633" t="s">
        <v>747</v>
      </c>
      <c r="I65" s="633" t="s">
        <v>747</v>
      </c>
      <c r="J65" s="633" t="s">
        <v>747</v>
      </c>
      <c r="K65" s="633" t="s">
        <v>747</v>
      </c>
      <c r="L65" s="633" t="s">
        <v>747</v>
      </c>
      <c r="M65" s="633" t="s">
        <v>747</v>
      </c>
      <c r="N65" s="518">
        <v>0</v>
      </c>
      <c r="O65" s="518">
        <v>0</v>
      </c>
      <c r="P65" s="677">
        <f t="shared" si="8"/>
        <v>0</v>
      </c>
      <c r="Q65" s="633" t="s">
        <v>747</v>
      </c>
      <c r="R65" s="633" t="s">
        <v>747</v>
      </c>
      <c r="S65" s="431"/>
      <c r="T65" s="690">
        <v>24916.66</v>
      </c>
      <c r="U65" s="690">
        <v>0</v>
      </c>
      <c r="V65" s="182"/>
      <c r="W65" s="427"/>
      <c r="X65" s="418">
        <v>9</v>
      </c>
      <c r="Y65" s="418" t="s">
        <v>689</v>
      </c>
      <c r="Z65" s="430" t="e">
        <f>VLOOKUP(E65, '[109]Educ Par  2024'!C206:L233,10,0)</f>
        <v>#N/A</v>
      </c>
      <c r="AA65" s="429"/>
      <c r="AB65" s="417" t="e">
        <f t="shared" si="9"/>
        <v>#N/A</v>
      </c>
      <c r="AC65" s="417" t="e">
        <f t="shared" si="13"/>
        <v>#N/A</v>
      </c>
      <c r="AD65" s="417" t="e">
        <f t="shared" si="12"/>
        <v>#N/A</v>
      </c>
      <c r="AE65" s="417" t="e">
        <f t="shared" si="10"/>
        <v>#N/A</v>
      </c>
      <c r="AF65" s="417" t="e">
        <f t="shared" si="10"/>
        <v>#N/A</v>
      </c>
      <c r="AG65" s="427"/>
      <c r="AH65" s="427"/>
      <c r="BC65" s="525"/>
      <c r="BD65" s="526"/>
    </row>
    <row r="66" spans="1:56">
      <c r="A66" s="519"/>
      <c r="B66" s="928"/>
      <c r="C66" s="422">
        <f t="shared" si="11"/>
        <v>24</v>
      </c>
      <c r="D66" s="417" t="s">
        <v>658</v>
      </c>
      <c r="E66" s="427" t="s">
        <v>745</v>
      </c>
      <c r="F66" s="633" t="s">
        <v>747</v>
      </c>
      <c r="G66" s="633" t="s">
        <v>747</v>
      </c>
      <c r="H66" s="633" t="s">
        <v>747</v>
      </c>
      <c r="I66" s="633" t="s">
        <v>747</v>
      </c>
      <c r="J66" s="633" t="s">
        <v>747</v>
      </c>
      <c r="K66" s="633" t="s">
        <v>747</v>
      </c>
      <c r="L66" s="633" t="s">
        <v>747</v>
      </c>
      <c r="M66" s="633" t="s">
        <v>747</v>
      </c>
      <c r="N66" s="518">
        <v>0</v>
      </c>
      <c r="O66" s="518">
        <v>0</v>
      </c>
      <c r="P66" s="677">
        <f t="shared" ref="P66:P69" si="14">O66-N66</f>
        <v>0</v>
      </c>
      <c r="Q66" s="633" t="s">
        <v>747</v>
      </c>
      <c r="R66" s="633" t="s">
        <v>747</v>
      </c>
      <c r="S66" s="431"/>
      <c r="T66" s="690">
        <v>354706.25</v>
      </c>
      <c r="U66" s="690">
        <v>0</v>
      </c>
      <c r="V66" s="182"/>
      <c r="W66" s="427"/>
      <c r="X66" s="418">
        <v>10</v>
      </c>
      <c r="Y66" s="418" t="s">
        <v>690</v>
      </c>
      <c r="Z66" s="430" t="e">
        <f>VLOOKUP(E66, '[109]Educ Par  2024'!C207:L234,10,0)</f>
        <v>#N/A</v>
      </c>
      <c r="AA66" s="429"/>
      <c r="AB66" s="417" t="e">
        <f t="shared" si="9"/>
        <v>#N/A</v>
      </c>
      <c r="AC66" s="417" t="e">
        <f t="shared" si="13"/>
        <v>#N/A</v>
      </c>
      <c r="AD66" s="417" t="e">
        <f t="shared" si="12"/>
        <v>#N/A</v>
      </c>
      <c r="AE66" s="417" t="e">
        <f t="shared" ref="AE66:AF68" si="15">VLOOKUP(AB66, $X$57:$Y$68, 2, 0)</f>
        <v>#N/A</v>
      </c>
      <c r="AF66" s="417" t="e">
        <f t="shared" si="15"/>
        <v>#N/A</v>
      </c>
      <c r="AG66" s="427"/>
      <c r="AH66" s="427"/>
      <c r="BC66" s="525"/>
      <c r="BD66" s="526"/>
    </row>
    <row r="67" spans="1:56">
      <c r="A67" s="519"/>
      <c r="B67" s="928"/>
      <c r="C67" s="422">
        <f t="shared" si="11"/>
        <v>25</v>
      </c>
      <c r="D67" s="417" t="s">
        <v>658</v>
      </c>
      <c r="E67" s="427" t="s">
        <v>746</v>
      </c>
      <c r="F67" s="633" t="s">
        <v>747</v>
      </c>
      <c r="G67" s="633" t="s">
        <v>747</v>
      </c>
      <c r="H67" s="633" t="s">
        <v>747</v>
      </c>
      <c r="I67" s="633" t="s">
        <v>747</v>
      </c>
      <c r="J67" s="633" t="s">
        <v>747</v>
      </c>
      <c r="K67" s="633" t="s">
        <v>747</v>
      </c>
      <c r="L67" s="633" t="s">
        <v>747</v>
      </c>
      <c r="M67" s="633" t="s">
        <v>747</v>
      </c>
      <c r="N67" s="518">
        <v>0</v>
      </c>
      <c r="O67" s="518">
        <v>0</v>
      </c>
      <c r="P67" s="677">
        <f t="shared" si="14"/>
        <v>0</v>
      </c>
      <c r="Q67" s="633" t="s">
        <v>747</v>
      </c>
      <c r="R67" s="633" t="s">
        <v>747</v>
      </c>
      <c r="S67" s="431"/>
      <c r="T67" s="690">
        <v>23955.55</v>
      </c>
      <c r="U67" s="690">
        <v>0</v>
      </c>
      <c r="V67" s="182"/>
      <c r="W67" s="427"/>
      <c r="X67" s="418">
        <v>11</v>
      </c>
      <c r="Y67" s="418" t="s">
        <v>691</v>
      </c>
      <c r="Z67" s="430" t="e">
        <f>VLOOKUP(E67, '[109]Educ Par  2024'!C208:L235,10,0)</f>
        <v>#N/A</v>
      </c>
      <c r="AA67" s="429"/>
      <c r="AB67" s="417" t="e">
        <f t="shared" si="9"/>
        <v>#N/A</v>
      </c>
      <c r="AC67" s="417" t="e">
        <f t="shared" si="13"/>
        <v>#N/A</v>
      </c>
      <c r="AD67" s="417" t="e">
        <f t="shared" si="12"/>
        <v>#N/A</v>
      </c>
      <c r="AE67" s="417" t="e">
        <f t="shared" si="15"/>
        <v>#N/A</v>
      </c>
      <c r="AF67" s="417" t="e">
        <f t="shared" si="15"/>
        <v>#N/A</v>
      </c>
      <c r="AG67" s="427"/>
      <c r="AH67" s="427"/>
      <c r="BC67" s="525"/>
      <c r="BD67" s="526"/>
    </row>
    <row r="68" spans="1:56">
      <c r="A68" s="519"/>
      <c r="B68" s="928"/>
      <c r="C68" s="422">
        <f t="shared" si="11"/>
        <v>26</v>
      </c>
      <c r="D68" s="417" t="s">
        <v>658</v>
      </c>
      <c r="E68" s="427" t="s">
        <v>749</v>
      </c>
      <c r="F68" s="633" t="s">
        <v>747</v>
      </c>
      <c r="G68" s="633" t="s">
        <v>747</v>
      </c>
      <c r="H68" s="633" t="s">
        <v>747</v>
      </c>
      <c r="I68" s="633" t="s">
        <v>747</v>
      </c>
      <c r="J68" s="633" t="s">
        <v>747</v>
      </c>
      <c r="K68" s="633" t="s">
        <v>747</v>
      </c>
      <c r="L68" s="633" t="s">
        <v>747</v>
      </c>
      <c r="M68" s="633" t="s">
        <v>747</v>
      </c>
      <c r="N68" s="518">
        <v>0</v>
      </c>
      <c r="O68" s="518">
        <v>0</v>
      </c>
      <c r="P68" s="677">
        <f t="shared" si="14"/>
        <v>0</v>
      </c>
      <c r="Q68" s="633" t="s">
        <v>747</v>
      </c>
      <c r="R68" s="633" t="s">
        <v>747</v>
      </c>
      <c r="S68" s="431"/>
      <c r="T68" s="690">
        <v>146113.54999999999</v>
      </c>
      <c r="U68" s="690">
        <v>0</v>
      </c>
      <c r="V68" s="182"/>
      <c r="W68" s="427"/>
      <c r="X68" s="418">
        <v>12</v>
      </c>
      <c r="Y68" s="418" t="s">
        <v>692</v>
      </c>
      <c r="Z68" s="430" t="e">
        <f>VLOOKUP(E68, '[109]Educ Par  2024'!C209:L236,10,0)</f>
        <v>#N/A</v>
      </c>
      <c r="AA68" s="429"/>
      <c r="AB68" s="417" t="e">
        <f t="shared" si="9"/>
        <v>#N/A</v>
      </c>
      <c r="AC68" s="417" t="e">
        <f t="shared" si="13"/>
        <v>#N/A</v>
      </c>
      <c r="AD68" s="417" t="e">
        <f t="shared" si="12"/>
        <v>#N/A</v>
      </c>
      <c r="AE68" s="417" t="e">
        <f t="shared" si="15"/>
        <v>#N/A</v>
      </c>
      <c r="AF68" s="417" t="e">
        <f t="shared" si="15"/>
        <v>#N/A</v>
      </c>
      <c r="AG68" s="427"/>
      <c r="AH68" s="427"/>
      <c r="BC68" s="525"/>
      <c r="BD68" s="526"/>
    </row>
    <row r="69" spans="1:56">
      <c r="A69" s="519"/>
      <c r="B69" s="928"/>
      <c r="C69" s="422">
        <f t="shared" si="11"/>
        <v>27</v>
      </c>
      <c r="D69" s="417" t="s">
        <v>658</v>
      </c>
      <c r="E69" s="427" t="s">
        <v>751</v>
      </c>
      <c r="F69" s="633" t="s">
        <v>747</v>
      </c>
      <c r="G69" s="633" t="s">
        <v>747</v>
      </c>
      <c r="H69" s="633" t="s">
        <v>747</v>
      </c>
      <c r="I69" s="633" t="s">
        <v>747</v>
      </c>
      <c r="J69" s="633" t="s">
        <v>747</v>
      </c>
      <c r="K69" s="633" t="s">
        <v>747</v>
      </c>
      <c r="L69" s="633" t="s">
        <v>747</v>
      </c>
      <c r="M69" s="633" t="s">
        <v>747</v>
      </c>
      <c r="N69" s="518">
        <v>0</v>
      </c>
      <c r="O69" s="518">
        <v>0</v>
      </c>
      <c r="P69" s="677">
        <f t="shared" si="14"/>
        <v>0</v>
      </c>
      <c r="Q69" s="633" t="s">
        <v>747</v>
      </c>
      <c r="R69" s="633" t="s">
        <v>747</v>
      </c>
      <c r="S69" s="431"/>
      <c r="T69" s="690">
        <v>61250</v>
      </c>
      <c r="U69" s="690">
        <v>0</v>
      </c>
      <c r="V69" s="182"/>
      <c r="W69" s="427"/>
      <c r="X69" s="418"/>
      <c r="Y69" s="418"/>
      <c r="Z69" s="430"/>
      <c r="AA69" s="429"/>
      <c r="AG69" s="427"/>
      <c r="AH69" s="427"/>
      <c r="BC69" s="525"/>
      <c r="BD69" s="526"/>
    </row>
    <row r="70" spans="1:56">
      <c r="B70" s="928"/>
      <c r="C70" s="422"/>
      <c r="E70" s="427"/>
      <c r="F70" s="427"/>
      <c r="G70" s="427"/>
      <c r="H70" s="427"/>
      <c r="I70" s="433"/>
      <c r="J70" s="433"/>
      <c r="K70" s="433"/>
      <c r="L70" s="431"/>
      <c r="M70" s="431"/>
      <c r="N70" s="433"/>
      <c r="O70" s="433"/>
      <c r="P70" s="677">
        <f t="shared" si="8"/>
        <v>0</v>
      </c>
      <c r="Q70" s="528"/>
      <c r="T70" s="434"/>
      <c r="U70" s="434"/>
      <c r="V70" s="182"/>
      <c r="W70" s="427"/>
    </row>
    <row r="71" spans="1:56">
      <c r="B71" s="928"/>
      <c r="C71" s="520" t="s">
        <v>354</v>
      </c>
      <c r="I71" s="417"/>
      <c r="J71" s="417"/>
      <c r="K71" s="431"/>
      <c r="L71" s="431"/>
      <c r="M71" s="431"/>
      <c r="O71" s="431"/>
      <c r="P71" s="677">
        <f t="shared" si="8"/>
        <v>0</v>
      </c>
      <c r="Q71" s="529"/>
      <c r="S71" s="431"/>
      <c r="T71" s="433"/>
      <c r="U71" s="433"/>
      <c r="V71" s="182"/>
      <c r="W71" s="425"/>
    </row>
    <row r="72" spans="1:56">
      <c r="A72" s="519"/>
      <c r="B72" s="928"/>
      <c r="C72" s="422" t="s">
        <v>264</v>
      </c>
      <c r="D72" s="417" t="s">
        <v>752</v>
      </c>
      <c r="E72" s="427" t="s">
        <v>750</v>
      </c>
      <c r="F72" s="633" t="s">
        <v>747</v>
      </c>
      <c r="G72" s="633" t="s">
        <v>747</v>
      </c>
      <c r="H72" s="633" t="s">
        <v>747</v>
      </c>
      <c r="I72" s="633" t="s">
        <v>747</v>
      </c>
      <c r="J72" s="633" t="s">
        <v>747</v>
      </c>
      <c r="K72" s="633" t="s">
        <v>747</v>
      </c>
      <c r="L72" s="633" t="s">
        <v>747</v>
      </c>
      <c r="M72" s="633" t="s">
        <v>747</v>
      </c>
      <c r="N72" s="518">
        <v>0</v>
      </c>
      <c r="O72" s="518">
        <v>0</v>
      </c>
      <c r="P72" s="677">
        <f t="shared" si="8"/>
        <v>0</v>
      </c>
      <c r="Q72" s="633" t="s">
        <v>747</v>
      </c>
      <c r="R72" s="633" t="s">
        <v>747</v>
      </c>
      <c r="S72" s="431"/>
      <c r="T72" s="690">
        <v>2500</v>
      </c>
      <c r="U72" s="690">
        <v>0</v>
      </c>
      <c r="V72" s="182"/>
      <c r="W72" s="427"/>
      <c r="X72" s="418"/>
      <c r="Y72" s="418"/>
      <c r="Z72" s="430" t="e">
        <f>VLOOKUP($E72, '[109]Educ Par  2024'!$C$183:$M$214, 10, 0)</f>
        <v>#N/A</v>
      </c>
      <c r="AA72" s="429"/>
      <c r="AB72" s="417" t="e">
        <f t="shared" ref="AB72:AB74" si="16">MONTH(Z72)</f>
        <v>#N/A</v>
      </c>
      <c r="AC72" s="417" t="e">
        <f t="shared" ref="AC72:AC74" si="17">AB72-6</f>
        <v>#N/A</v>
      </c>
      <c r="AD72" s="417" t="e">
        <f t="shared" ref="AD72:AD74" si="18">DAY(Z72)</f>
        <v>#N/A</v>
      </c>
      <c r="AE72" s="417" t="e">
        <f t="shared" ref="AE72:AF74" si="19">VLOOKUP(AB72, $X$57:$Y$68, 2, 0)</f>
        <v>#N/A</v>
      </c>
      <c r="AF72" s="417" t="e">
        <f t="shared" si="19"/>
        <v>#N/A</v>
      </c>
      <c r="AG72" s="427"/>
      <c r="AH72" s="427"/>
      <c r="BC72" s="525"/>
      <c r="BD72" s="526"/>
    </row>
    <row r="73" spans="1:56">
      <c r="A73" s="519"/>
      <c r="B73" s="928"/>
      <c r="C73" s="422" t="s">
        <v>265</v>
      </c>
      <c r="D73" s="417" t="s">
        <v>752</v>
      </c>
      <c r="E73" s="427" t="s">
        <v>753</v>
      </c>
      <c r="F73" s="633" t="s">
        <v>747</v>
      </c>
      <c r="G73" s="633" t="s">
        <v>747</v>
      </c>
      <c r="H73" s="633" t="s">
        <v>747</v>
      </c>
      <c r="I73" s="633" t="s">
        <v>747</v>
      </c>
      <c r="J73" s="633" t="s">
        <v>747</v>
      </c>
      <c r="K73" s="633" t="s">
        <v>747</v>
      </c>
      <c r="L73" s="633" t="s">
        <v>747</v>
      </c>
      <c r="M73" s="633" t="s">
        <v>747</v>
      </c>
      <c r="N73" s="518">
        <v>0</v>
      </c>
      <c r="O73" s="518">
        <v>0</v>
      </c>
      <c r="P73" s="677">
        <f t="shared" si="8"/>
        <v>0</v>
      </c>
      <c r="Q73" s="633" t="s">
        <v>747</v>
      </c>
      <c r="R73" s="633" t="s">
        <v>747</v>
      </c>
      <c r="S73" s="431"/>
      <c r="T73" s="690">
        <v>7140</v>
      </c>
      <c r="U73" s="690">
        <v>0</v>
      </c>
      <c r="V73" s="182"/>
      <c r="W73" s="427"/>
      <c r="X73" s="418"/>
      <c r="Y73" s="418"/>
      <c r="Z73" s="430" t="e">
        <f>VLOOKUP($E73, '[109]Educ Par  2024'!$C$183:$M$214, 10, 0)</f>
        <v>#N/A</v>
      </c>
      <c r="AA73" s="429"/>
      <c r="AB73" s="417" t="e">
        <f t="shared" si="16"/>
        <v>#N/A</v>
      </c>
      <c r="AC73" s="417" t="e">
        <f t="shared" si="17"/>
        <v>#N/A</v>
      </c>
      <c r="AD73" s="417" t="e">
        <f t="shared" si="18"/>
        <v>#N/A</v>
      </c>
      <c r="AE73" s="417" t="e">
        <f t="shared" si="19"/>
        <v>#N/A</v>
      </c>
      <c r="AF73" s="417" t="e">
        <f t="shared" si="19"/>
        <v>#N/A</v>
      </c>
      <c r="AG73" s="427"/>
      <c r="AH73" s="427"/>
      <c r="BC73" s="525"/>
      <c r="BD73" s="526"/>
    </row>
    <row r="74" spans="1:56">
      <c r="A74" s="519"/>
      <c r="B74" s="928"/>
      <c r="C74" s="422" t="s">
        <v>266</v>
      </c>
      <c r="D74" s="417" t="s">
        <v>752</v>
      </c>
      <c r="E74" s="427" t="s">
        <v>754</v>
      </c>
      <c r="F74" s="633" t="s">
        <v>747</v>
      </c>
      <c r="G74" s="633" t="s">
        <v>747</v>
      </c>
      <c r="H74" s="633" t="s">
        <v>747</v>
      </c>
      <c r="I74" s="633" t="s">
        <v>747</v>
      </c>
      <c r="J74" s="633" t="s">
        <v>747</v>
      </c>
      <c r="K74" s="633" t="s">
        <v>747</v>
      </c>
      <c r="L74" s="633" t="s">
        <v>747</v>
      </c>
      <c r="M74" s="633" t="s">
        <v>747</v>
      </c>
      <c r="N74" s="518">
        <v>0</v>
      </c>
      <c r="O74" s="518">
        <v>0</v>
      </c>
      <c r="P74" s="677">
        <f t="shared" si="8"/>
        <v>0</v>
      </c>
      <c r="Q74" s="633" t="s">
        <v>747</v>
      </c>
      <c r="R74" s="633" t="s">
        <v>747</v>
      </c>
      <c r="S74" s="431"/>
      <c r="T74" s="690">
        <v>3111.11</v>
      </c>
      <c r="U74" s="690">
        <v>0</v>
      </c>
      <c r="V74" s="182"/>
      <c r="W74" s="427"/>
      <c r="X74" s="418"/>
      <c r="Y74" s="418"/>
      <c r="Z74" s="430" t="e">
        <f>VLOOKUP($E74, '[109]Educ Par  2024'!$C$183:$M$214, 10, 0)</f>
        <v>#N/A</v>
      </c>
      <c r="AA74" s="429"/>
      <c r="AB74" s="417" t="e">
        <f t="shared" si="16"/>
        <v>#N/A</v>
      </c>
      <c r="AC74" s="417" t="e">
        <f t="shared" si="17"/>
        <v>#N/A</v>
      </c>
      <c r="AD74" s="417" t="e">
        <f t="shared" si="18"/>
        <v>#N/A</v>
      </c>
      <c r="AE74" s="417" t="e">
        <f t="shared" si="19"/>
        <v>#N/A</v>
      </c>
      <c r="AF74" s="417" t="e">
        <f t="shared" si="19"/>
        <v>#N/A</v>
      </c>
      <c r="AG74" s="427"/>
      <c r="AH74" s="427"/>
      <c r="BC74" s="525"/>
      <c r="BD74" s="526"/>
    </row>
    <row r="75" spans="1:56">
      <c r="B75" s="928"/>
      <c r="C75" s="521" t="s">
        <v>267</v>
      </c>
      <c r="F75" s="427"/>
      <c r="G75" s="427"/>
      <c r="H75" s="427"/>
      <c r="I75" s="431"/>
      <c r="J75" s="433"/>
      <c r="K75" s="431"/>
      <c r="L75" s="431"/>
      <c r="M75" s="431"/>
      <c r="N75" s="431"/>
      <c r="O75" s="431"/>
      <c r="P75" s="178">
        <f t="shared" si="8"/>
        <v>0</v>
      </c>
      <c r="Q75" s="431"/>
      <c r="S75" s="431"/>
      <c r="T75" s="431"/>
      <c r="U75" s="431"/>
      <c r="V75" s="182"/>
      <c r="W75" s="425"/>
      <c r="Z75" s="430"/>
      <c r="AA75" s="429"/>
    </row>
    <row r="76" spans="1:56" ht="15" customHeight="1">
      <c r="B76" s="928"/>
      <c r="C76" s="938" t="s">
        <v>355</v>
      </c>
      <c r="D76" s="938"/>
      <c r="E76" s="422"/>
      <c r="I76" s="678">
        <f>SUM(I43:I75)</f>
        <v>394469000</v>
      </c>
      <c r="J76" s="678">
        <f>SUM(J43:J75)</f>
        <v>-13239845.200000001</v>
      </c>
      <c r="K76" s="678">
        <f>SUM(K43:K75)</f>
        <v>413855913.66000003</v>
      </c>
      <c r="L76" s="433"/>
      <c r="M76" s="433"/>
      <c r="N76" s="678">
        <f>SUM(N43:N75)</f>
        <v>400616068.46000004</v>
      </c>
      <c r="O76" s="678">
        <f>SUM(O43:O75)</f>
        <v>414876718.74999994</v>
      </c>
      <c r="P76" s="678">
        <f>SUM(P43:P75)</f>
        <v>14260650.289999977</v>
      </c>
      <c r="Q76" s="522"/>
      <c r="S76" s="678">
        <f>S84</f>
        <v>23558283.350000001</v>
      </c>
      <c r="T76" s="678">
        <f>SUM(T43:T75)</f>
        <v>7397898.5499999998</v>
      </c>
      <c r="U76" s="678">
        <f>SUM(U43:U75)</f>
        <v>6730707.9199999999</v>
      </c>
      <c r="V76" s="680">
        <f>V84</f>
        <v>22891092.719999999</v>
      </c>
      <c r="W76" s="425"/>
    </row>
    <row r="77" spans="1:56">
      <c r="B77" s="928"/>
      <c r="C77" s="520" t="s">
        <v>356</v>
      </c>
      <c r="D77" s="520"/>
      <c r="E77" s="520"/>
      <c r="I77" s="433"/>
      <c r="J77" s="433"/>
      <c r="K77" s="433"/>
      <c r="L77" s="431"/>
      <c r="M77" s="431"/>
      <c r="O77" s="433"/>
      <c r="P77" s="433"/>
      <c r="Q77" s="522"/>
      <c r="S77" s="433"/>
      <c r="T77" s="433"/>
      <c r="U77" s="433"/>
      <c r="V77" s="687"/>
      <c r="W77" s="425"/>
    </row>
    <row r="78" spans="1:56">
      <c r="B78" s="928"/>
      <c r="C78" s="521" t="s">
        <v>264</v>
      </c>
      <c r="I78" s="433"/>
      <c r="J78" s="433"/>
      <c r="K78" s="433"/>
      <c r="L78" s="431"/>
      <c r="M78" s="431"/>
      <c r="O78" s="433"/>
      <c r="P78" s="178">
        <f t="shared" ref="P78:P82" si="20">O78-N78</f>
        <v>0</v>
      </c>
      <c r="Q78" s="522"/>
      <c r="S78" s="433"/>
      <c r="T78" s="433"/>
      <c r="U78" s="433"/>
      <c r="V78" s="679">
        <f t="shared" ref="V78:V82" si="21">S78+T78-U78</f>
        <v>0</v>
      </c>
      <c r="W78" s="425"/>
    </row>
    <row r="79" spans="1:56">
      <c r="B79" s="928"/>
      <c r="C79" s="521" t="s">
        <v>265</v>
      </c>
      <c r="I79" s="433"/>
      <c r="J79" s="433"/>
      <c r="K79" s="433"/>
      <c r="L79" s="431"/>
      <c r="M79" s="431"/>
      <c r="O79" s="433"/>
      <c r="P79" s="178">
        <f t="shared" si="20"/>
        <v>0</v>
      </c>
      <c r="Q79" s="522"/>
      <c r="S79" s="433"/>
      <c r="T79" s="433"/>
      <c r="U79" s="433"/>
      <c r="V79" s="679">
        <f t="shared" si="21"/>
        <v>0</v>
      </c>
      <c r="W79" s="425"/>
    </row>
    <row r="80" spans="1:56">
      <c r="B80" s="928"/>
      <c r="C80" s="521" t="s">
        <v>266</v>
      </c>
      <c r="I80" s="433"/>
      <c r="J80" s="433"/>
      <c r="K80" s="433"/>
      <c r="L80" s="431"/>
      <c r="M80" s="431"/>
      <c r="O80" s="433"/>
      <c r="P80" s="178">
        <f t="shared" si="20"/>
        <v>0</v>
      </c>
      <c r="Q80" s="522"/>
      <c r="S80" s="433"/>
      <c r="T80" s="433"/>
      <c r="U80" s="433"/>
      <c r="V80" s="679">
        <f t="shared" si="21"/>
        <v>0</v>
      </c>
      <c r="W80" s="425"/>
      <c r="AQ80" s="417" t="s">
        <v>693</v>
      </c>
    </row>
    <row r="81" spans="2:43">
      <c r="B81" s="928"/>
      <c r="C81" s="521" t="s">
        <v>267</v>
      </c>
      <c r="I81" s="433"/>
      <c r="J81" s="433"/>
      <c r="K81" s="433"/>
      <c r="L81" s="431"/>
      <c r="M81" s="431"/>
      <c r="O81" s="433"/>
      <c r="P81" s="178">
        <f t="shared" si="20"/>
        <v>0</v>
      </c>
      <c r="Q81" s="522"/>
      <c r="S81" s="433"/>
      <c r="T81" s="433"/>
      <c r="U81" s="433"/>
      <c r="V81" s="679">
        <f t="shared" si="21"/>
        <v>0</v>
      </c>
      <c r="W81" s="425"/>
      <c r="AQ81" s="417" t="s">
        <v>677</v>
      </c>
    </row>
    <row r="82" spans="2:43">
      <c r="B82" s="928"/>
      <c r="C82" s="521" t="s">
        <v>268</v>
      </c>
      <c r="I82" s="433"/>
      <c r="J82" s="433"/>
      <c r="K82" s="433"/>
      <c r="L82" s="431"/>
      <c r="M82" s="431"/>
      <c r="O82" s="433"/>
      <c r="P82" s="178">
        <f t="shared" si="20"/>
        <v>0</v>
      </c>
      <c r="Q82" s="522"/>
      <c r="S82" s="433"/>
      <c r="T82" s="433"/>
      <c r="U82" s="433"/>
      <c r="V82" s="679">
        <f t="shared" si="21"/>
        <v>0</v>
      </c>
      <c r="W82" s="425"/>
      <c r="AQ82" s="417" t="s">
        <v>678</v>
      </c>
    </row>
    <row r="83" spans="2:43" ht="15" customHeight="1">
      <c r="B83" s="928"/>
      <c r="C83" s="938" t="s">
        <v>355</v>
      </c>
      <c r="D83" s="938"/>
      <c r="E83" s="422"/>
      <c r="I83" s="678">
        <f>SUM(I78:I82)</f>
        <v>0</v>
      </c>
      <c r="J83" s="678">
        <f>SUM(J78:J82)</f>
        <v>0</v>
      </c>
      <c r="K83" s="678">
        <f>SUM(K78:K82)</f>
        <v>0</v>
      </c>
      <c r="L83" s="676"/>
      <c r="M83" s="676"/>
      <c r="N83" s="678">
        <f>SUM(N78:N82)</f>
        <v>0</v>
      </c>
      <c r="O83" s="678">
        <f>SUM(O78:O82)</f>
        <v>0</v>
      </c>
      <c r="P83" s="678">
        <f>SUM(P78:P82)</f>
        <v>0</v>
      </c>
      <c r="Q83" s="523"/>
      <c r="R83" s="523"/>
      <c r="S83" s="678">
        <f>SUM(S78:S82)</f>
        <v>0</v>
      </c>
      <c r="T83" s="678">
        <f>SUM(T78:T82)</f>
        <v>0</v>
      </c>
      <c r="U83" s="678">
        <f>SUM(U78:U82)</f>
        <v>0</v>
      </c>
      <c r="V83" s="680">
        <f>SUM(V78:V82)</f>
        <v>0</v>
      </c>
      <c r="W83" s="425"/>
      <c r="AQ83" s="417" t="s">
        <v>679</v>
      </c>
    </row>
    <row r="84" spans="2:43" ht="15" customHeight="1" thickBot="1">
      <c r="B84" s="928"/>
      <c r="C84" s="520" t="s">
        <v>357</v>
      </c>
      <c r="D84" s="422"/>
      <c r="E84" s="422"/>
      <c r="I84" s="686">
        <f>+I76+I83</f>
        <v>394469000</v>
      </c>
      <c r="J84" s="686">
        <f>+J76+J83</f>
        <v>-13239845.200000001</v>
      </c>
      <c r="K84" s="686">
        <f>+K76+K83</f>
        <v>413855913.66000003</v>
      </c>
      <c r="L84" s="676"/>
      <c r="M84" s="676"/>
      <c r="N84" s="686">
        <f>+N76+N83</f>
        <v>400616068.46000004</v>
      </c>
      <c r="O84" s="686">
        <f>+O76+O83</f>
        <v>414876718.74999994</v>
      </c>
      <c r="P84" s="686">
        <f>+P76+P83</f>
        <v>14260650.289999977</v>
      </c>
      <c r="Q84" s="523"/>
      <c r="R84" s="523"/>
      <c r="S84" s="686">
        <f>T84+V84-U84</f>
        <v>23558283.350000001</v>
      </c>
      <c r="T84" s="686">
        <f>T76+T83</f>
        <v>7397898.5499999998</v>
      </c>
      <c r="U84" s="686">
        <f>U76+U83</f>
        <v>6730707.9199999999</v>
      </c>
      <c r="V84" s="688">
        <v>22891092.719999999</v>
      </c>
      <c r="W84" s="433"/>
      <c r="X84" s="432"/>
      <c r="AQ84" s="417" t="s">
        <v>669</v>
      </c>
    </row>
    <row r="85" spans="2:43" ht="18" customHeight="1" thickTop="1" thickBot="1">
      <c r="B85" s="928"/>
      <c r="C85" s="520" t="s">
        <v>694</v>
      </c>
      <c r="D85" s="520"/>
      <c r="E85" s="520"/>
      <c r="F85" s="520"/>
      <c r="G85" s="520"/>
      <c r="H85" s="520"/>
      <c r="I85" s="686">
        <f>+I84+I40</f>
        <v>850204000.00999999</v>
      </c>
      <c r="J85" s="686">
        <f>+J84+J40</f>
        <v>-53715036.760000005</v>
      </c>
      <c r="K85" s="686">
        <f>+K84+K40</f>
        <v>919871051.65999997</v>
      </c>
      <c r="L85" s="676"/>
      <c r="M85" s="676"/>
      <c r="N85" s="686">
        <f>+N84+N40</f>
        <v>866156014.89999998</v>
      </c>
      <c r="O85" s="686">
        <f>+O84+O40</f>
        <v>910115121.77999997</v>
      </c>
      <c r="P85" s="686">
        <f>+P84+P40</f>
        <v>43959106.87999998</v>
      </c>
      <c r="Q85" s="523"/>
      <c r="R85" s="523"/>
      <c r="S85" s="686">
        <f>+S84+S40</f>
        <v>52243834.320000008</v>
      </c>
      <c r="T85" s="686">
        <f>+T84+T40</f>
        <v>17620312.66</v>
      </c>
      <c r="U85" s="686">
        <f>+U84+U40</f>
        <v>15362182.33</v>
      </c>
      <c r="V85" s="688">
        <f>+V84+V40</f>
        <v>49985703.989999995</v>
      </c>
      <c r="W85" s="433"/>
      <c r="AQ85" s="417" t="s">
        <v>686</v>
      </c>
    </row>
    <row r="86" spans="2:43" ht="15.75" thickTop="1">
      <c r="B86" s="447"/>
      <c r="I86" s="433"/>
      <c r="J86" s="433"/>
      <c r="K86" s="433"/>
      <c r="L86" s="431"/>
      <c r="M86" s="431"/>
      <c r="O86" s="433"/>
      <c r="P86" s="433"/>
      <c r="S86" s="434"/>
      <c r="T86" s="434">
        <f>T84-'[110]Educ Par  2023'!$L$76</f>
        <v>0</v>
      </c>
      <c r="U86" s="434">
        <f>U84-'[109]Educ Par  2024'!$L$63</f>
        <v>0</v>
      </c>
      <c r="V86" s="689"/>
      <c r="AQ86" s="417" t="s">
        <v>695</v>
      </c>
    </row>
    <row r="87" spans="2:43">
      <c r="B87" s="447"/>
      <c r="C87" s="435" t="s">
        <v>358</v>
      </c>
      <c r="D87" s="435"/>
      <c r="E87" s="435"/>
      <c r="I87" s="433"/>
      <c r="J87" s="433"/>
      <c r="K87" s="433"/>
      <c r="L87" s="431"/>
      <c r="M87" s="431"/>
      <c r="O87" s="433"/>
      <c r="P87" s="433"/>
      <c r="S87" s="432"/>
      <c r="T87" s="432"/>
      <c r="U87" s="432"/>
      <c r="V87" s="527"/>
      <c r="AQ87" s="417" t="s">
        <v>696</v>
      </c>
    </row>
    <row r="88" spans="2:43">
      <c r="B88" s="514"/>
      <c r="C88" s="227" t="s">
        <v>237</v>
      </c>
      <c r="D88" s="435"/>
      <c r="E88" s="435"/>
      <c r="I88" s="433"/>
      <c r="J88" s="433"/>
      <c r="K88" s="433"/>
      <c r="L88" s="431"/>
      <c r="M88" s="431"/>
      <c r="O88" s="433"/>
      <c r="P88" s="433"/>
      <c r="V88" s="508"/>
    </row>
    <row r="89" spans="2:43">
      <c r="B89" s="515">
        <v>1</v>
      </c>
      <c r="C89" s="228" t="s">
        <v>238</v>
      </c>
      <c r="D89" s="435"/>
      <c r="E89" s="435"/>
      <c r="I89" s="433"/>
      <c r="J89" s="433"/>
      <c r="K89" s="433"/>
      <c r="L89" s="431"/>
      <c r="M89" s="431"/>
      <c r="O89" s="433"/>
      <c r="P89" s="433"/>
      <c r="V89" s="508"/>
    </row>
    <row r="90" spans="2:43" ht="15.75" thickBot="1">
      <c r="B90" s="516">
        <v>2</v>
      </c>
      <c r="C90" s="517" t="s">
        <v>239</v>
      </c>
      <c r="D90" s="509"/>
      <c r="E90" s="509"/>
      <c r="F90" s="510"/>
      <c r="G90" s="510"/>
      <c r="H90" s="510"/>
      <c r="I90" s="511"/>
      <c r="J90" s="511"/>
      <c r="K90" s="511"/>
      <c r="L90" s="512"/>
      <c r="M90" s="512"/>
      <c r="N90" s="510"/>
      <c r="O90" s="511"/>
      <c r="P90" s="511"/>
      <c r="Q90" s="510"/>
      <c r="R90" s="510"/>
      <c r="S90" s="510"/>
      <c r="T90" s="510"/>
      <c r="U90" s="510"/>
      <c r="V90" s="513"/>
    </row>
    <row r="91" spans="2:43">
      <c r="B91" s="426"/>
      <c r="C91" s="435"/>
      <c r="D91" s="435"/>
      <c r="E91" s="435"/>
      <c r="L91" s="425"/>
      <c r="M91" s="425"/>
      <c r="O91" s="428"/>
      <c r="P91" s="428"/>
    </row>
    <row r="92" spans="2:43">
      <c r="B92" s="426"/>
      <c r="C92" s="435"/>
      <c r="D92" s="435"/>
      <c r="E92" s="435"/>
      <c r="L92" s="425"/>
      <c r="M92" s="425"/>
      <c r="O92" s="428"/>
      <c r="P92" s="428"/>
    </row>
    <row r="93" spans="2:43">
      <c r="B93" s="426"/>
      <c r="C93" s="435"/>
      <c r="D93" s="435"/>
      <c r="E93" s="435"/>
      <c r="L93" s="425"/>
      <c r="M93" s="425"/>
      <c r="O93" s="428"/>
      <c r="P93" s="428"/>
    </row>
    <row r="94" spans="2:43">
      <c r="B94" s="426"/>
      <c r="C94" s="435"/>
      <c r="D94" s="435"/>
      <c r="E94" s="435"/>
      <c r="L94" s="425"/>
      <c r="M94" s="425"/>
      <c r="O94" s="428"/>
      <c r="P94" s="428"/>
    </row>
    <row r="95" spans="2:43">
      <c r="B95" s="426"/>
      <c r="C95" s="435"/>
      <c r="D95" s="435"/>
      <c r="E95" s="435"/>
      <c r="L95" s="425"/>
      <c r="M95" s="425"/>
      <c r="O95" s="428"/>
      <c r="P95" s="428"/>
    </row>
    <row r="96" spans="2:43">
      <c r="B96" s="426"/>
      <c r="C96" s="435"/>
      <c r="D96" s="435"/>
      <c r="E96" s="435"/>
      <c r="L96" s="425"/>
      <c r="M96" s="425"/>
      <c r="O96" s="428"/>
      <c r="P96" s="428"/>
    </row>
    <row r="97" spans="2:23">
      <c r="B97" s="426"/>
      <c r="C97" s="435"/>
      <c r="D97" s="435"/>
      <c r="E97" s="435"/>
      <c r="L97" s="425"/>
      <c r="M97" s="425"/>
      <c r="O97" s="428"/>
      <c r="P97" s="428"/>
    </row>
    <row r="98" spans="2:23">
      <c r="B98" s="426"/>
      <c r="C98" s="435"/>
      <c r="D98" s="435"/>
      <c r="E98" s="435"/>
      <c r="L98" s="425"/>
      <c r="M98" s="425"/>
      <c r="O98" s="428"/>
      <c r="P98" s="428"/>
    </row>
    <row r="99" spans="2:23">
      <c r="B99" s="426"/>
      <c r="C99" s="435"/>
      <c r="D99" s="435"/>
      <c r="E99" s="435"/>
      <c r="L99" s="425"/>
      <c r="M99" s="425"/>
      <c r="O99" s="428"/>
      <c r="P99" s="428"/>
    </row>
    <row r="100" spans="2:23">
      <c r="B100" s="426"/>
      <c r="C100" s="435"/>
      <c r="D100" s="435"/>
      <c r="E100" s="435"/>
      <c r="L100" s="425"/>
      <c r="M100" s="425"/>
      <c r="O100" s="428"/>
      <c r="P100" s="428"/>
    </row>
    <row r="101" spans="2:23">
      <c r="B101" s="426"/>
      <c r="C101" s="435"/>
      <c r="D101" s="435"/>
      <c r="E101" s="435"/>
      <c r="L101" s="425"/>
      <c r="M101" s="425"/>
      <c r="O101" s="428"/>
      <c r="P101" s="428"/>
    </row>
    <row r="102" spans="2:23">
      <c r="B102" s="426"/>
      <c r="C102" s="435"/>
      <c r="D102" s="435"/>
      <c r="E102" s="435"/>
      <c r="L102" s="425"/>
      <c r="M102" s="425"/>
      <c r="O102" s="428"/>
      <c r="P102" s="428"/>
    </row>
    <row r="103" spans="2:23">
      <c r="B103" s="426"/>
      <c r="I103" s="436"/>
      <c r="K103" s="634"/>
      <c r="L103" s="425"/>
      <c r="M103" s="635"/>
      <c r="O103" s="634"/>
      <c r="P103" s="428"/>
      <c r="U103" s="436"/>
    </row>
    <row r="104" spans="2:23">
      <c r="B104" s="426"/>
      <c r="I104" s="433"/>
      <c r="J104" s="433"/>
      <c r="K104" s="433"/>
      <c r="M104" s="432"/>
      <c r="O104" s="433"/>
      <c r="P104" s="433"/>
      <c r="U104" s="637"/>
    </row>
    <row r="105" spans="2:23">
      <c r="B105" s="426"/>
      <c r="I105" s="433"/>
      <c r="J105" s="433"/>
      <c r="K105" s="433"/>
      <c r="M105" s="432"/>
      <c r="O105" s="433"/>
      <c r="P105" s="433"/>
      <c r="V105" s="431"/>
      <c r="W105" s="431"/>
    </row>
    <row r="106" spans="2:23">
      <c r="B106" s="426"/>
      <c r="I106" s="433"/>
      <c r="J106" s="433"/>
      <c r="K106" s="433"/>
      <c r="M106" s="432"/>
      <c r="O106" s="433"/>
      <c r="P106" s="433"/>
      <c r="V106" s="431"/>
      <c r="W106" s="431"/>
    </row>
    <row r="107" spans="2:23">
      <c r="I107" s="433"/>
      <c r="J107" s="433"/>
      <c r="K107" s="433"/>
      <c r="M107" s="432"/>
      <c r="N107" s="638"/>
      <c r="O107" s="433"/>
      <c r="P107" s="433"/>
      <c r="V107" s="432"/>
      <c r="W107" s="432"/>
    </row>
    <row r="108" spans="2:23">
      <c r="H108" s="433"/>
      <c r="I108" s="433"/>
      <c r="J108" s="433"/>
      <c r="K108" s="433"/>
      <c r="O108" s="636"/>
      <c r="P108" s="433"/>
      <c r="V108" s="432"/>
      <c r="W108" s="432"/>
    </row>
    <row r="109" spans="2:23">
      <c r="I109" s="433"/>
      <c r="J109" s="433"/>
      <c r="K109" s="639"/>
      <c r="O109" s="636"/>
      <c r="P109" s="433"/>
    </row>
    <row r="110" spans="2:23">
      <c r="I110" s="433"/>
      <c r="J110" s="433"/>
      <c r="K110" s="433"/>
      <c r="O110" s="433"/>
      <c r="P110" s="433"/>
    </row>
    <row r="111" spans="2:23">
      <c r="I111" s="433"/>
      <c r="J111" s="433"/>
      <c r="K111" s="634"/>
      <c r="O111" s="433"/>
      <c r="P111" s="433"/>
    </row>
    <row r="112" spans="2:23">
      <c r="I112" s="417"/>
      <c r="J112" s="433"/>
      <c r="K112" s="431"/>
      <c r="O112" s="433"/>
      <c r="P112" s="433"/>
    </row>
    <row r="113" spans="9:11">
      <c r="I113" s="417"/>
      <c r="J113" s="433"/>
      <c r="K113" s="431"/>
    </row>
    <row r="114" spans="9:11">
      <c r="I114" s="417"/>
      <c r="J114" s="433"/>
      <c r="K114" s="431"/>
    </row>
    <row r="115" spans="9:11">
      <c r="I115" s="417"/>
      <c r="J115" s="433"/>
      <c r="K115" s="431"/>
    </row>
    <row r="116" spans="9:11">
      <c r="I116" s="417"/>
      <c r="J116" s="433"/>
      <c r="K116" s="431"/>
    </row>
    <row r="117" spans="9:11">
      <c r="I117" s="417"/>
      <c r="J117" s="433"/>
      <c r="K117" s="432"/>
    </row>
    <row r="118" spans="9:11">
      <c r="I118" s="417"/>
      <c r="J118" s="433"/>
      <c r="K118" s="417"/>
    </row>
    <row r="119" spans="9:11">
      <c r="I119" s="417"/>
      <c r="J119" s="433"/>
      <c r="K119" s="431"/>
    </row>
    <row r="120" spans="9:11">
      <c r="I120" s="417"/>
      <c r="J120" s="433"/>
      <c r="K120" s="431"/>
    </row>
    <row r="121" spans="9:11">
      <c r="I121" s="417"/>
      <c r="J121" s="433"/>
      <c r="K121" s="431"/>
    </row>
    <row r="122" spans="9:11">
      <c r="I122" s="417"/>
      <c r="J122" s="433"/>
      <c r="K122" s="431"/>
    </row>
    <row r="123" spans="9:11">
      <c r="I123" s="417"/>
      <c r="J123" s="433"/>
      <c r="K123" s="431"/>
    </row>
    <row r="124" spans="9:11">
      <c r="I124" s="417"/>
      <c r="J124" s="433"/>
      <c r="K124" s="432"/>
    </row>
    <row r="125" spans="9:11">
      <c r="I125" s="433"/>
      <c r="J125" s="433"/>
      <c r="K125" s="433"/>
    </row>
    <row r="126" spans="9:11">
      <c r="I126" s="433"/>
      <c r="J126" s="433"/>
      <c r="K126" s="433"/>
    </row>
    <row r="127" spans="9:11">
      <c r="I127" s="433"/>
      <c r="J127" s="433"/>
      <c r="K127" s="433"/>
    </row>
    <row r="128" spans="9:11">
      <c r="I128" s="433"/>
      <c r="J128" s="433"/>
      <c r="K128" s="433"/>
    </row>
    <row r="129" spans="9:11">
      <c r="I129" s="433"/>
      <c r="J129" s="433"/>
      <c r="K129" s="433"/>
    </row>
    <row r="130" spans="9:11">
      <c r="I130" s="433"/>
      <c r="J130" s="433"/>
      <c r="K130" s="433"/>
    </row>
    <row r="131" spans="9:11">
      <c r="I131" s="433"/>
      <c r="J131" s="433"/>
      <c r="K131" s="433"/>
    </row>
    <row r="132" spans="9:11">
      <c r="I132" s="433"/>
      <c r="J132" s="433"/>
      <c r="K132" s="433"/>
    </row>
    <row r="133" spans="9:11">
      <c r="I133" s="433"/>
      <c r="J133" s="433"/>
      <c r="K133" s="433"/>
    </row>
    <row r="134" spans="9:11">
      <c r="I134" s="433"/>
      <c r="J134" s="433"/>
      <c r="K134" s="433"/>
    </row>
  </sheetData>
  <mergeCells count="29">
    <mergeCell ref="H5:H6"/>
    <mergeCell ref="B41:B85"/>
    <mergeCell ref="B8:B40"/>
    <mergeCell ref="N4:N6"/>
    <mergeCell ref="O4:O6"/>
    <mergeCell ref="K5:K6"/>
    <mergeCell ref="L5:L6"/>
    <mergeCell ref="M5:M6"/>
    <mergeCell ref="C7:D7"/>
    <mergeCell ref="C32:D32"/>
    <mergeCell ref="C39:D39"/>
    <mergeCell ref="C76:D76"/>
    <mergeCell ref="C83:D83"/>
    <mergeCell ref="B1:V1"/>
    <mergeCell ref="B2:V2"/>
    <mergeCell ref="B3:V3"/>
    <mergeCell ref="B4:B6"/>
    <mergeCell ref="C4:E4"/>
    <mergeCell ref="F4:H4"/>
    <mergeCell ref="I4:K4"/>
    <mergeCell ref="L4:M4"/>
    <mergeCell ref="P4:P6"/>
    <mergeCell ref="Q4:V4"/>
    <mergeCell ref="C5:D6"/>
    <mergeCell ref="E5:E6"/>
    <mergeCell ref="F5:F6"/>
    <mergeCell ref="G5:G6"/>
    <mergeCell ref="I5:I6"/>
    <mergeCell ref="J5:J6"/>
  </mergeCells>
  <pageMargins left="0.7" right="0.7" top="0.75" bottom="0.75" header="0.3" footer="0.3"/>
  <pageSetup scale="27" orientation="landscape" r:id="rId1"/>
  <rowBreaks count="1" manualBreakCount="1">
    <brk id="90" min="1" max="21" man="1"/>
  </rowBreaks>
  <colBreaks count="1" manualBreakCount="1">
    <brk id="23" max="1048575" man="1"/>
  </colBreaks>
  <customProperties>
    <customPr name="_pios_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7F25B-6990-46AD-82E4-06FF2EA3A497}">
  <sheetPr>
    <tabColor rgb="FFCCFFFF"/>
  </sheetPr>
  <dimension ref="B1:X101"/>
  <sheetViews>
    <sheetView showGridLines="0" view="pageBreakPreview" zoomScale="68" zoomScaleNormal="80" zoomScaleSheetLayoutView="80" workbookViewId="0">
      <pane ySplit="7" topLeftCell="A56" activePane="bottomLeft" state="frozen"/>
      <selection activeCell="L26" sqref="L26"/>
      <selection pane="bottomLeft" activeCell="N95" sqref="N95"/>
    </sheetView>
  </sheetViews>
  <sheetFormatPr defaultColWidth="9.140625" defaultRowHeight="15"/>
  <cols>
    <col min="1" max="2" width="9.140625" style="417"/>
    <col min="3" max="3" width="6.140625" style="417" customWidth="1"/>
    <col min="4" max="4" width="36.7109375" style="417" bestFit="1" customWidth="1"/>
    <col min="5" max="5" width="17.28515625" style="417" customWidth="1"/>
    <col min="6" max="6" width="13" style="417" customWidth="1"/>
    <col min="7" max="7" width="10.42578125" style="417" bestFit="1" customWidth="1"/>
    <col min="8" max="8" width="14.140625" style="417" customWidth="1"/>
    <col min="9" max="9" width="8.28515625" style="417" customWidth="1"/>
    <col min="10" max="10" width="15.7109375" style="417" customWidth="1"/>
    <col min="11" max="11" width="20.7109375" style="417" customWidth="1"/>
    <col min="12" max="12" width="13.85546875" style="417" bestFit="1" customWidth="1"/>
    <col min="13" max="13" width="12.28515625" style="417" bestFit="1" customWidth="1"/>
    <col min="14" max="14" width="16.28515625" style="417" bestFit="1" customWidth="1"/>
    <col min="15" max="15" width="13.85546875" style="417" bestFit="1" customWidth="1"/>
    <col min="16" max="16384" width="9.140625" style="417"/>
  </cols>
  <sheetData>
    <row r="1" spans="2:24" ht="30" customHeight="1">
      <c r="B1" s="903" t="s">
        <v>652</v>
      </c>
      <c r="C1" s="903"/>
      <c r="D1" s="903"/>
      <c r="E1" s="903"/>
      <c r="F1" s="903"/>
      <c r="G1" s="903"/>
      <c r="H1" s="903"/>
      <c r="I1" s="903"/>
      <c r="J1" s="903"/>
      <c r="K1" s="903"/>
      <c r="L1" s="903"/>
      <c r="M1" s="903"/>
      <c r="N1" s="903"/>
      <c r="O1" s="903"/>
      <c r="P1" s="437"/>
      <c r="Q1" s="437"/>
      <c r="R1" s="437"/>
      <c r="S1" s="437"/>
      <c r="T1" s="437"/>
      <c r="U1" s="437"/>
      <c r="V1" s="437"/>
      <c r="W1" s="437"/>
      <c r="X1" s="438"/>
    </row>
    <row r="2" spans="2:24" ht="30" customHeight="1" thickBot="1">
      <c r="B2" s="904" t="s">
        <v>654</v>
      </c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438"/>
      <c r="Q2" s="438"/>
      <c r="R2" s="438"/>
      <c r="S2" s="438"/>
      <c r="T2" s="438"/>
      <c r="U2" s="438"/>
      <c r="V2" s="438"/>
      <c r="W2" s="438"/>
      <c r="X2" s="438"/>
    </row>
    <row r="3" spans="2:24" ht="27" customHeight="1" thickBot="1">
      <c r="B3" s="944" t="s">
        <v>359</v>
      </c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</row>
    <row r="4" spans="2:24" s="422" customFormat="1" ht="18" customHeight="1" thickBot="1">
      <c r="B4" s="945" t="s">
        <v>277</v>
      </c>
      <c r="C4" s="948" t="s">
        <v>314</v>
      </c>
      <c r="D4" s="949"/>
      <c r="E4" s="925" t="s">
        <v>360</v>
      </c>
      <c r="F4" s="953" t="s">
        <v>309</v>
      </c>
      <c r="G4" s="954"/>
      <c r="H4" s="925" t="s">
        <v>361</v>
      </c>
      <c r="I4" s="925" t="s">
        <v>362</v>
      </c>
      <c r="J4" s="956" t="s">
        <v>363</v>
      </c>
      <c r="K4" s="957"/>
      <c r="L4" s="958" t="s">
        <v>364</v>
      </c>
      <c r="M4" s="959"/>
      <c r="N4" s="959"/>
      <c r="O4" s="959"/>
    </row>
    <row r="5" spans="2:24" s="422" customFormat="1" ht="15" customHeight="1" thickBot="1">
      <c r="B5" s="946"/>
      <c r="C5" s="950"/>
      <c r="D5" s="951"/>
      <c r="E5" s="952"/>
      <c r="F5" s="935" t="s">
        <v>365</v>
      </c>
      <c r="G5" s="960" t="s">
        <v>318</v>
      </c>
      <c r="H5" s="952"/>
      <c r="I5" s="952"/>
      <c r="J5" s="935" t="s">
        <v>366</v>
      </c>
      <c r="K5" s="935" t="s">
        <v>323</v>
      </c>
      <c r="L5" s="557" t="s">
        <v>328</v>
      </c>
      <c r="M5" s="91" t="s">
        <v>329</v>
      </c>
      <c r="N5" s="121" t="s">
        <v>329</v>
      </c>
      <c r="O5" s="301" t="s">
        <v>367</v>
      </c>
    </row>
    <row r="6" spans="2:24" s="422" customFormat="1" ht="21.75" customHeight="1" thickBot="1">
      <c r="B6" s="947"/>
      <c r="C6" s="909"/>
      <c r="D6" s="911"/>
      <c r="E6" s="926"/>
      <c r="F6" s="926"/>
      <c r="G6" s="961"/>
      <c r="H6" s="955"/>
      <c r="I6" s="926"/>
      <c r="J6" s="926"/>
      <c r="K6" s="926"/>
      <c r="L6" s="558" t="s">
        <v>333</v>
      </c>
      <c r="M6" s="559" t="s">
        <v>184</v>
      </c>
      <c r="N6" s="560" t="s">
        <v>183</v>
      </c>
      <c r="O6" s="561" t="s">
        <v>333</v>
      </c>
    </row>
    <row r="7" spans="2:24" s="422" customFormat="1" ht="15.75" thickBot="1">
      <c r="B7" s="503" t="s">
        <v>334</v>
      </c>
      <c r="C7" s="936" t="s">
        <v>335</v>
      </c>
      <c r="D7" s="943"/>
      <c r="E7" s="104" t="s">
        <v>336</v>
      </c>
      <c r="F7" s="93" t="s">
        <v>337</v>
      </c>
      <c r="G7" s="93" t="s">
        <v>338</v>
      </c>
      <c r="H7" s="93" t="s">
        <v>339</v>
      </c>
      <c r="I7" s="93" t="s">
        <v>340</v>
      </c>
      <c r="J7" s="93" t="s">
        <v>341</v>
      </c>
      <c r="K7" s="93" t="s">
        <v>342</v>
      </c>
      <c r="L7" s="93" t="s">
        <v>343</v>
      </c>
      <c r="M7" s="93" t="s">
        <v>344</v>
      </c>
      <c r="N7" s="93" t="s">
        <v>345</v>
      </c>
      <c r="O7" s="93" t="s">
        <v>346</v>
      </c>
    </row>
    <row r="8" spans="2:24" s="439" customFormat="1" ht="20.25" customHeight="1">
      <c r="B8" s="940" t="s">
        <v>758</v>
      </c>
      <c r="C8" s="536" t="s">
        <v>368</v>
      </c>
      <c r="D8" s="537"/>
      <c r="E8" s="537"/>
      <c r="F8" s="537"/>
      <c r="G8" s="537"/>
      <c r="H8" s="537"/>
      <c r="I8" s="537"/>
      <c r="J8" s="535"/>
      <c r="K8" s="535"/>
      <c r="L8" s="535"/>
      <c r="M8" s="535"/>
      <c r="N8" s="535"/>
      <c r="O8" s="550"/>
    </row>
    <row r="9" spans="2:24" s="439" customFormat="1">
      <c r="B9" s="941"/>
      <c r="C9" s="538" t="s">
        <v>369</v>
      </c>
      <c r="E9" s="539"/>
      <c r="F9" s="539"/>
      <c r="G9" s="539"/>
      <c r="H9" s="539"/>
      <c r="I9" s="539"/>
      <c r="J9" s="535"/>
      <c r="K9" s="535"/>
      <c r="L9" s="535"/>
      <c r="M9" s="535"/>
      <c r="N9" s="535"/>
      <c r="O9" s="550"/>
    </row>
    <row r="10" spans="2:24" s="439" customFormat="1">
      <c r="B10" s="941"/>
      <c r="C10" s="540" t="s">
        <v>264</v>
      </c>
      <c r="J10" s="530"/>
      <c r="K10" s="530"/>
      <c r="L10" s="530"/>
      <c r="M10" s="530"/>
      <c r="N10" s="530"/>
      <c r="O10" s="531"/>
    </row>
    <row r="11" spans="2:24" s="439" customFormat="1">
      <c r="B11" s="941"/>
      <c r="C11" s="540" t="s">
        <v>265</v>
      </c>
      <c r="J11" s="530"/>
      <c r="K11" s="530"/>
      <c r="L11" s="530"/>
      <c r="M11" s="530"/>
      <c r="N11" s="530"/>
      <c r="O11" s="531"/>
    </row>
    <row r="12" spans="2:24" s="439" customFormat="1">
      <c r="B12" s="941"/>
      <c r="C12" s="540" t="s">
        <v>266</v>
      </c>
      <c r="J12" s="530"/>
      <c r="K12" s="530"/>
      <c r="L12" s="530"/>
      <c r="M12" s="530"/>
      <c r="N12" s="530"/>
      <c r="O12" s="531"/>
    </row>
    <row r="13" spans="2:24" s="439" customFormat="1">
      <c r="B13" s="941"/>
      <c r="C13" s="541" t="s">
        <v>370</v>
      </c>
      <c r="J13" s="186"/>
      <c r="K13" s="186"/>
      <c r="L13" s="186"/>
      <c r="M13" s="186"/>
      <c r="N13" s="186"/>
      <c r="O13" s="507"/>
    </row>
    <row r="14" spans="2:24" s="439" customFormat="1">
      <c r="B14" s="941"/>
      <c r="C14" s="538" t="s">
        <v>371</v>
      </c>
      <c r="E14" s="539"/>
      <c r="F14" s="539"/>
      <c r="G14" s="539"/>
      <c r="H14" s="539"/>
      <c r="I14" s="539"/>
      <c r="J14" s="530"/>
      <c r="K14" s="530"/>
      <c r="L14" s="530"/>
      <c r="M14" s="530"/>
      <c r="N14" s="530"/>
      <c r="O14" s="532"/>
    </row>
    <row r="15" spans="2:24" s="439" customFormat="1">
      <c r="B15" s="941"/>
      <c r="C15" s="540" t="s">
        <v>264</v>
      </c>
      <c r="D15" s="542" t="s">
        <v>808</v>
      </c>
      <c r="E15" s="627" t="s">
        <v>747</v>
      </c>
      <c r="F15" s="627" t="s">
        <v>747</v>
      </c>
      <c r="G15" s="627" t="s">
        <v>747</v>
      </c>
      <c r="H15" s="627" t="s">
        <v>747</v>
      </c>
      <c r="I15" s="627" t="s">
        <v>747</v>
      </c>
      <c r="J15" s="693">
        <v>103820.91</v>
      </c>
      <c r="K15" s="694">
        <f>103820.91-69.14</f>
        <v>103751.77</v>
      </c>
      <c r="L15" s="694">
        <f>O15</f>
        <v>11654.9</v>
      </c>
      <c r="M15" s="694">
        <v>0</v>
      </c>
      <c r="N15" s="694">
        <v>0</v>
      </c>
      <c r="O15" s="695">
        <v>11654.9</v>
      </c>
    </row>
    <row r="16" spans="2:24" s="439" customFormat="1">
      <c r="B16" s="941"/>
      <c r="C16" s="540" t="s">
        <v>265</v>
      </c>
      <c r="E16" s="421"/>
      <c r="J16" s="530"/>
      <c r="K16" s="530"/>
      <c r="L16" s="530"/>
      <c r="M16" s="530"/>
      <c r="N16" s="530"/>
      <c r="O16" s="531"/>
    </row>
    <row r="17" spans="2:15" s="439" customFormat="1">
      <c r="B17" s="941"/>
      <c r="C17" s="540" t="s">
        <v>266</v>
      </c>
      <c r="J17" s="694"/>
      <c r="K17" s="694"/>
      <c r="L17" s="694"/>
      <c r="M17" s="694"/>
      <c r="N17" s="694"/>
      <c r="O17" s="695"/>
    </row>
    <row r="18" spans="2:15" s="439" customFormat="1">
      <c r="B18" s="941"/>
      <c r="C18" s="541" t="s">
        <v>370</v>
      </c>
      <c r="J18" s="678">
        <f>SUM(J15:J17)</f>
        <v>103820.91</v>
      </c>
      <c r="K18" s="678">
        <f>SUM(K15:K17)</f>
        <v>103751.77</v>
      </c>
      <c r="L18" s="678">
        <f>SUM(L15:L17)</f>
        <v>11654.9</v>
      </c>
      <c r="M18" s="678">
        <f>SUM(M15:M17)</f>
        <v>0</v>
      </c>
      <c r="N18" s="678">
        <f t="shared" ref="N18:O18" si="0">SUM(N15:N17)</f>
        <v>0</v>
      </c>
      <c r="O18" s="680">
        <f t="shared" si="0"/>
        <v>11654.9</v>
      </c>
    </row>
    <row r="19" spans="2:15" s="439" customFormat="1">
      <c r="B19" s="941"/>
      <c r="C19" s="538" t="s">
        <v>372</v>
      </c>
      <c r="E19" s="539"/>
      <c r="F19" s="539"/>
      <c r="G19" s="539"/>
      <c r="H19" s="539"/>
      <c r="I19" s="539"/>
      <c r="J19" s="694"/>
      <c r="K19" s="694"/>
      <c r="L19" s="694"/>
      <c r="M19" s="694"/>
      <c r="N19" s="694"/>
      <c r="O19" s="696"/>
    </row>
    <row r="20" spans="2:15" s="439" customFormat="1">
      <c r="B20" s="941"/>
      <c r="C20" s="540" t="s">
        <v>264</v>
      </c>
      <c r="D20" s="542" t="s">
        <v>756</v>
      </c>
      <c r="E20" s="627" t="s">
        <v>747</v>
      </c>
      <c r="F20" s="543">
        <v>45639</v>
      </c>
      <c r="G20" s="543">
        <v>45674</v>
      </c>
      <c r="H20" s="544">
        <v>0.06</v>
      </c>
      <c r="I20" s="439">
        <f>G20-F20</f>
        <v>35</v>
      </c>
      <c r="J20" s="694">
        <v>1600000</v>
      </c>
      <c r="K20" s="694">
        <f>1600000-1065.6</f>
        <v>1598934.4</v>
      </c>
      <c r="L20" s="694"/>
      <c r="M20" s="694">
        <f>'[110]Educ - NonPar 2023'!$L$133</f>
        <v>382.65999999999997</v>
      </c>
      <c r="N20" s="694">
        <v>3840</v>
      </c>
      <c r="O20" s="695"/>
    </row>
    <row r="21" spans="2:15" s="439" customFormat="1">
      <c r="B21" s="941"/>
      <c r="C21" s="540" t="s">
        <v>265</v>
      </c>
      <c r="D21" s="542" t="s">
        <v>755</v>
      </c>
      <c r="E21" s="627" t="s">
        <v>747</v>
      </c>
      <c r="F21" s="543">
        <v>45653</v>
      </c>
      <c r="G21" s="543">
        <v>45659</v>
      </c>
      <c r="H21" s="544">
        <v>5.1999999999999998E-2</v>
      </c>
      <c r="I21" s="439">
        <f>G21-F21</f>
        <v>6</v>
      </c>
      <c r="J21" s="694">
        <v>8400000</v>
      </c>
      <c r="K21" s="694">
        <f>8400000-5594.4</f>
        <v>8394405.5999999996</v>
      </c>
      <c r="L21" s="694"/>
      <c r="M21" s="694">
        <v>0</v>
      </c>
      <c r="N21" s="694">
        <v>3882.66</v>
      </c>
      <c r="O21" s="695"/>
    </row>
    <row r="22" spans="2:15" s="439" customFormat="1">
      <c r="B22" s="941"/>
      <c r="C22" s="540">
        <v>3</v>
      </c>
      <c r="E22" s="421"/>
      <c r="F22" s="543"/>
      <c r="G22" s="543"/>
      <c r="H22" s="545"/>
      <c r="I22" s="546"/>
      <c r="J22" s="694"/>
      <c r="K22" s="694"/>
      <c r="L22" s="694"/>
      <c r="M22" s="694"/>
      <c r="N22" s="694"/>
      <c r="O22" s="695"/>
    </row>
    <row r="23" spans="2:15" s="439" customFormat="1">
      <c r="B23" s="941"/>
      <c r="C23" s="541" t="s">
        <v>370</v>
      </c>
      <c r="D23" s="539"/>
      <c r="J23" s="678">
        <f>SUM(J20:J22)</f>
        <v>10000000</v>
      </c>
      <c r="K23" s="678">
        <f>SUM(K20:K22)</f>
        <v>9993340</v>
      </c>
      <c r="L23" s="678">
        <f>M23+O23-N23</f>
        <v>102995.03</v>
      </c>
      <c r="M23" s="678">
        <f>SUM(M20:M22)</f>
        <v>382.65999999999997</v>
      </c>
      <c r="N23" s="678">
        <f t="shared" ref="N23" si="1">SUM(N20:N22)</f>
        <v>7722.66</v>
      </c>
      <c r="O23" s="680">
        <v>110335.03</v>
      </c>
    </row>
    <row r="24" spans="2:15" s="439" customFormat="1">
      <c r="B24" s="941"/>
      <c r="C24" s="547" t="s">
        <v>373</v>
      </c>
      <c r="D24" s="539"/>
      <c r="J24" s="697">
        <f>+J23+J18+J13</f>
        <v>10103820.91</v>
      </c>
      <c r="K24" s="697">
        <f>+K23+K18+K13</f>
        <v>10097091.77</v>
      </c>
      <c r="L24" s="697">
        <f>+L23+L18+L13</f>
        <v>114649.93</v>
      </c>
      <c r="M24" s="697">
        <f t="shared" ref="M24:O24" si="2">+M23+M18+M13</f>
        <v>382.65999999999997</v>
      </c>
      <c r="N24" s="697">
        <f t="shared" si="2"/>
        <v>7722.66</v>
      </c>
      <c r="O24" s="698">
        <f t="shared" si="2"/>
        <v>121989.93</v>
      </c>
    </row>
    <row r="25" spans="2:15" s="439" customFormat="1">
      <c r="B25" s="941"/>
      <c r="C25" s="536" t="s">
        <v>374</v>
      </c>
      <c r="D25" s="537"/>
      <c r="E25" s="537"/>
      <c r="F25" s="537"/>
      <c r="G25" s="537"/>
      <c r="H25" s="537"/>
      <c r="I25" s="537"/>
      <c r="J25" s="535"/>
      <c r="K25" s="535"/>
      <c r="L25" s="535"/>
      <c r="M25" s="535">
        <f>M24-'[110]Sched 2 - Cash '!$N$24</f>
        <v>0</v>
      </c>
      <c r="N25" s="535">
        <f>N24-'[109]Educ - NonPar 2024'!$L$130</f>
        <v>0</v>
      </c>
      <c r="O25" s="550"/>
    </row>
    <row r="26" spans="2:15" s="439" customFormat="1">
      <c r="B26" s="941"/>
      <c r="C26" s="538" t="s">
        <v>369</v>
      </c>
      <c r="E26" s="539"/>
      <c r="F26" s="539"/>
      <c r="G26" s="539"/>
      <c r="H26" s="539"/>
      <c r="I26" s="539"/>
      <c r="J26" s="535"/>
      <c r="K26" s="535"/>
      <c r="L26" s="535"/>
      <c r="M26" s="535"/>
      <c r="N26" s="535"/>
      <c r="O26" s="550"/>
    </row>
    <row r="27" spans="2:15" s="439" customFormat="1">
      <c r="B27" s="941"/>
      <c r="C27" s="540" t="s">
        <v>264</v>
      </c>
      <c r="J27" s="530"/>
      <c r="K27" s="530"/>
      <c r="L27" s="530"/>
      <c r="M27" s="530"/>
      <c r="N27" s="530"/>
      <c r="O27" s="531"/>
    </row>
    <row r="28" spans="2:15" s="439" customFormat="1">
      <c r="B28" s="941"/>
      <c r="C28" s="540" t="s">
        <v>265</v>
      </c>
      <c r="J28" s="530"/>
      <c r="K28" s="530"/>
      <c r="L28" s="530"/>
      <c r="M28" s="530"/>
      <c r="N28" s="530"/>
      <c r="O28" s="531"/>
    </row>
    <row r="29" spans="2:15" s="439" customFormat="1">
      <c r="B29" s="941"/>
      <c r="C29" s="540" t="s">
        <v>266</v>
      </c>
      <c r="J29" s="530"/>
      <c r="K29" s="530"/>
      <c r="L29" s="530"/>
      <c r="M29" s="530"/>
      <c r="N29" s="530"/>
      <c r="O29" s="531"/>
    </row>
    <row r="30" spans="2:15" s="439" customFormat="1">
      <c r="B30" s="941"/>
      <c r="C30" s="541" t="s">
        <v>370</v>
      </c>
      <c r="J30" s="186"/>
      <c r="K30" s="186"/>
      <c r="L30" s="186"/>
      <c r="M30" s="186"/>
      <c r="N30" s="186"/>
      <c r="O30" s="507"/>
    </row>
    <row r="31" spans="2:15" s="439" customFormat="1">
      <c r="B31" s="941"/>
      <c r="C31" s="538" t="s">
        <v>371</v>
      </c>
      <c r="E31" s="539"/>
      <c r="F31" s="539"/>
      <c r="G31" s="539"/>
      <c r="H31" s="539"/>
      <c r="I31" s="539"/>
      <c r="J31" s="530"/>
      <c r="K31" s="530"/>
      <c r="L31" s="530"/>
      <c r="M31" s="530"/>
      <c r="N31" s="530"/>
      <c r="O31" s="532"/>
    </row>
    <row r="32" spans="2:15" s="439" customFormat="1">
      <c r="B32" s="941"/>
      <c r="C32" s="540" t="s">
        <v>264</v>
      </c>
      <c r="J32" s="530"/>
      <c r="K32" s="530"/>
      <c r="L32" s="530"/>
      <c r="M32" s="530"/>
      <c r="N32" s="530"/>
      <c r="O32" s="531"/>
    </row>
    <row r="33" spans="2:15" s="439" customFormat="1">
      <c r="B33" s="941"/>
      <c r="C33" s="540" t="s">
        <v>265</v>
      </c>
      <c r="J33" s="530"/>
      <c r="K33" s="530"/>
      <c r="L33" s="530"/>
      <c r="M33" s="530"/>
      <c r="N33" s="530"/>
      <c r="O33" s="531"/>
    </row>
    <row r="34" spans="2:15" s="439" customFormat="1">
      <c r="B34" s="941"/>
      <c r="C34" s="540" t="s">
        <v>266</v>
      </c>
      <c r="J34" s="530"/>
      <c r="K34" s="530"/>
      <c r="L34" s="530"/>
      <c r="M34" s="530"/>
      <c r="N34" s="530"/>
      <c r="O34" s="531"/>
    </row>
    <row r="35" spans="2:15" s="439" customFormat="1">
      <c r="B35" s="941"/>
      <c r="C35" s="541" t="s">
        <v>370</v>
      </c>
      <c r="J35" s="186"/>
      <c r="K35" s="186">
        <f>SUM(K32:K34)</f>
        <v>0</v>
      </c>
      <c r="L35" s="186"/>
      <c r="M35" s="186"/>
      <c r="N35" s="186"/>
      <c r="O35" s="507"/>
    </row>
    <row r="36" spans="2:15" s="439" customFormat="1">
      <c r="B36" s="941"/>
      <c r="C36" s="538" t="s">
        <v>372</v>
      </c>
      <c r="E36" s="539"/>
      <c r="F36" s="539"/>
      <c r="G36" s="539"/>
      <c r="H36" s="539"/>
      <c r="I36" s="539"/>
      <c r="J36" s="530"/>
      <c r="K36" s="530"/>
      <c r="L36" s="530"/>
      <c r="M36" s="530"/>
      <c r="N36" s="530"/>
      <c r="O36" s="532"/>
    </row>
    <row r="37" spans="2:15" s="439" customFormat="1">
      <c r="B37" s="941"/>
      <c r="C37" s="540" t="s">
        <v>264</v>
      </c>
      <c r="J37" s="530"/>
      <c r="K37" s="530"/>
      <c r="L37" s="530"/>
      <c r="M37" s="530"/>
      <c r="N37" s="530"/>
      <c r="O37" s="531"/>
    </row>
    <row r="38" spans="2:15" s="439" customFormat="1">
      <c r="B38" s="941"/>
      <c r="C38" s="540" t="s">
        <v>265</v>
      </c>
      <c r="J38" s="530"/>
      <c r="K38" s="530"/>
      <c r="L38" s="530"/>
      <c r="M38" s="530"/>
      <c r="N38" s="530"/>
      <c r="O38" s="531"/>
    </row>
    <row r="39" spans="2:15" s="439" customFormat="1">
      <c r="B39" s="941"/>
      <c r="C39" s="540" t="s">
        <v>266</v>
      </c>
      <c r="J39" s="530"/>
      <c r="K39" s="530"/>
      <c r="L39" s="530"/>
      <c r="M39" s="530"/>
      <c r="N39" s="530"/>
      <c r="O39" s="531"/>
    </row>
    <row r="40" spans="2:15" s="439" customFormat="1">
      <c r="B40" s="941"/>
      <c r="C40" s="541" t="s">
        <v>370</v>
      </c>
      <c r="D40" s="539"/>
      <c r="J40" s="186"/>
      <c r="K40" s="186"/>
      <c r="L40" s="186"/>
      <c r="M40" s="186"/>
      <c r="N40" s="186"/>
      <c r="O40" s="507"/>
    </row>
    <row r="41" spans="2:15" s="439" customFormat="1" ht="15.75" thickBot="1">
      <c r="B41" s="941"/>
      <c r="C41" s="547" t="s">
        <v>375</v>
      </c>
      <c r="D41" s="539"/>
      <c r="J41" s="533"/>
      <c r="K41" s="533"/>
      <c r="L41" s="533"/>
      <c r="M41" s="533"/>
      <c r="N41" s="533"/>
      <c r="O41" s="534"/>
    </row>
    <row r="42" spans="2:15" s="439" customFormat="1" ht="15.75" thickBot="1">
      <c r="B42" s="942"/>
      <c r="C42" s="939" t="s">
        <v>376</v>
      </c>
      <c r="D42" s="939"/>
      <c r="E42" s="939"/>
      <c r="F42" s="548"/>
      <c r="G42" s="548"/>
      <c r="H42" s="548"/>
      <c r="I42" s="548"/>
      <c r="J42" s="699">
        <f t="shared" ref="J42:O42" si="3">+J41+J24</f>
        <v>10103820.91</v>
      </c>
      <c r="K42" s="699">
        <f t="shared" si="3"/>
        <v>10097091.77</v>
      </c>
      <c r="L42" s="699">
        <f t="shared" si="3"/>
        <v>114649.93</v>
      </c>
      <c r="M42" s="699">
        <f t="shared" si="3"/>
        <v>382.65999999999997</v>
      </c>
      <c r="N42" s="699">
        <f t="shared" si="3"/>
        <v>7722.66</v>
      </c>
      <c r="O42" s="700">
        <f t="shared" si="3"/>
        <v>121989.93</v>
      </c>
    </row>
    <row r="43" spans="2:15" s="439" customFormat="1" ht="20.25" customHeight="1">
      <c r="B43" s="940" t="s">
        <v>742</v>
      </c>
      <c r="C43" s="536" t="s">
        <v>368</v>
      </c>
      <c r="D43" s="537"/>
      <c r="E43" s="537"/>
      <c r="F43" s="537"/>
      <c r="G43" s="537"/>
      <c r="H43" s="537"/>
      <c r="I43" s="537"/>
      <c r="J43" s="546"/>
      <c r="K43" s="546"/>
      <c r="L43" s="546"/>
      <c r="M43" s="546"/>
      <c r="N43" s="546"/>
      <c r="O43" s="701">
        <f>O42-N94</f>
        <v>121989.93</v>
      </c>
    </row>
    <row r="44" spans="2:15" s="439" customFormat="1">
      <c r="B44" s="941"/>
      <c r="C44" s="538" t="s">
        <v>369</v>
      </c>
      <c r="E44" s="539"/>
      <c r="F44" s="539"/>
      <c r="G44" s="539"/>
      <c r="H44" s="539"/>
      <c r="I44" s="539"/>
      <c r="J44" s="535"/>
      <c r="K44" s="535"/>
      <c r="L44" s="535"/>
      <c r="M44" s="535"/>
      <c r="N44" s="535"/>
      <c r="O44" s="550"/>
    </row>
    <row r="45" spans="2:15" s="439" customFormat="1">
      <c r="B45" s="941"/>
      <c r="C45" s="540" t="s">
        <v>264</v>
      </c>
      <c r="J45" s="535"/>
      <c r="K45" s="535"/>
      <c r="L45" s="535"/>
      <c r="M45" s="535"/>
      <c r="N45" s="535"/>
      <c r="O45" s="531"/>
    </row>
    <row r="46" spans="2:15" s="439" customFormat="1">
      <c r="B46" s="941"/>
      <c r="C46" s="540" t="s">
        <v>265</v>
      </c>
      <c r="J46" s="535"/>
      <c r="K46" s="535"/>
      <c r="L46" s="535"/>
      <c r="M46" s="535"/>
      <c r="N46" s="535"/>
      <c r="O46" s="531"/>
    </row>
    <row r="47" spans="2:15" s="439" customFormat="1">
      <c r="B47" s="941"/>
      <c r="C47" s="540" t="s">
        <v>266</v>
      </c>
      <c r="J47" s="535"/>
      <c r="K47" s="535"/>
      <c r="L47" s="535"/>
      <c r="M47" s="535"/>
      <c r="N47" s="535"/>
      <c r="O47" s="531"/>
    </row>
    <row r="48" spans="2:15" s="439" customFormat="1">
      <c r="B48" s="941"/>
      <c r="C48" s="541" t="s">
        <v>370</v>
      </c>
      <c r="J48" s="186">
        <f>SUM(J45:J47)</f>
        <v>0</v>
      </c>
      <c r="K48" s="186">
        <f>SUM(K45:K47)</f>
        <v>0</v>
      </c>
      <c r="L48" s="186">
        <f>SUM(L45:L47)</f>
        <v>0</v>
      </c>
      <c r="M48" s="186">
        <f>SUM(M45:M47)</f>
        <v>0</v>
      </c>
      <c r="N48" s="186">
        <f t="shared" ref="N48:O48" si="4">SUM(N45:N47)</f>
        <v>0</v>
      </c>
      <c r="O48" s="507">
        <f t="shared" si="4"/>
        <v>0</v>
      </c>
    </row>
    <row r="49" spans="2:15" s="439" customFormat="1">
      <c r="B49" s="941"/>
      <c r="C49" s="538" t="s">
        <v>371</v>
      </c>
      <c r="E49" s="539"/>
      <c r="F49" s="539"/>
      <c r="G49" s="539"/>
      <c r="H49" s="539"/>
      <c r="I49" s="539"/>
      <c r="J49" s="535"/>
      <c r="K49" s="535"/>
      <c r="L49" s="535"/>
      <c r="M49" s="535"/>
      <c r="N49" s="535"/>
      <c r="O49" s="532"/>
    </row>
    <row r="50" spans="2:15" s="439" customFormat="1">
      <c r="B50" s="941"/>
      <c r="C50" s="540" t="s">
        <v>264</v>
      </c>
      <c r="D50" s="542" t="s">
        <v>808</v>
      </c>
      <c r="E50" s="627" t="s">
        <v>747</v>
      </c>
      <c r="F50" s="627" t="s">
        <v>747</v>
      </c>
      <c r="G50" s="627" t="s">
        <v>747</v>
      </c>
      <c r="H50" s="627" t="s">
        <v>747</v>
      </c>
      <c r="I50" s="627" t="s">
        <v>747</v>
      </c>
      <c r="J50" s="546">
        <v>75338.37</v>
      </c>
      <c r="K50" s="546">
        <f>75338.37-50.18</f>
        <v>75288.19</v>
      </c>
      <c r="L50" s="694">
        <f>O50</f>
        <v>11704.93</v>
      </c>
      <c r="M50" s="546">
        <v>0</v>
      </c>
      <c r="N50" s="546">
        <v>0</v>
      </c>
      <c r="O50" s="695">
        <v>11704.93</v>
      </c>
    </row>
    <row r="51" spans="2:15" s="439" customFormat="1">
      <c r="B51" s="941"/>
      <c r="C51" s="540" t="s">
        <v>265</v>
      </c>
      <c r="E51" s="421"/>
      <c r="J51" s="535"/>
      <c r="K51" s="535"/>
      <c r="L51" s="530"/>
      <c r="M51" s="535"/>
      <c r="N51" s="535"/>
      <c r="O51" s="531"/>
    </row>
    <row r="52" spans="2:15" s="439" customFormat="1">
      <c r="B52" s="941"/>
      <c r="C52" s="540" t="s">
        <v>266</v>
      </c>
      <c r="J52" s="535"/>
      <c r="K52" s="535"/>
      <c r="L52" s="530"/>
      <c r="M52" s="535"/>
      <c r="N52" s="535"/>
      <c r="O52" s="531"/>
    </row>
    <row r="53" spans="2:15" s="439" customFormat="1">
      <c r="B53" s="941"/>
      <c r="C53" s="541" t="s">
        <v>370</v>
      </c>
      <c r="J53" s="678">
        <f>SUM(J50:J52)</f>
        <v>75338.37</v>
      </c>
      <c r="K53" s="678">
        <f>SUM(K50:K52)</f>
        <v>75288.19</v>
      </c>
      <c r="L53" s="678">
        <f>SUM(L50:L52)</f>
        <v>11704.93</v>
      </c>
      <c r="M53" s="678">
        <f>SUM(M50:M52)</f>
        <v>0</v>
      </c>
      <c r="N53" s="678">
        <f t="shared" ref="N53:O53" si="5">SUM(N50:N52)</f>
        <v>0</v>
      </c>
      <c r="O53" s="680">
        <f t="shared" si="5"/>
        <v>11704.93</v>
      </c>
    </row>
    <row r="54" spans="2:15" s="439" customFormat="1">
      <c r="B54" s="941"/>
      <c r="C54" s="538" t="s">
        <v>372</v>
      </c>
      <c r="E54" s="539"/>
      <c r="F54" s="539"/>
      <c r="G54" s="539"/>
      <c r="H54" s="539"/>
      <c r="I54" s="539"/>
      <c r="J54" s="535"/>
      <c r="K54" s="535"/>
      <c r="L54" s="530"/>
      <c r="M54" s="535"/>
      <c r="N54" s="535"/>
      <c r="O54" s="532"/>
    </row>
    <row r="55" spans="2:15" s="439" customFormat="1">
      <c r="B55" s="941"/>
      <c r="C55" s="540" t="s">
        <v>264</v>
      </c>
      <c r="D55" s="542" t="s">
        <v>756</v>
      </c>
      <c r="E55" s="627" t="s">
        <v>747</v>
      </c>
      <c r="F55" s="543">
        <v>45652</v>
      </c>
      <c r="G55" s="543">
        <v>45687</v>
      </c>
      <c r="H55" s="544">
        <v>6.25E-2</v>
      </c>
      <c r="I55" s="546">
        <f>G55-F55</f>
        <v>35</v>
      </c>
      <c r="J55" s="546">
        <v>1400000</v>
      </c>
      <c r="K55" s="546">
        <f>1400000-932.4</f>
        <v>1399067.6</v>
      </c>
      <c r="L55" s="694"/>
      <c r="M55" s="546">
        <v>1621.06</v>
      </c>
      <c r="N55" s="546">
        <v>972.22</v>
      </c>
      <c r="O55" s="695"/>
    </row>
    <row r="56" spans="2:15" s="439" customFormat="1">
      <c r="B56" s="941"/>
      <c r="C56" s="540">
        <f>+C55+1</f>
        <v>2</v>
      </c>
      <c r="D56" s="542" t="s">
        <v>755</v>
      </c>
      <c r="E56" s="627" t="s">
        <v>747</v>
      </c>
      <c r="F56" s="543">
        <v>45653</v>
      </c>
      <c r="G56" s="543">
        <v>45659</v>
      </c>
      <c r="H56" s="544">
        <v>5.1999999999999998E-2</v>
      </c>
      <c r="I56" s="546">
        <f>G56-F56</f>
        <v>6</v>
      </c>
      <c r="J56" s="546">
        <v>7300000</v>
      </c>
      <c r="K56" s="546">
        <f>7300000-4861.8</f>
        <v>7295138.2000000002</v>
      </c>
      <c r="L56" s="694"/>
      <c r="M56" s="546"/>
      <c r="N56" s="546">
        <v>3374.22</v>
      </c>
      <c r="O56" s="695"/>
    </row>
    <row r="57" spans="2:15" s="439" customFormat="1">
      <c r="B57" s="941"/>
      <c r="C57" s="540">
        <f t="shared" ref="C57" si="6">+C56+1</f>
        <v>3</v>
      </c>
      <c r="E57" s="421"/>
      <c r="F57" s="543"/>
      <c r="G57" s="543"/>
      <c r="H57" s="549"/>
      <c r="I57" s="546"/>
      <c r="J57" s="546"/>
      <c r="K57" s="546"/>
      <c r="L57" s="694"/>
      <c r="M57" s="546"/>
      <c r="N57" s="546"/>
      <c r="O57" s="695"/>
    </row>
    <row r="58" spans="2:15" s="439" customFormat="1">
      <c r="B58" s="941"/>
      <c r="C58" s="541" t="s">
        <v>370</v>
      </c>
      <c r="D58" s="539"/>
      <c r="J58" s="678">
        <f>SUM(J55:J57)</f>
        <v>8700000</v>
      </c>
      <c r="K58" s="678">
        <f>SUM(K55:K57)</f>
        <v>8694205.8000000007</v>
      </c>
      <c r="L58" s="678">
        <f>M58+O58-N58</f>
        <v>129514.43</v>
      </c>
      <c r="M58" s="678">
        <f>SUM(M55:M57)</f>
        <v>1621.06</v>
      </c>
      <c r="N58" s="678">
        <f t="shared" ref="N58" si="7">SUM(N55:N57)</f>
        <v>4346.4399999999996</v>
      </c>
      <c r="O58" s="680">
        <v>132239.81</v>
      </c>
    </row>
    <row r="59" spans="2:15" s="439" customFormat="1">
      <c r="B59" s="941"/>
      <c r="C59" s="547" t="s">
        <v>373</v>
      </c>
      <c r="D59" s="539"/>
      <c r="J59" s="697">
        <f t="shared" ref="J59:O59" si="8">+J58+J53+J48</f>
        <v>8775338.3699999992</v>
      </c>
      <c r="K59" s="697">
        <f t="shared" si="8"/>
        <v>8769493.9900000002</v>
      </c>
      <c r="L59" s="697">
        <f t="shared" si="8"/>
        <v>141219.35999999999</v>
      </c>
      <c r="M59" s="697">
        <f t="shared" si="8"/>
        <v>1621.06</v>
      </c>
      <c r="N59" s="697">
        <f t="shared" si="8"/>
        <v>4346.4399999999996</v>
      </c>
      <c r="O59" s="698">
        <f t="shared" si="8"/>
        <v>143944.74</v>
      </c>
    </row>
    <row r="60" spans="2:15" s="439" customFormat="1">
      <c r="B60" s="941"/>
      <c r="C60" s="536" t="s">
        <v>374</v>
      </c>
      <c r="D60" s="537"/>
      <c r="E60" s="537"/>
      <c r="F60" s="537"/>
      <c r="G60" s="537"/>
      <c r="H60" s="537"/>
      <c r="I60" s="537"/>
      <c r="J60" s="535"/>
      <c r="K60" s="535"/>
      <c r="L60" s="535"/>
      <c r="M60" s="535">
        <f>M59-'[110]Sched 2 - Cash '!$N$78</f>
        <v>0</v>
      </c>
      <c r="N60" s="535">
        <f>N59-'[109]Educ Par  2024'!$L$168</f>
        <v>0</v>
      </c>
      <c r="O60" s="550"/>
    </row>
    <row r="61" spans="2:15" s="439" customFormat="1">
      <c r="B61" s="941"/>
      <c r="C61" s="538" t="s">
        <v>369</v>
      </c>
      <c r="E61" s="539"/>
      <c r="F61" s="539"/>
      <c r="G61" s="539"/>
      <c r="H61" s="539"/>
      <c r="I61" s="539"/>
      <c r="J61" s="535"/>
      <c r="K61" s="535"/>
      <c r="L61" s="535"/>
      <c r="M61" s="535"/>
      <c r="N61" s="535"/>
      <c r="O61" s="550"/>
    </row>
    <row r="62" spans="2:15" s="439" customFormat="1">
      <c r="B62" s="941"/>
      <c r="C62" s="540" t="s">
        <v>264</v>
      </c>
      <c r="J62" s="530"/>
      <c r="K62" s="530"/>
      <c r="L62" s="530"/>
      <c r="M62" s="530"/>
      <c r="N62" s="530"/>
      <c r="O62" s="531"/>
    </row>
    <row r="63" spans="2:15" s="439" customFormat="1">
      <c r="B63" s="941"/>
      <c r="C63" s="540" t="s">
        <v>265</v>
      </c>
      <c r="J63" s="530"/>
      <c r="K63" s="530"/>
      <c r="L63" s="530"/>
      <c r="M63" s="530"/>
      <c r="N63" s="530"/>
      <c r="O63" s="531"/>
    </row>
    <row r="64" spans="2:15" s="439" customFormat="1">
      <c r="B64" s="941"/>
      <c r="C64" s="540" t="s">
        <v>266</v>
      </c>
      <c r="J64" s="530"/>
      <c r="K64" s="530"/>
      <c r="L64" s="530"/>
      <c r="M64" s="530"/>
      <c r="N64" s="530"/>
      <c r="O64" s="531"/>
    </row>
    <row r="65" spans="2:16" s="439" customFormat="1">
      <c r="B65" s="941"/>
      <c r="C65" s="541" t="s">
        <v>370</v>
      </c>
      <c r="J65" s="186"/>
      <c r="K65" s="186"/>
      <c r="L65" s="186"/>
      <c r="M65" s="186"/>
      <c r="N65" s="186"/>
      <c r="O65" s="507"/>
    </row>
    <row r="66" spans="2:16" s="439" customFormat="1">
      <c r="B66" s="941"/>
      <c r="C66" s="538" t="s">
        <v>371</v>
      </c>
      <c r="E66" s="539"/>
      <c r="F66" s="539"/>
      <c r="G66" s="539"/>
      <c r="H66" s="539"/>
      <c r="I66" s="539"/>
      <c r="J66" s="530"/>
      <c r="K66" s="530"/>
      <c r="L66" s="530"/>
      <c r="M66" s="530"/>
      <c r="N66" s="530"/>
      <c r="O66" s="532"/>
    </row>
    <row r="67" spans="2:16" s="439" customFormat="1">
      <c r="B67" s="941"/>
      <c r="C67" s="540" t="s">
        <v>264</v>
      </c>
      <c r="J67" s="530"/>
      <c r="K67" s="530"/>
      <c r="L67" s="530"/>
      <c r="M67" s="530"/>
      <c r="N67" s="530"/>
      <c r="O67" s="531"/>
    </row>
    <row r="68" spans="2:16" s="439" customFormat="1">
      <c r="B68" s="941"/>
      <c r="C68" s="540" t="s">
        <v>265</v>
      </c>
      <c r="J68" s="530"/>
      <c r="K68" s="530"/>
      <c r="L68" s="530"/>
      <c r="M68" s="530"/>
      <c r="N68" s="530"/>
      <c r="O68" s="531"/>
    </row>
    <row r="69" spans="2:16" s="439" customFormat="1">
      <c r="B69" s="941"/>
      <c r="C69" s="540" t="s">
        <v>266</v>
      </c>
      <c r="J69" s="530"/>
      <c r="K69" s="530"/>
      <c r="L69" s="530"/>
      <c r="M69" s="530"/>
      <c r="N69" s="530"/>
      <c r="O69" s="531"/>
    </row>
    <row r="70" spans="2:16" s="439" customFormat="1">
      <c r="B70" s="941"/>
      <c r="C70" s="541" t="s">
        <v>370</v>
      </c>
      <c r="J70" s="186"/>
      <c r="K70" s="186">
        <f>SUM(K67:K69)</f>
        <v>0</v>
      </c>
      <c r="L70" s="186"/>
      <c r="M70" s="186"/>
      <c r="N70" s="186"/>
      <c r="O70" s="507"/>
    </row>
    <row r="71" spans="2:16" s="439" customFormat="1">
      <c r="B71" s="941"/>
      <c r="C71" s="538" t="s">
        <v>372</v>
      </c>
      <c r="E71" s="539"/>
      <c r="F71" s="539"/>
      <c r="G71" s="539"/>
      <c r="H71" s="539"/>
      <c r="I71" s="539"/>
      <c r="J71" s="530"/>
      <c r="K71" s="530"/>
      <c r="L71" s="530"/>
      <c r="M71" s="530"/>
      <c r="N71" s="530"/>
      <c r="O71" s="532"/>
    </row>
    <row r="72" spans="2:16" s="439" customFormat="1">
      <c r="B72" s="941"/>
      <c r="C72" s="540" t="s">
        <v>264</v>
      </c>
      <c r="J72" s="530"/>
      <c r="K72" s="530"/>
      <c r="L72" s="530"/>
      <c r="M72" s="530"/>
      <c r="N72" s="530"/>
      <c r="O72" s="531"/>
    </row>
    <row r="73" spans="2:16" s="439" customFormat="1">
      <c r="B73" s="941"/>
      <c r="C73" s="540" t="s">
        <v>265</v>
      </c>
      <c r="J73" s="530"/>
      <c r="K73" s="530"/>
      <c r="L73" s="530"/>
      <c r="M73" s="530"/>
      <c r="N73" s="530"/>
      <c r="O73" s="531"/>
    </row>
    <row r="74" spans="2:16" s="439" customFormat="1">
      <c r="B74" s="941"/>
      <c r="C74" s="540" t="s">
        <v>266</v>
      </c>
      <c r="J74" s="530"/>
      <c r="K74" s="530"/>
      <c r="L74" s="530"/>
      <c r="M74" s="530"/>
      <c r="N74" s="530"/>
      <c r="O74" s="531"/>
    </row>
    <row r="75" spans="2:16" s="439" customFormat="1">
      <c r="B75" s="941"/>
      <c r="C75" s="541" t="s">
        <v>370</v>
      </c>
      <c r="D75" s="539"/>
      <c r="J75" s="186"/>
      <c r="K75" s="186"/>
      <c r="L75" s="186"/>
      <c r="M75" s="186"/>
      <c r="N75" s="186"/>
      <c r="O75" s="507"/>
    </row>
    <row r="76" spans="2:16" s="439" customFormat="1" ht="15.75" thickBot="1">
      <c r="B76" s="942"/>
      <c r="C76" s="547" t="s">
        <v>375</v>
      </c>
      <c r="D76" s="539"/>
      <c r="J76" s="533"/>
      <c r="K76" s="533"/>
      <c r="L76" s="533"/>
      <c r="M76" s="533"/>
      <c r="N76" s="533"/>
      <c r="O76" s="534"/>
    </row>
    <row r="77" spans="2:16" s="439" customFormat="1" ht="15.75" thickBot="1">
      <c r="B77" s="551"/>
      <c r="C77" s="939" t="s">
        <v>376</v>
      </c>
      <c r="D77" s="939"/>
      <c r="E77" s="939"/>
      <c r="F77" s="548"/>
      <c r="G77" s="548"/>
      <c r="H77" s="548"/>
      <c r="I77" s="548"/>
      <c r="J77" s="699">
        <f t="shared" ref="J77:O77" si="9">+J76+J59</f>
        <v>8775338.3699999992</v>
      </c>
      <c r="K77" s="699">
        <f t="shared" si="9"/>
        <v>8769493.9900000002</v>
      </c>
      <c r="L77" s="699">
        <f t="shared" si="9"/>
        <v>141219.35999999999</v>
      </c>
      <c r="M77" s="699">
        <f t="shared" si="9"/>
        <v>1621.06</v>
      </c>
      <c r="N77" s="699">
        <f t="shared" si="9"/>
        <v>4346.4399999999996</v>
      </c>
      <c r="O77" s="700">
        <f t="shared" si="9"/>
        <v>143944.74</v>
      </c>
      <c r="P77" s="440"/>
    </row>
    <row r="78" spans="2:16" ht="16.5" thickTop="1" thickBot="1">
      <c r="B78" s="552"/>
      <c r="C78" s="939" t="s">
        <v>697</v>
      </c>
      <c r="D78" s="939"/>
      <c r="E78" s="939"/>
      <c r="J78" s="805">
        <f t="shared" ref="J78:O78" si="10">+J77+J42</f>
        <v>18879159.280000001</v>
      </c>
      <c r="K78" s="805">
        <f t="shared" si="10"/>
        <v>18866585.759999998</v>
      </c>
      <c r="L78" s="805">
        <f t="shared" si="10"/>
        <v>255869.28999999998</v>
      </c>
      <c r="M78" s="805">
        <f t="shared" si="10"/>
        <v>2003.7199999999998</v>
      </c>
      <c r="N78" s="805">
        <f t="shared" si="10"/>
        <v>12069.099999999999</v>
      </c>
      <c r="O78" s="806">
        <f t="shared" si="10"/>
        <v>265934.67</v>
      </c>
    </row>
    <row r="79" spans="2:16" ht="16.5" thickTop="1" thickBot="1">
      <c r="B79" s="553"/>
      <c r="C79" s="510"/>
      <c r="D79" s="510"/>
      <c r="E79" s="510"/>
      <c r="F79" s="510"/>
      <c r="G79" s="510"/>
      <c r="H79" s="510"/>
      <c r="I79" s="510"/>
      <c r="J79" s="554"/>
      <c r="K79" s="554"/>
      <c r="L79" s="554"/>
      <c r="M79" s="555"/>
      <c r="N79" s="554"/>
      <c r="O79" s="556"/>
    </row>
    <row r="80" spans="2:16">
      <c r="J80" s="432"/>
      <c r="K80" s="432"/>
      <c r="L80" s="432"/>
      <c r="M80" s="441"/>
      <c r="N80" s="432"/>
      <c r="O80" s="432"/>
    </row>
    <row r="81" spans="2:16">
      <c r="B81"/>
      <c r="C81"/>
      <c r="D81"/>
      <c r="E81"/>
      <c r="F81"/>
      <c r="G81"/>
      <c r="H81"/>
      <c r="I81"/>
      <c r="J81" s="8"/>
      <c r="K81" s="8"/>
      <c r="L81" s="8"/>
      <c r="M81" s="8"/>
      <c r="N81" s="8"/>
      <c r="O81" s="84" t="s">
        <v>57</v>
      </c>
      <c r="P81"/>
    </row>
    <row r="82" spans="2:16">
      <c r="B82" s="226"/>
      <c r="C82" s="227" t="s">
        <v>237</v>
      </c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2:16">
      <c r="B83" s="228">
        <v>1</v>
      </c>
      <c r="C83" s="228" t="s">
        <v>238</v>
      </c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2:16">
      <c r="B84" s="228">
        <v>2</v>
      </c>
      <c r="C84" s="228" t="s">
        <v>239</v>
      </c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2:16">
      <c r="J85" s="432"/>
      <c r="K85" s="432"/>
      <c r="L85" s="432"/>
      <c r="M85" s="441"/>
      <c r="N85" s="432"/>
      <c r="O85" s="432"/>
    </row>
    <row r="86" spans="2:16">
      <c r="J86" s="432"/>
      <c r="K86" s="432"/>
      <c r="L86" s="432"/>
      <c r="M86" s="441"/>
      <c r="N86" s="432"/>
      <c r="O86" s="432"/>
    </row>
    <row r="87" spans="2:16">
      <c r="J87" s="432"/>
      <c r="K87" s="432"/>
      <c r="L87" s="432"/>
      <c r="M87" s="432"/>
      <c r="N87" s="432"/>
      <c r="O87" s="432"/>
    </row>
    <row r="88" spans="2:16">
      <c r="J88" s="432"/>
      <c r="K88" s="432"/>
      <c r="L88" s="432"/>
      <c r="M88" s="432"/>
      <c r="N88" s="432"/>
      <c r="O88" s="432"/>
    </row>
    <row r="92" spans="2:16">
      <c r="L92" s="640"/>
    </row>
    <row r="94" spans="2:16">
      <c r="N94" s="431"/>
    </row>
    <row r="95" spans="2:16">
      <c r="N95" s="431"/>
    </row>
    <row r="96" spans="2:16">
      <c r="N96" s="431"/>
    </row>
    <row r="97" spans="14:14">
      <c r="N97" s="431"/>
    </row>
    <row r="98" spans="14:14">
      <c r="N98" s="432"/>
    </row>
    <row r="99" spans="14:14">
      <c r="N99" s="432"/>
    </row>
    <row r="100" spans="14:14">
      <c r="N100" s="434"/>
    </row>
    <row r="101" spans="14:14">
      <c r="N101" s="434"/>
    </row>
  </sheetData>
  <mergeCells count="21">
    <mergeCell ref="C7:D7"/>
    <mergeCell ref="B1:O1"/>
    <mergeCell ref="B2:O2"/>
    <mergeCell ref="B3:O3"/>
    <mergeCell ref="B4:B6"/>
    <mergeCell ref="C4:D6"/>
    <mergeCell ref="E4:E6"/>
    <mergeCell ref="F4:G4"/>
    <mergeCell ref="H4:H6"/>
    <mergeCell ref="I4:I6"/>
    <mergeCell ref="J4:K4"/>
    <mergeCell ref="L4:O4"/>
    <mergeCell ref="F5:F6"/>
    <mergeCell ref="G5:G6"/>
    <mergeCell ref="J5:J6"/>
    <mergeCell ref="K5:K6"/>
    <mergeCell ref="C42:E42"/>
    <mergeCell ref="C77:E77"/>
    <mergeCell ref="C78:E78"/>
    <mergeCell ref="B8:B42"/>
    <mergeCell ref="B43:B76"/>
  </mergeCells>
  <hyperlinks>
    <hyperlink ref="O81" location="'CONTENTS '!A1" display="CONTENTS" xr:uid="{22DE9D07-EFA9-42D5-9800-9E343E8C8F92}"/>
  </hyperlinks>
  <pageMargins left="0.7" right="0.7" top="0.75" bottom="0.75" header="0.3" footer="0.3"/>
  <pageSetup scale="41" orientation="portrait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64F4F-50D1-413C-9F7D-EF7FCF3CE776}">
  <sheetPr>
    <tabColor rgb="FFCCFFFF"/>
    <pageSetUpPr fitToPage="1"/>
  </sheetPr>
  <dimension ref="B1:Q59"/>
  <sheetViews>
    <sheetView showGridLines="0" zoomScale="80" zoomScaleNormal="80" workbookViewId="0">
      <pane ySplit="7" topLeftCell="A26" activePane="bottomLeft" state="frozen"/>
      <selection activeCell="L26" sqref="L26"/>
      <selection pane="bottomLeft" activeCell="K83" sqref="K83"/>
    </sheetView>
  </sheetViews>
  <sheetFormatPr defaultColWidth="9.140625" defaultRowHeight="12.75"/>
  <cols>
    <col min="1" max="2" width="9.140625" style="444"/>
    <col min="3" max="3" width="3.7109375" style="444" customWidth="1"/>
    <col min="4" max="4" width="36.140625" style="444" customWidth="1"/>
    <col min="5" max="5" width="15" style="444" customWidth="1"/>
    <col min="6" max="6" width="14.5703125" style="444" bestFit="1" customWidth="1"/>
    <col min="7" max="7" width="17.28515625" style="444" bestFit="1" customWidth="1"/>
    <col min="8" max="8" width="16.28515625" style="444" bestFit="1" customWidth="1"/>
    <col min="9" max="9" width="16.28515625" style="444" customWidth="1"/>
    <col min="10" max="10" width="17.7109375" style="444" bestFit="1" customWidth="1"/>
    <col min="11" max="11" width="15.140625" style="444" customWidth="1"/>
    <col min="12" max="12" width="16" style="444" customWidth="1"/>
    <col min="13" max="13" width="9.140625" style="444"/>
    <col min="14" max="14" width="10.28515625" style="444" bestFit="1" customWidth="1"/>
    <col min="15" max="16384" width="9.140625" style="444"/>
  </cols>
  <sheetData>
    <row r="1" spans="2:17" s="417" customFormat="1" ht="46.5" customHeight="1">
      <c r="B1" s="903" t="s">
        <v>652</v>
      </c>
      <c r="C1" s="903"/>
      <c r="D1" s="903"/>
      <c r="E1" s="903"/>
      <c r="F1" s="903"/>
      <c r="G1" s="903"/>
      <c r="H1" s="903"/>
      <c r="I1" s="903"/>
      <c r="J1" s="903"/>
      <c r="K1" s="903"/>
      <c r="L1" s="903"/>
      <c r="M1" s="437"/>
      <c r="N1" s="437"/>
      <c r="O1" s="437"/>
      <c r="P1" s="437"/>
      <c r="Q1" s="437"/>
    </row>
    <row r="2" spans="2:17" s="417" customFormat="1" ht="16.5" thickBot="1">
      <c r="B2" s="904" t="s">
        <v>654</v>
      </c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438"/>
      <c r="N2" s="438"/>
      <c r="O2" s="438"/>
      <c r="P2" s="438"/>
      <c r="Q2" s="438"/>
    </row>
    <row r="3" spans="2:17" s="417" customFormat="1" ht="15.75" thickBot="1">
      <c r="B3" s="969" t="s">
        <v>739</v>
      </c>
      <c r="C3" s="970"/>
      <c r="D3" s="970"/>
      <c r="E3" s="970"/>
      <c r="F3" s="970"/>
      <c r="G3" s="970"/>
      <c r="H3" s="970"/>
      <c r="I3" s="970"/>
      <c r="J3" s="970"/>
      <c r="K3" s="970"/>
      <c r="L3" s="971"/>
    </row>
    <row r="4" spans="2:17" s="442" customFormat="1" ht="38.25" customHeight="1">
      <c r="B4" s="947" t="s">
        <v>277</v>
      </c>
      <c r="C4" s="922" t="s">
        <v>314</v>
      </c>
      <c r="D4" s="974"/>
      <c r="E4" s="955" t="s">
        <v>377</v>
      </c>
      <c r="F4" s="955" t="s">
        <v>378</v>
      </c>
      <c r="G4" s="955" t="s">
        <v>379</v>
      </c>
      <c r="H4" s="978" t="s">
        <v>380</v>
      </c>
      <c r="I4" s="979"/>
      <c r="J4" s="923" t="s">
        <v>321</v>
      </c>
      <c r="K4" s="923" t="s">
        <v>325</v>
      </c>
      <c r="L4" s="980" t="s">
        <v>312</v>
      </c>
    </row>
    <row r="5" spans="2:17" s="442" customFormat="1" ht="24" customHeight="1">
      <c r="B5" s="972"/>
      <c r="C5" s="901"/>
      <c r="D5" s="902"/>
      <c r="E5" s="976"/>
      <c r="F5" s="976"/>
      <c r="G5" s="976"/>
      <c r="H5" s="982" t="s">
        <v>322</v>
      </c>
      <c r="I5" s="982" t="s">
        <v>323</v>
      </c>
      <c r="J5" s="933"/>
      <c r="K5" s="933"/>
      <c r="L5" s="953"/>
    </row>
    <row r="6" spans="2:17" s="442" customFormat="1">
      <c r="B6" s="973"/>
      <c r="C6" s="895"/>
      <c r="D6" s="975"/>
      <c r="E6" s="977"/>
      <c r="F6" s="977"/>
      <c r="G6" s="977"/>
      <c r="H6" s="977"/>
      <c r="I6" s="977"/>
      <c r="J6" s="934"/>
      <c r="K6" s="934"/>
      <c r="L6" s="981"/>
    </row>
    <row r="7" spans="2:17" s="442" customFormat="1" ht="13.5" thickBot="1">
      <c r="B7" s="503" t="s">
        <v>334</v>
      </c>
      <c r="C7" s="963" t="s">
        <v>335</v>
      </c>
      <c r="D7" s="964"/>
      <c r="E7" s="308" t="s">
        <v>336</v>
      </c>
      <c r="F7" s="93" t="s">
        <v>337</v>
      </c>
      <c r="G7" s="93" t="s">
        <v>338</v>
      </c>
      <c r="H7" s="93" t="s">
        <v>339</v>
      </c>
      <c r="I7" s="93" t="s">
        <v>340</v>
      </c>
      <c r="J7" s="93" t="s">
        <v>341</v>
      </c>
      <c r="K7" s="93" t="s">
        <v>342</v>
      </c>
      <c r="L7" s="279" t="s">
        <v>343</v>
      </c>
    </row>
    <row r="8" spans="2:17" s="443" customFormat="1" ht="21" customHeight="1">
      <c r="B8" s="965" t="s">
        <v>759</v>
      </c>
      <c r="C8" s="562" t="s">
        <v>381</v>
      </c>
      <c r="D8" s="563"/>
      <c r="E8" s="563"/>
      <c r="F8" s="563"/>
      <c r="G8" s="563"/>
      <c r="H8" s="563"/>
      <c r="I8" s="563"/>
      <c r="J8" s="563"/>
      <c r="K8" s="563"/>
      <c r="L8" s="564"/>
    </row>
    <row r="9" spans="2:17" s="443" customFormat="1">
      <c r="B9" s="966"/>
      <c r="C9" s="565" t="s">
        <v>264</v>
      </c>
      <c r="D9" s="566"/>
      <c r="E9" s="567"/>
      <c r="F9" s="567"/>
      <c r="G9" s="567"/>
      <c r="H9" s="567"/>
      <c r="I9" s="567"/>
      <c r="J9" s="567"/>
      <c r="K9" s="567"/>
      <c r="L9" s="564"/>
    </row>
    <row r="10" spans="2:17" s="443" customFormat="1">
      <c r="B10" s="966"/>
      <c r="C10" s="565" t="s">
        <v>265</v>
      </c>
      <c r="D10" s="566"/>
      <c r="E10" s="567"/>
      <c r="F10" s="567"/>
      <c r="G10" s="567"/>
      <c r="H10" s="567"/>
      <c r="I10" s="567"/>
      <c r="J10" s="567"/>
      <c r="K10" s="567"/>
      <c r="L10" s="564"/>
    </row>
    <row r="11" spans="2:17" s="443" customFormat="1">
      <c r="B11" s="966"/>
      <c r="C11" s="565" t="s">
        <v>266</v>
      </c>
      <c r="D11" s="566"/>
      <c r="E11" s="567"/>
      <c r="F11" s="567"/>
      <c r="G11" s="567"/>
      <c r="H11" s="567"/>
      <c r="I11" s="567"/>
      <c r="J11" s="568"/>
      <c r="K11" s="568"/>
      <c r="L11" s="564"/>
    </row>
    <row r="12" spans="2:17" s="443" customFormat="1">
      <c r="B12" s="966"/>
      <c r="C12" s="565" t="s">
        <v>267</v>
      </c>
      <c r="D12" s="566"/>
      <c r="E12" s="567"/>
      <c r="F12" s="567"/>
      <c r="G12" s="567"/>
      <c r="H12" s="567"/>
      <c r="I12" s="567"/>
      <c r="J12" s="568"/>
      <c r="K12" s="568"/>
      <c r="L12" s="564"/>
    </row>
    <row r="13" spans="2:17" s="443" customFormat="1">
      <c r="B13" s="966"/>
      <c r="C13" s="565" t="s">
        <v>268</v>
      </c>
      <c r="D13" s="566"/>
      <c r="E13" s="444"/>
      <c r="F13" s="444"/>
      <c r="G13" s="444"/>
      <c r="H13" s="444"/>
      <c r="I13" s="444"/>
      <c r="J13" s="445"/>
      <c r="K13" s="569"/>
      <c r="L13" s="564"/>
    </row>
    <row r="14" spans="2:17" s="443" customFormat="1" ht="15" customHeight="1">
      <c r="B14" s="966"/>
      <c r="C14" s="567" t="s">
        <v>370</v>
      </c>
      <c r="D14" s="567"/>
      <c r="E14" s="444"/>
      <c r="F14" s="444"/>
      <c r="G14" s="444"/>
      <c r="H14" s="444"/>
      <c r="I14" s="444"/>
      <c r="J14" s="570">
        <f>SUM(J9:J13)</f>
        <v>0</v>
      </c>
      <c r="K14" s="570">
        <f>SUM(K9:K13)</f>
        <v>0</v>
      </c>
      <c r="L14" s="571">
        <f>SUM(L9:L13)</f>
        <v>0</v>
      </c>
    </row>
    <row r="15" spans="2:17" s="443" customFormat="1" ht="21" customHeight="1">
      <c r="B15" s="966"/>
      <c r="C15" s="562" t="s">
        <v>382</v>
      </c>
      <c r="D15" s="563"/>
      <c r="E15" s="563"/>
      <c r="F15" s="563"/>
      <c r="G15" s="563"/>
      <c r="H15" s="563"/>
      <c r="I15" s="563"/>
      <c r="J15" s="169"/>
      <c r="K15" s="50"/>
      <c r="L15" s="572"/>
    </row>
    <row r="16" spans="2:17" s="443" customFormat="1">
      <c r="B16" s="966"/>
      <c r="C16" s="565" t="s">
        <v>264</v>
      </c>
      <c r="D16" s="444" t="s">
        <v>735</v>
      </c>
      <c r="E16" s="573" t="s">
        <v>728</v>
      </c>
      <c r="F16" s="574">
        <v>45652</v>
      </c>
      <c r="G16" s="725">
        <v>2805.2370999999998</v>
      </c>
      <c r="H16" s="576">
        <v>1818.0281</v>
      </c>
      <c r="I16" s="576">
        <v>1818.3915</v>
      </c>
      <c r="J16" s="726">
        <v>5100000</v>
      </c>
      <c r="K16" s="659">
        <v>5101019.2981246496</v>
      </c>
      <c r="L16" s="704">
        <f>K16-J16</f>
        <v>1019.2981246495619</v>
      </c>
      <c r="N16" s="632"/>
    </row>
    <row r="17" spans="2:12" s="443" customFormat="1">
      <c r="B17" s="966"/>
      <c r="C17" s="565" t="s">
        <v>265</v>
      </c>
      <c r="D17" s="444"/>
      <c r="E17" s="444"/>
      <c r="F17" s="444"/>
      <c r="G17" s="444"/>
      <c r="H17" s="444"/>
      <c r="I17" s="444"/>
      <c r="J17" s="10"/>
      <c r="K17" s="50"/>
      <c r="L17" s="572"/>
    </row>
    <row r="18" spans="2:12" s="443" customFormat="1">
      <c r="B18" s="966"/>
      <c r="C18" s="565" t="s">
        <v>266</v>
      </c>
      <c r="D18" s="444"/>
      <c r="E18" s="444"/>
      <c r="F18" s="444"/>
      <c r="G18" s="444"/>
      <c r="H18" s="444"/>
      <c r="I18" s="444"/>
      <c r="J18" s="10"/>
      <c r="K18" s="50"/>
      <c r="L18" s="572"/>
    </row>
    <row r="19" spans="2:12" s="443" customFormat="1">
      <c r="B19" s="966"/>
      <c r="C19" s="565" t="s">
        <v>267</v>
      </c>
      <c r="D19" s="444"/>
      <c r="E19" s="444"/>
      <c r="F19" s="444"/>
      <c r="G19" s="444"/>
      <c r="H19" s="444"/>
      <c r="I19" s="444"/>
      <c r="J19" s="10"/>
      <c r="K19" s="50"/>
      <c r="L19" s="572"/>
    </row>
    <row r="20" spans="2:12" s="443" customFormat="1">
      <c r="B20" s="966"/>
      <c r="C20" s="565" t="s">
        <v>268</v>
      </c>
      <c r="D20" s="444"/>
      <c r="E20" s="567"/>
      <c r="F20" s="567"/>
      <c r="G20" s="567"/>
      <c r="H20" s="567"/>
      <c r="I20" s="567"/>
      <c r="J20" s="577"/>
      <c r="K20" s="50"/>
      <c r="L20" s="572"/>
    </row>
    <row r="21" spans="2:12" s="443" customFormat="1" ht="15" customHeight="1">
      <c r="B21" s="966"/>
      <c r="C21" s="567" t="s">
        <v>370</v>
      </c>
      <c r="D21" s="567"/>
      <c r="E21" s="444"/>
      <c r="F21" s="444"/>
      <c r="G21" s="444"/>
      <c r="H21" s="444"/>
      <c r="I21" s="444"/>
      <c r="J21" s="702">
        <f>SUM(J16:J20)</f>
        <v>5100000</v>
      </c>
      <c r="K21" s="702">
        <f>SUM(K16:K20)</f>
        <v>5101019.2981246496</v>
      </c>
      <c r="L21" s="703">
        <f>SUM(L16:L20)</f>
        <v>1019.2981246495619</v>
      </c>
    </row>
    <row r="22" spans="2:12" s="443" customFormat="1" ht="15" customHeight="1">
      <c r="B22" s="966"/>
      <c r="C22" s="562" t="s">
        <v>304</v>
      </c>
      <c r="D22" s="567"/>
      <c r="E22" s="444"/>
      <c r="F22" s="444"/>
      <c r="G22" s="444"/>
      <c r="H22" s="444"/>
      <c r="I22" s="444"/>
      <c r="J22" s="658"/>
      <c r="K22" s="659"/>
      <c r="L22" s="704"/>
    </row>
    <row r="23" spans="2:12" s="443" customFormat="1" ht="15" customHeight="1">
      <c r="B23" s="966"/>
      <c r="C23" s="565" t="s">
        <v>264</v>
      </c>
      <c r="D23" s="567"/>
      <c r="E23" s="444"/>
      <c r="F23" s="444"/>
      <c r="G23" s="444"/>
      <c r="H23" s="444"/>
      <c r="I23" s="444"/>
      <c r="J23" s="658"/>
      <c r="K23" s="659"/>
      <c r="L23" s="704"/>
    </row>
    <row r="24" spans="2:12" s="443" customFormat="1" ht="15" customHeight="1">
      <c r="B24" s="966"/>
      <c r="C24" s="565" t="s">
        <v>265</v>
      </c>
      <c r="D24" s="567"/>
      <c r="E24" s="444"/>
      <c r="F24" s="444"/>
      <c r="G24" s="444"/>
      <c r="H24" s="444"/>
      <c r="I24" s="444"/>
      <c r="J24" s="658"/>
      <c r="K24" s="659"/>
      <c r="L24" s="704"/>
    </row>
    <row r="25" spans="2:12" s="443" customFormat="1" ht="15" customHeight="1">
      <c r="B25" s="966"/>
      <c r="C25" s="565" t="s">
        <v>266</v>
      </c>
      <c r="D25" s="567"/>
      <c r="E25" s="444"/>
      <c r="F25" s="444"/>
      <c r="G25" s="444"/>
      <c r="H25" s="444"/>
      <c r="I25" s="444"/>
      <c r="J25" s="658"/>
      <c r="K25" s="659"/>
      <c r="L25" s="704"/>
    </row>
    <row r="26" spans="2:12" s="443" customFormat="1" ht="15" customHeight="1">
      <c r="B26" s="966"/>
      <c r="C26" s="565" t="s">
        <v>267</v>
      </c>
      <c r="D26" s="567"/>
      <c r="E26" s="444"/>
      <c r="F26" s="444"/>
      <c r="G26" s="444"/>
      <c r="H26" s="444"/>
      <c r="I26" s="444"/>
      <c r="J26" s="658"/>
      <c r="K26" s="659"/>
      <c r="L26" s="704"/>
    </row>
    <row r="27" spans="2:12" s="443" customFormat="1" ht="15" customHeight="1" thickBot="1">
      <c r="B27" s="967"/>
      <c r="C27" s="565" t="s">
        <v>268</v>
      </c>
      <c r="D27" s="567"/>
      <c r="E27" s="444"/>
      <c r="F27" s="444"/>
      <c r="G27" s="444"/>
      <c r="H27" s="444"/>
      <c r="I27" s="444"/>
      <c r="J27" s="658"/>
      <c r="K27" s="659"/>
      <c r="L27" s="704"/>
    </row>
    <row r="28" spans="2:12" s="443" customFormat="1" ht="15" customHeight="1">
      <c r="B28" s="578"/>
      <c r="C28" s="567" t="s">
        <v>370</v>
      </c>
      <c r="D28" s="567"/>
      <c r="E28" s="444"/>
      <c r="F28" s="444"/>
      <c r="G28" s="444"/>
      <c r="H28" s="444"/>
      <c r="I28" s="444"/>
      <c r="J28" s="702">
        <f>SUM(J23:J27)</f>
        <v>0</v>
      </c>
      <c r="K28" s="702">
        <f>SUM(K23:K27)</f>
        <v>0</v>
      </c>
      <c r="L28" s="703">
        <f>SUM(L23:L27)</f>
        <v>0</v>
      </c>
    </row>
    <row r="29" spans="2:12" s="443" customFormat="1" ht="13.5" thickBot="1">
      <c r="B29" s="578"/>
      <c r="C29" s="968" t="s">
        <v>383</v>
      </c>
      <c r="D29" s="968"/>
      <c r="E29" s="968"/>
      <c r="F29" s="579"/>
      <c r="G29" s="579"/>
      <c r="H29" s="579"/>
      <c r="I29" s="579"/>
      <c r="J29" s="705">
        <f>J14+J21+J28</f>
        <v>5100000</v>
      </c>
      <c r="K29" s="705">
        <f>K14+K21+K28</f>
        <v>5101019.2981246496</v>
      </c>
      <c r="L29" s="706">
        <f>L14+L21+L28</f>
        <v>1019.2981246495619</v>
      </c>
    </row>
    <row r="30" spans="2:12" s="443" customFormat="1" ht="6" customHeight="1" thickTop="1" thickBot="1">
      <c r="B30" s="578"/>
      <c r="C30" s="444"/>
      <c r="D30" s="444"/>
      <c r="E30" s="444"/>
      <c r="F30" s="444"/>
      <c r="G30" s="444"/>
      <c r="H30" s="444"/>
      <c r="I30" s="444"/>
      <c r="J30" s="445"/>
      <c r="K30" s="569"/>
      <c r="L30" s="564"/>
    </row>
    <row r="31" spans="2:12" s="443" customFormat="1" ht="21" customHeight="1">
      <c r="B31" s="965" t="s">
        <v>742</v>
      </c>
      <c r="C31" s="562" t="s">
        <v>381</v>
      </c>
      <c r="D31" s="563"/>
      <c r="E31" s="563"/>
      <c r="F31" s="563"/>
      <c r="G31" s="563"/>
      <c r="H31" s="563"/>
      <c r="I31" s="563"/>
      <c r="J31" s="580"/>
      <c r="K31" s="580"/>
      <c r="L31" s="564"/>
    </row>
    <row r="32" spans="2:12" s="443" customFormat="1">
      <c r="B32" s="966"/>
      <c r="C32" s="565" t="s">
        <v>264</v>
      </c>
      <c r="D32" s="566"/>
      <c r="E32" s="567"/>
      <c r="F32" s="567"/>
      <c r="G32" s="567"/>
      <c r="H32" s="567"/>
      <c r="I32" s="567"/>
      <c r="J32" s="568"/>
      <c r="K32" s="568"/>
      <c r="L32" s="564"/>
    </row>
    <row r="33" spans="2:12" s="443" customFormat="1">
      <c r="B33" s="966"/>
      <c r="C33" s="565" t="s">
        <v>265</v>
      </c>
      <c r="D33" s="566"/>
      <c r="E33" s="567"/>
      <c r="F33" s="567"/>
      <c r="G33" s="567"/>
      <c r="H33" s="567"/>
      <c r="I33" s="567"/>
      <c r="J33" s="568"/>
      <c r="K33" s="568"/>
      <c r="L33" s="564"/>
    </row>
    <row r="34" spans="2:12" s="443" customFormat="1">
      <c r="B34" s="966"/>
      <c r="C34" s="565" t="s">
        <v>266</v>
      </c>
      <c r="D34" s="566"/>
      <c r="E34" s="567"/>
      <c r="F34" s="567"/>
      <c r="G34" s="567"/>
      <c r="H34" s="567"/>
      <c r="I34" s="567"/>
      <c r="J34" s="568"/>
      <c r="K34" s="568"/>
      <c r="L34" s="564"/>
    </row>
    <row r="35" spans="2:12" s="443" customFormat="1">
      <c r="B35" s="966"/>
      <c r="C35" s="565" t="s">
        <v>267</v>
      </c>
      <c r="D35" s="566"/>
      <c r="E35" s="567"/>
      <c r="F35" s="567"/>
      <c r="G35" s="567"/>
      <c r="H35" s="567"/>
      <c r="I35" s="567"/>
      <c r="J35" s="568"/>
      <c r="K35" s="568"/>
      <c r="L35" s="564"/>
    </row>
    <row r="36" spans="2:12" s="443" customFormat="1">
      <c r="B36" s="966"/>
      <c r="C36" s="565" t="s">
        <v>268</v>
      </c>
      <c r="D36" s="566"/>
      <c r="E36" s="444"/>
      <c r="F36" s="444"/>
      <c r="G36" s="444"/>
      <c r="H36" s="444"/>
      <c r="I36" s="444"/>
      <c r="J36" s="445"/>
      <c r="K36" s="569"/>
      <c r="L36" s="564"/>
    </row>
    <row r="37" spans="2:12" s="443" customFormat="1" ht="15" customHeight="1">
      <c r="B37" s="966"/>
      <c r="C37" s="567" t="s">
        <v>370</v>
      </c>
      <c r="D37" s="567"/>
      <c r="E37" s="444"/>
      <c r="F37" s="444"/>
      <c r="G37" s="444"/>
      <c r="H37" s="444"/>
      <c r="I37" s="444"/>
      <c r="J37" s="570">
        <f>SUM(J32:J36)</f>
        <v>0</v>
      </c>
      <c r="K37" s="570">
        <f>SUM(K32:K36)</f>
        <v>0</v>
      </c>
      <c r="L37" s="571">
        <f>SUM(L32:L36)</f>
        <v>0</v>
      </c>
    </row>
    <row r="38" spans="2:12" s="443" customFormat="1" ht="21" customHeight="1">
      <c r="B38" s="966"/>
      <c r="C38" s="562" t="s">
        <v>382</v>
      </c>
      <c r="D38" s="563"/>
      <c r="E38" s="563"/>
      <c r="F38" s="563"/>
      <c r="G38" s="563"/>
      <c r="H38" s="563"/>
      <c r="I38" s="563"/>
      <c r="J38" s="169"/>
      <c r="K38" s="50"/>
      <c r="L38" s="572"/>
    </row>
    <row r="39" spans="2:12" s="443" customFormat="1">
      <c r="B39" s="966"/>
      <c r="C39" s="565" t="s">
        <v>264</v>
      </c>
      <c r="D39" s="444"/>
      <c r="E39" s="567"/>
      <c r="F39" s="574"/>
      <c r="G39" s="575"/>
      <c r="H39" s="576"/>
      <c r="I39" s="576"/>
      <c r="J39" s="577"/>
      <c r="K39" s="50">
        <f>I39*G39</f>
        <v>0</v>
      </c>
      <c r="L39" s="572">
        <f>J39-K39</f>
        <v>0</v>
      </c>
    </row>
    <row r="40" spans="2:12" s="443" customFormat="1">
      <c r="B40" s="966"/>
      <c r="C40" s="565" t="s">
        <v>265</v>
      </c>
      <c r="D40" s="444"/>
      <c r="E40" s="444"/>
      <c r="F40" s="444"/>
      <c r="G40" s="444"/>
      <c r="H40" s="444"/>
      <c r="I40" s="444"/>
      <c r="J40" s="10"/>
      <c r="K40" s="50"/>
      <c r="L40" s="572"/>
    </row>
    <row r="41" spans="2:12" s="443" customFormat="1">
      <c r="B41" s="966"/>
      <c r="C41" s="565" t="s">
        <v>266</v>
      </c>
      <c r="D41" s="444"/>
      <c r="E41" s="444"/>
      <c r="F41" s="444"/>
      <c r="G41" s="444"/>
      <c r="H41" s="444"/>
      <c r="I41" s="444"/>
      <c r="J41" s="10"/>
      <c r="K41" s="50"/>
      <c r="L41" s="572"/>
    </row>
    <row r="42" spans="2:12" s="443" customFormat="1">
      <c r="B42" s="966"/>
      <c r="C42" s="565" t="s">
        <v>267</v>
      </c>
      <c r="D42" s="444"/>
      <c r="E42" s="444"/>
      <c r="F42" s="444"/>
      <c r="G42" s="444"/>
      <c r="H42" s="444"/>
      <c r="I42" s="444"/>
      <c r="J42" s="10"/>
      <c r="K42" s="50"/>
      <c r="L42" s="572"/>
    </row>
    <row r="43" spans="2:12" s="443" customFormat="1">
      <c r="B43" s="966"/>
      <c r="C43" s="565" t="s">
        <v>268</v>
      </c>
      <c r="D43" s="444"/>
      <c r="E43" s="567"/>
      <c r="F43" s="567"/>
      <c r="G43" s="567"/>
      <c r="H43" s="567"/>
      <c r="I43" s="567"/>
      <c r="J43" s="577"/>
      <c r="K43" s="50"/>
      <c r="L43" s="572"/>
    </row>
    <row r="44" spans="2:12" s="443" customFormat="1" ht="15" customHeight="1">
      <c r="B44" s="966"/>
      <c r="C44" s="567" t="s">
        <v>370</v>
      </c>
      <c r="D44" s="567"/>
      <c r="E44" s="444"/>
      <c r="F44" s="444"/>
      <c r="G44" s="444"/>
      <c r="H44" s="444"/>
      <c r="I44" s="444"/>
      <c r="J44" s="570">
        <f>SUM(J39:J43)</f>
        <v>0</v>
      </c>
      <c r="K44" s="570">
        <f>SUM(K39:K43)</f>
        <v>0</v>
      </c>
      <c r="L44" s="571">
        <f>SUM(L39:L43)</f>
        <v>0</v>
      </c>
    </row>
    <row r="45" spans="2:12" s="443" customFormat="1" ht="15" customHeight="1">
      <c r="B45" s="966"/>
      <c r="C45" s="562" t="s">
        <v>304</v>
      </c>
      <c r="D45" s="567"/>
      <c r="E45" s="444"/>
      <c r="F45" s="444"/>
      <c r="G45" s="444"/>
      <c r="H45" s="444"/>
      <c r="I45" s="444"/>
      <c r="J45" s="10"/>
      <c r="K45" s="50"/>
      <c r="L45" s="572"/>
    </row>
    <row r="46" spans="2:12" s="443" customFormat="1" ht="15" customHeight="1">
      <c r="B46" s="966"/>
      <c r="C46" s="565" t="s">
        <v>264</v>
      </c>
      <c r="D46" s="567"/>
      <c r="E46" s="444"/>
      <c r="F46" s="444"/>
      <c r="G46" s="444"/>
      <c r="H46" s="444"/>
      <c r="I46" s="444"/>
      <c r="J46" s="10"/>
      <c r="K46" s="50"/>
      <c r="L46" s="572"/>
    </row>
    <row r="47" spans="2:12" s="443" customFormat="1" ht="15" customHeight="1">
      <c r="B47" s="966"/>
      <c r="C47" s="565" t="s">
        <v>265</v>
      </c>
      <c r="D47" s="567"/>
      <c r="E47" s="444"/>
      <c r="F47" s="444"/>
      <c r="G47" s="444"/>
      <c r="H47" s="444"/>
      <c r="I47" s="444"/>
      <c r="J47" s="10"/>
      <c r="K47" s="50"/>
      <c r="L47" s="572"/>
    </row>
    <row r="48" spans="2:12" s="443" customFormat="1" ht="15" customHeight="1">
      <c r="B48" s="966"/>
      <c r="C48" s="565" t="s">
        <v>266</v>
      </c>
      <c r="D48" s="567"/>
      <c r="E48" s="444"/>
      <c r="F48" s="444"/>
      <c r="G48" s="444"/>
      <c r="H48" s="444"/>
      <c r="I48" s="444"/>
      <c r="J48" s="10"/>
      <c r="K48" s="50"/>
      <c r="L48" s="572"/>
    </row>
    <row r="49" spans="2:12" s="443" customFormat="1" ht="15" customHeight="1">
      <c r="B49" s="966"/>
      <c r="C49" s="565" t="s">
        <v>267</v>
      </c>
      <c r="D49" s="567"/>
      <c r="E49" s="444"/>
      <c r="F49" s="444"/>
      <c r="G49" s="444"/>
      <c r="H49" s="444"/>
      <c r="I49" s="444"/>
      <c r="J49" s="10"/>
      <c r="K49" s="50"/>
      <c r="L49" s="572"/>
    </row>
    <row r="50" spans="2:12" s="443" customFormat="1" ht="15" customHeight="1" thickBot="1">
      <c r="B50" s="967"/>
      <c r="C50" s="565" t="s">
        <v>268</v>
      </c>
      <c r="D50" s="567"/>
      <c r="E50" s="444"/>
      <c r="F50" s="444"/>
      <c r="G50" s="444"/>
      <c r="H50" s="444"/>
      <c r="I50" s="444"/>
      <c r="J50" s="10"/>
      <c r="K50" s="50"/>
      <c r="L50" s="572"/>
    </row>
    <row r="51" spans="2:12" s="443" customFormat="1" ht="15" customHeight="1">
      <c r="B51" s="578"/>
      <c r="C51" s="567" t="s">
        <v>370</v>
      </c>
      <c r="D51" s="567"/>
      <c r="E51" s="444"/>
      <c r="F51" s="444"/>
      <c r="G51" s="444"/>
      <c r="H51" s="444"/>
      <c r="I51" s="444"/>
      <c r="J51" s="702">
        <f>SUM(J46:J50)</f>
        <v>0</v>
      </c>
      <c r="K51" s="702">
        <f>SUM(K46:K50)</f>
        <v>0</v>
      </c>
      <c r="L51" s="703">
        <f>SUM(L46:L50)</f>
        <v>0</v>
      </c>
    </row>
    <row r="52" spans="2:12" s="443" customFormat="1" ht="13.5" thickBot="1">
      <c r="B52" s="578"/>
      <c r="C52" s="968" t="s">
        <v>383</v>
      </c>
      <c r="D52" s="968"/>
      <c r="E52" s="968"/>
      <c r="F52" s="579"/>
      <c r="G52" s="579"/>
      <c r="H52" s="579"/>
      <c r="I52" s="579"/>
      <c r="J52" s="705">
        <f>J37+J44+J51</f>
        <v>0</v>
      </c>
      <c r="K52" s="705">
        <f>K37+K44+K51</f>
        <v>0</v>
      </c>
      <c r="L52" s="706">
        <f>L37+L44+L51</f>
        <v>0</v>
      </c>
    </row>
    <row r="53" spans="2:12" ht="14.25" thickTop="1" thickBot="1">
      <c r="B53" s="578"/>
      <c r="J53" s="707">
        <f>J52+J29</f>
        <v>5100000</v>
      </c>
      <c r="K53" s="707">
        <f>K52+K29</f>
        <v>5101019.2981246496</v>
      </c>
      <c r="L53" s="708">
        <f>L52+L29</f>
        <v>1019.2981246495619</v>
      </c>
    </row>
    <row r="54" spans="2:12" ht="14.25" thickTop="1" thickBot="1">
      <c r="B54" s="581"/>
      <c r="C54" s="582"/>
      <c r="D54" s="962" t="s">
        <v>697</v>
      </c>
      <c r="E54" s="962"/>
      <c r="F54" s="962"/>
      <c r="G54" s="582"/>
      <c r="H54" s="582"/>
      <c r="I54" s="582"/>
      <c r="J54" s="583"/>
      <c r="K54" s="583"/>
      <c r="L54" s="584"/>
    </row>
    <row r="56" spans="2:12">
      <c r="B56"/>
      <c r="C56"/>
      <c r="D56"/>
      <c r="E56"/>
      <c r="F56"/>
      <c r="G56"/>
      <c r="H56"/>
      <c r="I56"/>
      <c r="J56"/>
      <c r="K56"/>
      <c r="L56" s="84" t="s">
        <v>57</v>
      </c>
    </row>
    <row r="57" spans="2:12">
      <c r="B57" s="226"/>
      <c r="C57" s="227" t="s">
        <v>237</v>
      </c>
      <c r="D57"/>
      <c r="E57"/>
      <c r="F57"/>
      <c r="G57"/>
      <c r="H57"/>
      <c r="I57"/>
      <c r="J57"/>
      <c r="K57"/>
      <c r="L57"/>
    </row>
    <row r="58" spans="2:12">
      <c r="B58" s="228">
        <v>1</v>
      </c>
      <c r="C58" s="228" t="s">
        <v>238</v>
      </c>
      <c r="D58"/>
      <c r="E58"/>
      <c r="F58"/>
      <c r="G58"/>
      <c r="H58"/>
      <c r="I58"/>
      <c r="J58"/>
      <c r="K58"/>
      <c r="L58"/>
    </row>
    <row r="59" spans="2:12">
      <c r="B59" s="228">
        <v>2</v>
      </c>
      <c r="C59" s="228" t="s">
        <v>239</v>
      </c>
      <c r="D59"/>
      <c r="E59"/>
      <c r="F59"/>
      <c r="G59"/>
      <c r="H59"/>
      <c r="I59"/>
      <c r="J59"/>
      <c r="K59"/>
      <c r="L59"/>
    </row>
  </sheetData>
  <mergeCells count="20">
    <mergeCell ref="B1:L1"/>
    <mergeCell ref="B2:L2"/>
    <mergeCell ref="B3:L3"/>
    <mergeCell ref="B4:B6"/>
    <mergeCell ref="C4:D6"/>
    <mergeCell ref="E4:E6"/>
    <mergeCell ref="F4:F6"/>
    <mergeCell ref="G4:G6"/>
    <mergeCell ref="H4:I4"/>
    <mergeCell ref="J4:J6"/>
    <mergeCell ref="L4:L6"/>
    <mergeCell ref="H5:H6"/>
    <mergeCell ref="I5:I6"/>
    <mergeCell ref="D54:F54"/>
    <mergeCell ref="K4:K6"/>
    <mergeCell ref="C7:D7"/>
    <mergeCell ref="B8:B27"/>
    <mergeCell ref="C29:E29"/>
    <mergeCell ref="B31:B50"/>
    <mergeCell ref="C52:E52"/>
  </mergeCells>
  <hyperlinks>
    <hyperlink ref="L56" location="'CONTENTS '!A1" display="CONTENTS" xr:uid="{EA2DCB56-A0C9-4847-83FA-56015F1FE7C7}"/>
  </hyperlinks>
  <printOptions horizontalCentered="1" gridLines="1"/>
  <pageMargins left="0.25" right="0.25" top="1" bottom="1" header="0.5" footer="0.5"/>
  <pageSetup paperSize="5" scale="99" orientation="landscape" verticalDpi="72" r:id="rId1"/>
  <headerFooter alignWithMargins="0">
    <oddFooter>&amp;RPage 9 SCH3_MF/UITF_TF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41"/>
  </sheetPr>
  <dimension ref="B1:AA123"/>
  <sheetViews>
    <sheetView zoomScaleNormal="100" workbookViewId="0">
      <pane xSplit="3" ySplit="7" topLeftCell="M26" activePane="bottomRight" state="frozen"/>
      <selection pane="topRight" activeCell="D1" sqref="D1"/>
      <selection pane="bottomLeft" activeCell="A8" sqref="A8"/>
      <selection pane="bottomRight" activeCell="R51" sqref="R51"/>
    </sheetView>
  </sheetViews>
  <sheetFormatPr defaultRowHeight="12.75" zeroHeight="1"/>
  <cols>
    <col min="2" max="2" width="3.7109375" customWidth="1"/>
    <col min="3" max="3" width="35.28515625" customWidth="1"/>
    <col min="4" max="4" width="32.140625" customWidth="1"/>
    <col min="5" max="5" width="11.42578125" bestFit="1" customWidth="1"/>
    <col min="6" max="6" width="9.5703125" bestFit="1" customWidth="1"/>
    <col min="7" max="7" width="11" customWidth="1"/>
    <col min="8" max="9" width="11.140625" customWidth="1"/>
    <col min="10" max="10" width="14.5703125" customWidth="1"/>
    <col min="11" max="11" width="13.42578125" customWidth="1"/>
    <col min="12" max="12" width="18.42578125" customWidth="1"/>
    <col min="13" max="13" width="17.7109375" customWidth="1"/>
    <col min="14" max="14" width="14.7109375" customWidth="1"/>
    <col min="15" max="15" width="15" customWidth="1"/>
    <col min="16" max="16" width="16.85546875" customWidth="1"/>
    <col min="17" max="17" width="26" bestFit="1" customWidth="1"/>
    <col min="18" max="18" width="19" customWidth="1"/>
    <col min="19" max="19" width="13.85546875" customWidth="1"/>
    <col min="20" max="20" width="8.28515625" customWidth="1"/>
    <col min="21" max="21" width="11.140625" customWidth="1"/>
    <col min="22" max="22" width="13.5703125" customWidth="1"/>
    <col min="23" max="23" width="13.140625" customWidth="1"/>
    <col min="24" max="24" width="12.140625" customWidth="1"/>
    <col min="25" max="25" width="14.140625" customWidth="1"/>
    <col min="27" max="27" width="15.140625" bestFit="1" customWidth="1"/>
  </cols>
  <sheetData>
    <row r="1" spans="2:25" ht="30" customHeight="1">
      <c r="B1" s="864" t="str">
        <f>'Sched 3 - UITF'!B1</f>
        <v>ANNUAL STATEMENT of Trust Funds for the Year Ended December 31, 2024 of SUN LIFE FINANCIAL PLANS INC.</v>
      </c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</row>
    <row r="2" spans="2:25" ht="30" customHeight="1" thickBot="1">
      <c r="B2" s="864" t="str">
        <f>'Sched 3 - UITF'!B2</f>
        <v>EDUCATION PLANS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864"/>
      <c r="W2" s="864"/>
      <c r="X2" s="864"/>
      <c r="Y2" s="864"/>
    </row>
    <row r="3" spans="2:25" ht="27" customHeight="1" thickBot="1">
      <c r="B3" s="969" t="s">
        <v>384</v>
      </c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970"/>
      <c r="O3" s="970"/>
      <c r="P3" s="970"/>
      <c r="Q3" s="970"/>
      <c r="R3" s="970"/>
      <c r="S3" s="970"/>
      <c r="T3" s="970"/>
      <c r="U3" s="970"/>
      <c r="V3" s="970"/>
      <c r="W3" s="970"/>
      <c r="X3" s="970"/>
      <c r="Y3" s="971"/>
    </row>
    <row r="4" spans="2:25" s="3" customFormat="1" ht="18" customHeight="1" thickBot="1">
      <c r="B4" s="992" t="s">
        <v>308</v>
      </c>
      <c r="C4" s="896"/>
      <c r="D4" s="896"/>
      <c r="E4" s="896"/>
      <c r="F4" s="975"/>
      <c r="G4" s="956" t="s">
        <v>309</v>
      </c>
      <c r="H4" s="993"/>
      <c r="I4" s="957"/>
      <c r="J4" s="956" t="s">
        <v>310</v>
      </c>
      <c r="K4" s="993"/>
      <c r="L4" s="957"/>
      <c r="M4" s="983" t="s">
        <v>385</v>
      </c>
      <c r="N4" s="984"/>
      <c r="O4" s="956" t="s">
        <v>311</v>
      </c>
      <c r="P4" s="957"/>
      <c r="Q4" s="125" t="s">
        <v>386</v>
      </c>
      <c r="R4" s="310"/>
      <c r="S4" s="925" t="s">
        <v>312</v>
      </c>
      <c r="T4" s="956" t="s">
        <v>313</v>
      </c>
      <c r="U4" s="993"/>
      <c r="V4" s="993"/>
      <c r="W4" s="993"/>
      <c r="X4" s="993"/>
      <c r="Y4" s="993"/>
    </row>
    <row r="5" spans="2:25" s="3" customFormat="1" ht="12.75" customHeight="1" thickBot="1">
      <c r="B5" s="990" t="s">
        <v>314</v>
      </c>
      <c r="C5" s="991"/>
      <c r="D5" s="988" t="s">
        <v>387</v>
      </c>
      <c r="E5" s="933" t="s">
        <v>315</v>
      </c>
      <c r="F5" s="976" t="s">
        <v>388</v>
      </c>
      <c r="G5" s="921" t="s">
        <v>316</v>
      </c>
      <c r="H5" s="919" t="s">
        <v>317</v>
      </c>
      <c r="I5" s="919" t="s">
        <v>318</v>
      </c>
      <c r="J5" s="919" t="s">
        <v>319</v>
      </c>
      <c r="K5" s="935" t="s">
        <v>320</v>
      </c>
      <c r="L5" s="921" t="s">
        <v>321</v>
      </c>
      <c r="M5" s="985" t="s">
        <v>186</v>
      </c>
      <c r="N5" s="985" t="s">
        <v>389</v>
      </c>
      <c r="O5" s="935" t="s">
        <v>322</v>
      </c>
      <c r="P5" s="935" t="s">
        <v>323</v>
      </c>
      <c r="Q5" s="935" t="s">
        <v>324</v>
      </c>
      <c r="R5" s="919" t="s">
        <v>325</v>
      </c>
      <c r="S5" s="952"/>
      <c r="T5" s="127" t="s">
        <v>326</v>
      </c>
      <c r="U5" s="119" t="s">
        <v>327</v>
      </c>
      <c r="V5" s="119" t="s">
        <v>328</v>
      </c>
      <c r="W5" s="127" t="s">
        <v>329</v>
      </c>
      <c r="X5" s="127" t="s">
        <v>329</v>
      </c>
      <c r="Y5" s="216" t="s">
        <v>330</v>
      </c>
    </row>
    <row r="6" spans="2:25" s="3" customFormat="1" ht="40.9" customHeight="1">
      <c r="B6" s="992"/>
      <c r="C6" s="896"/>
      <c r="D6" s="989"/>
      <c r="E6" s="934"/>
      <c r="F6" s="977"/>
      <c r="G6" s="922"/>
      <c r="H6" s="923"/>
      <c r="I6" s="920"/>
      <c r="J6" s="920"/>
      <c r="K6" s="926"/>
      <c r="L6" s="922"/>
      <c r="M6" s="934"/>
      <c r="N6" s="934"/>
      <c r="O6" s="926"/>
      <c r="P6" s="926"/>
      <c r="Q6" s="926"/>
      <c r="R6" s="923"/>
      <c r="S6" s="955"/>
      <c r="T6" s="90" t="s">
        <v>331</v>
      </c>
      <c r="U6" s="89" t="s">
        <v>332</v>
      </c>
      <c r="V6" s="88" t="s">
        <v>333</v>
      </c>
      <c r="W6" s="126" t="s">
        <v>184</v>
      </c>
      <c r="X6" s="89" t="s">
        <v>183</v>
      </c>
      <c r="Y6" s="217" t="s">
        <v>333</v>
      </c>
    </row>
    <row r="7" spans="2:25" s="3" customFormat="1">
      <c r="B7" s="986" t="s">
        <v>334</v>
      </c>
      <c r="C7" s="987"/>
      <c r="D7" s="612" t="s">
        <v>335</v>
      </c>
      <c r="E7" s="613" t="s">
        <v>336</v>
      </c>
      <c r="F7" s="614" t="s">
        <v>337</v>
      </c>
      <c r="G7" s="614" t="s">
        <v>338</v>
      </c>
      <c r="H7" s="614" t="s">
        <v>339</v>
      </c>
      <c r="I7" s="614" t="s">
        <v>340</v>
      </c>
      <c r="J7" s="614" t="s">
        <v>341</v>
      </c>
      <c r="K7" s="614" t="s">
        <v>342</v>
      </c>
      <c r="L7" s="615" t="s">
        <v>343</v>
      </c>
      <c r="M7" s="616"/>
      <c r="N7" s="616"/>
      <c r="O7" s="614" t="s">
        <v>344</v>
      </c>
      <c r="P7" s="614" t="s">
        <v>345</v>
      </c>
      <c r="Q7" s="614" t="s">
        <v>346</v>
      </c>
      <c r="R7" s="614" t="s">
        <v>390</v>
      </c>
      <c r="S7" s="614" t="s">
        <v>391</v>
      </c>
      <c r="T7" s="614" t="s">
        <v>348</v>
      </c>
      <c r="U7" s="614" t="s">
        <v>349</v>
      </c>
      <c r="V7" s="614" t="s">
        <v>350</v>
      </c>
      <c r="W7" s="616" t="s">
        <v>351</v>
      </c>
      <c r="X7" s="614" t="s">
        <v>392</v>
      </c>
      <c r="Y7" s="617" t="s">
        <v>393</v>
      </c>
    </row>
    <row r="8" spans="2:25" ht="12.75" customHeight="1">
      <c r="B8" s="624">
        <v>1</v>
      </c>
      <c r="C8" s="609" t="s">
        <v>698</v>
      </c>
      <c r="D8" s="609" t="s">
        <v>761</v>
      </c>
      <c r="E8" s="618" t="s">
        <v>707</v>
      </c>
      <c r="F8" s="208" t="s">
        <v>740</v>
      </c>
      <c r="G8" s="619">
        <v>43591</v>
      </c>
      <c r="H8" s="619">
        <v>43591</v>
      </c>
      <c r="I8" s="619">
        <v>46148</v>
      </c>
      <c r="J8" s="709">
        <v>5000000</v>
      </c>
      <c r="K8" s="710">
        <v>0</v>
      </c>
      <c r="L8" s="709">
        <v>5000000</v>
      </c>
      <c r="M8" s="621"/>
      <c r="N8" s="621"/>
      <c r="O8" s="622">
        <v>100</v>
      </c>
      <c r="P8" s="622">
        <v>99.497500000000002</v>
      </c>
      <c r="Q8" s="709">
        <v>5000000</v>
      </c>
      <c r="R8" s="709">
        <v>4974872.95</v>
      </c>
      <c r="S8" s="714">
        <f>R8-Q8</f>
        <v>-25127.049999999814</v>
      </c>
      <c r="T8" s="623">
        <v>6.3689999999999997E-2</v>
      </c>
      <c r="U8" s="208" t="s">
        <v>711</v>
      </c>
      <c r="V8" s="620"/>
      <c r="W8" s="710">
        <v>38214</v>
      </c>
      <c r="X8" s="710">
        <v>38214</v>
      </c>
      <c r="Y8" s="497">
        <v>0</v>
      </c>
    </row>
    <row r="9" spans="2:25">
      <c r="B9" s="219"/>
      <c r="C9" s="1"/>
      <c r="D9" s="46"/>
      <c r="E9" s="46"/>
      <c r="F9" s="46"/>
      <c r="G9" s="46"/>
      <c r="H9" s="603"/>
      <c r="I9" s="46"/>
      <c r="J9" s="46"/>
      <c r="K9" s="46"/>
      <c r="L9" s="46"/>
      <c r="M9" s="402"/>
      <c r="N9" s="402"/>
      <c r="O9" s="607"/>
      <c r="P9" s="607"/>
      <c r="Q9" s="662"/>
      <c r="R9" s="662"/>
      <c r="S9" s="677"/>
      <c r="T9" s="606"/>
      <c r="U9" s="46"/>
      <c r="V9" s="604"/>
      <c r="W9" s="715"/>
      <c r="X9" s="715"/>
      <c r="Y9" s="182"/>
    </row>
    <row r="10" spans="2:25">
      <c r="B10" s="219"/>
      <c r="C10" s="1"/>
      <c r="D10" s="46"/>
      <c r="E10" s="46"/>
      <c r="F10" s="46"/>
      <c r="G10" s="46"/>
      <c r="H10" s="603"/>
      <c r="I10" s="46"/>
      <c r="J10" s="46"/>
      <c r="K10" s="46"/>
      <c r="L10" s="46"/>
      <c r="M10" s="402"/>
      <c r="N10" s="402"/>
      <c r="O10" s="607"/>
      <c r="P10" s="607"/>
      <c r="Q10" s="662"/>
      <c r="R10" s="662"/>
      <c r="S10" s="677"/>
      <c r="T10" s="606"/>
      <c r="U10" s="46"/>
      <c r="V10" s="604"/>
      <c r="W10" s="715"/>
      <c r="X10" s="715"/>
      <c r="Y10" s="182"/>
    </row>
    <row r="11" spans="2:25" ht="13.5">
      <c r="B11" s="219"/>
      <c r="C11" s="349"/>
      <c r="D11" s="46"/>
      <c r="E11" s="46"/>
      <c r="F11" s="46"/>
      <c r="G11" s="46"/>
      <c r="H11" s="603"/>
      <c r="I11" s="46"/>
      <c r="J11" s="46"/>
      <c r="K11" s="46"/>
      <c r="L11" s="46"/>
      <c r="M11" s="46"/>
      <c r="N11" s="46"/>
      <c r="O11" s="607"/>
      <c r="P11" s="607"/>
      <c r="Q11" s="662"/>
      <c r="R11" s="662"/>
      <c r="S11" s="677"/>
      <c r="T11" s="606"/>
      <c r="U11" s="46"/>
      <c r="V11" s="604"/>
      <c r="W11" s="715"/>
      <c r="X11" s="715"/>
      <c r="Y11" s="182"/>
    </row>
    <row r="12" spans="2:25" ht="13.5" thickBot="1">
      <c r="B12" s="219"/>
      <c r="C12" s="1" t="s">
        <v>518</v>
      </c>
      <c r="D12" s="3"/>
      <c r="E12" s="213"/>
      <c r="F12" s="213"/>
      <c r="G12" s="213"/>
      <c r="H12" s="471"/>
      <c r="I12" s="213"/>
      <c r="J12" s="711">
        <f>SUM(J8:J10)</f>
        <v>5000000</v>
      </c>
      <c r="K12" s="711">
        <f>SUM(K8:K10)</f>
        <v>0</v>
      </c>
      <c r="L12" s="711">
        <f>SUM(L8:L10)</f>
        <v>5000000</v>
      </c>
      <c r="M12" s="711">
        <f>'Exh 1-BS'!J34*0.19*0.1</f>
        <v>18343934.007860001</v>
      </c>
      <c r="N12" s="403" t="str">
        <f>IF(L12&gt;M12,"Yes","No")</f>
        <v>No</v>
      </c>
      <c r="O12" s="588"/>
      <c r="P12" s="588"/>
      <c r="Q12" s="713">
        <f t="shared" ref="Q12:Y12" si="0">SUM(Q8:Q10)</f>
        <v>5000000</v>
      </c>
      <c r="R12" s="713">
        <f t="shared" si="0"/>
        <v>4974872.95</v>
      </c>
      <c r="S12" s="713">
        <f t="shared" si="0"/>
        <v>-25127.049999999814</v>
      </c>
      <c r="T12" s="448">
        <f t="shared" si="0"/>
        <v>6.3689999999999997E-2</v>
      </c>
      <c r="U12" s="215">
        <f t="shared" si="0"/>
        <v>0</v>
      </c>
      <c r="V12" s="215">
        <f t="shared" si="0"/>
        <v>0</v>
      </c>
      <c r="W12" s="713">
        <f t="shared" si="0"/>
        <v>38214</v>
      </c>
      <c r="X12" s="713">
        <f t="shared" si="0"/>
        <v>38214</v>
      </c>
      <c r="Y12" s="221">
        <f t="shared" si="0"/>
        <v>0</v>
      </c>
    </row>
    <row r="13" spans="2:25">
      <c r="B13" s="219">
        <v>2</v>
      </c>
      <c r="C13" s="10" t="s">
        <v>699</v>
      </c>
      <c r="D13" s="10" t="s">
        <v>761</v>
      </c>
      <c r="E13" t="s">
        <v>708</v>
      </c>
      <c r="F13" s="46" t="s">
        <v>740</v>
      </c>
      <c r="G13" s="524">
        <v>43752</v>
      </c>
      <c r="H13" s="524">
        <v>43752</v>
      </c>
      <c r="I13" s="524">
        <v>46309</v>
      </c>
      <c r="J13" s="662">
        <v>5000000</v>
      </c>
      <c r="K13" s="712">
        <v>0</v>
      </c>
      <c r="L13" s="712">
        <v>5000000</v>
      </c>
      <c r="M13" s="712"/>
      <c r="N13" s="14"/>
      <c r="O13" s="605">
        <v>100</v>
      </c>
      <c r="P13" s="605">
        <v>97.924400000000006</v>
      </c>
      <c r="Q13" s="662">
        <v>5000000</v>
      </c>
      <c r="R13" s="712">
        <v>4896221.3499999996</v>
      </c>
      <c r="S13" s="714">
        <f>R13-Q13</f>
        <v>-103778.65000000037</v>
      </c>
      <c r="T13" s="608">
        <v>5.2756999999999998E-2</v>
      </c>
      <c r="U13" s="46" t="s">
        <v>711</v>
      </c>
      <c r="V13" s="14"/>
      <c r="W13" s="712">
        <v>44550.35</v>
      </c>
      <c r="X13" s="712">
        <v>44550.35</v>
      </c>
      <c r="Y13" s="182">
        <v>0</v>
      </c>
    </row>
    <row r="14" spans="2:25">
      <c r="B14" s="219"/>
      <c r="C14" s="10"/>
      <c r="D14" s="46"/>
      <c r="H14" s="524"/>
      <c r="L14" s="14"/>
      <c r="M14" s="404"/>
      <c r="N14" s="404"/>
      <c r="O14" s="589"/>
      <c r="P14" s="589"/>
      <c r="R14" s="14"/>
      <c r="S14" s="178"/>
      <c r="T14" s="608"/>
      <c r="V14" s="14"/>
      <c r="W14" s="712"/>
      <c r="X14" s="712"/>
      <c r="Y14" s="182"/>
    </row>
    <row r="15" spans="2:25">
      <c r="B15" s="219"/>
      <c r="C15" s="10"/>
      <c r="D15" s="46"/>
      <c r="H15" s="524"/>
      <c r="L15" s="14"/>
      <c r="M15" s="404"/>
      <c r="N15" s="404"/>
      <c r="O15" s="589"/>
      <c r="P15" s="589"/>
      <c r="R15" s="14"/>
      <c r="S15" s="178"/>
      <c r="T15" s="608"/>
      <c r="V15" s="14"/>
      <c r="W15" s="712"/>
      <c r="X15" s="712"/>
      <c r="Y15" s="182"/>
    </row>
    <row r="16" spans="2:25">
      <c r="B16" s="219"/>
      <c r="C16" s="10"/>
      <c r="D16" s="46"/>
      <c r="H16" s="524"/>
      <c r="L16" s="14"/>
      <c r="M16" s="404"/>
      <c r="N16" s="404"/>
      <c r="O16" s="589"/>
      <c r="P16" s="589"/>
      <c r="R16" s="14"/>
      <c r="S16" s="178"/>
      <c r="T16" s="608"/>
      <c r="V16" s="14"/>
      <c r="W16" s="14"/>
      <c r="X16" s="14"/>
      <c r="Y16" s="182"/>
    </row>
    <row r="17" spans="2:25" ht="13.5">
      <c r="B17" s="219"/>
      <c r="C17" s="349"/>
      <c r="D17" s="46"/>
      <c r="H17" s="524"/>
      <c r="L17" s="14"/>
      <c r="M17" s="404"/>
      <c r="N17" s="404"/>
      <c r="O17" s="589"/>
      <c r="P17" s="589"/>
      <c r="R17" s="14"/>
      <c r="S17" s="178"/>
      <c r="T17" s="608"/>
      <c r="V17" s="14"/>
      <c r="W17" s="14"/>
      <c r="X17" s="14"/>
      <c r="Y17" s="182"/>
    </row>
    <row r="18" spans="2:25" ht="13.5" thickBot="1">
      <c r="B18" s="219"/>
      <c r="C18" s="1" t="s">
        <v>408</v>
      </c>
      <c r="D18" s="46"/>
      <c r="E18" s="213"/>
      <c r="F18" s="213"/>
      <c r="G18" s="213"/>
      <c r="H18" s="471"/>
      <c r="I18" s="213"/>
      <c r="J18" s="713">
        <f t="shared" ref="J18:Y18" si="1">SUM(J13:J16)</f>
        <v>5000000</v>
      </c>
      <c r="K18" s="713">
        <f t="shared" si="1"/>
        <v>0</v>
      </c>
      <c r="L18" s="713">
        <f t="shared" si="1"/>
        <v>5000000</v>
      </c>
      <c r="M18" s="713">
        <f>'Exh 1-BS'!J34*0.19*0.1</f>
        <v>18343934.007860001</v>
      </c>
      <c r="N18" s="403" t="str">
        <f>IF(L18&gt;M18,"Yes","No")</f>
        <v>No</v>
      </c>
      <c r="O18" s="588"/>
      <c r="P18" s="588"/>
      <c r="Q18" s="713">
        <f t="shared" si="1"/>
        <v>5000000</v>
      </c>
      <c r="R18" s="713">
        <f t="shared" si="1"/>
        <v>4896221.3499999996</v>
      </c>
      <c r="S18" s="713">
        <f t="shared" si="1"/>
        <v>-103778.65000000037</v>
      </c>
      <c r="T18" s="448">
        <f t="shared" si="1"/>
        <v>5.2756999999999998E-2</v>
      </c>
      <c r="U18" s="215">
        <f t="shared" si="1"/>
        <v>0</v>
      </c>
      <c r="V18" s="215">
        <f t="shared" si="1"/>
        <v>0</v>
      </c>
      <c r="W18" s="713">
        <f t="shared" si="1"/>
        <v>44550.35</v>
      </c>
      <c r="X18" s="713">
        <f t="shared" si="1"/>
        <v>44550.35</v>
      </c>
      <c r="Y18" s="221">
        <f t="shared" si="1"/>
        <v>0</v>
      </c>
    </row>
    <row r="19" spans="2:25">
      <c r="B19" s="219">
        <v>3</v>
      </c>
      <c r="C19" s="10" t="s">
        <v>700</v>
      </c>
      <c r="D19" s="10" t="s">
        <v>761</v>
      </c>
      <c r="E19" t="s">
        <v>709</v>
      </c>
      <c r="F19" s="46" t="s">
        <v>741</v>
      </c>
      <c r="G19" s="524">
        <v>43285</v>
      </c>
      <c r="H19" s="524">
        <v>43285</v>
      </c>
      <c r="I19" s="524">
        <v>45842</v>
      </c>
      <c r="J19" s="662">
        <v>1620000</v>
      </c>
      <c r="K19" s="712">
        <v>0</v>
      </c>
      <c r="L19" s="712">
        <v>1620000</v>
      </c>
      <c r="M19" s="712"/>
      <c r="N19" s="14"/>
      <c r="O19" s="605">
        <v>100</v>
      </c>
      <c r="P19" s="605">
        <v>100.6504</v>
      </c>
      <c r="Q19" s="662">
        <v>1620000</v>
      </c>
      <c r="R19" s="712">
        <v>1630536.64</v>
      </c>
      <c r="S19" s="714">
        <f>R19-Q19</f>
        <v>10536.639999999898</v>
      </c>
      <c r="T19" s="608">
        <v>6.6406999999999994E-2</v>
      </c>
      <c r="U19" s="46" t="s">
        <v>711</v>
      </c>
      <c r="V19" s="14"/>
      <c r="W19" s="712">
        <v>20559.61</v>
      </c>
      <c r="X19" s="712">
        <v>20559.61</v>
      </c>
      <c r="Y19" s="182">
        <v>0</v>
      </c>
    </row>
    <row r="20" spans="2:25">
      <c r="B20" s="219"/>
      <c r="C20" s="10"/>
      <c r="D20" s="3"/>
      <c r="F20" s="3"/>
      <c r="H20" s="524"/>
      <c r="L20" s="14"/>
      <c r="M20" s="404"/>
      <c r="N20" s="404"/>
      <c r="O20" s="589"/>
      <c r="P20" s="589"/>
      <c r="R20" s="14"/>
      <c r="S20" s="178"/>
      <c r="T20" s="608"/>
      <c r="V20" s="14"/>
      <c r="W20" s="14"/>
      <c r="X20" s="14"/>
      <c r="Y20" s="182"/>
    </row>
    <row r="21" spans="2:25">
      <c r="B21" s="219"/>
      <c r="C21" s="10"/>
      <c r="D21" s="3"/>
      <c r="H21" s="524"/>
      <c r="L21" s="14"/>
      <c r="M21" s="404"/>
      <c r="N21" s="404"/>
      <c r="O21" s="589"/>
      <c r="P21" s="589"/>
      <c r="R21" s="14"/>
      <c r="S21" s="178"/>
      <c r="T21" s="608"/>
      <c r="V21" s="14"/>
      <c r="W21" s="14"/>
      <c r="X21" s="14"/>
      <c r="Y21" s="182"/>
    </row>
    <row r="22" spans="2:25">
      <c r="B22" s="219"/>
      <c r="C22" s="10"/>
      <c r="D22" s="3"/>
      <c r="H22" s="524"/>
      <c r="L22" s="14"/>
      <c r="M22" s="404"/>
      <c r="N22" s="404"/>
      <c r="O22" s="589"/>
      <c r="P22" s="589"/>
      <c r="R22" s="14"/>
      <c r="S22" s="178"/>
      <c r="T22" s="608"/>
      <c r="V22" s="14"/>
      <c r="W22" s="14"/>
      <c r="X22" s="14"/>
      <c r="Y22" s="182"/>
    </row>
    <row r="23" spans="2:25" ht="13.5">
      <c r="B23" s="219"/>
      <c r="C23" s="349"/>
      <c r="D23" s="3"/>
      <c r="H23" s="524"/>
      <c r="L23" s="14"/>
      <c r="M23" s="404"/>
      <c r="N23" s="404"/>
      <c r="O23" s="589"/>
      <c r="P23" s="589"/>
      <c r="R23" s="14"/>
      <c r="S23" s="178"/>
      <c r="T23" s="608"/>
      <c r="V23" s="14"/>
      <c r="W23" s="14"/>
      <c r="X23" s="14"/>
      <c r="Y23" s="182"/>
    </row>
    <row r="24" spans="2:25" ht="13.5" thickBot="1">
      <c r="B24" s="219"/>
      <c r="C24" s="1" t="s">
        <v>410</v>
      </c>
      <c r="D24" s="3"/>
      <c r="E24" s="213"/>
      <c r="F24" s="213"/>
      <c r="G24" s="213"/>
      <c r="H24" s="471"/>
      <c r="I24" s="213"/>
      <c r="J24" s="713">
        <f t="shared" ref="J24:Y24" si="2">SUM(J19:J22)</f>
        <v>1620000</v>
      </c>
      <c r="K24" s="713">
        <f t="shared" si="2"/>
        <v>0</v>
      </c>
      <c r="L24" s="713">
        <f t="shared" si="2"/>
        <v>1620000</v>
      </c>
      <c r="M24" s="713">
        <f>'Exh 1-BS'!J34*0.19*0.1</f>
        <v>18343934.007860001</v>
      </c>
      <c r="N24" s="403" t="str">
        <f>IF(L24&gt;M24,"Yes","No")</f>
        <v>No</v>
      </c>
      <c r="O24" s="588"/>
      <c r="P24" s="588"/>
      <c r="Q24" s="713">
        <f t="shared" si="2"/>
        <v>1620000</v>
      </c>
      <c r="R24" s="713">
        <f t="shared" si="2"/>
        <v>1630536.64</v>
      </c>
      <c r="S24" s="713">
        <f t="shared" si="2"/>
        <v>10536.639999999898</v>
      </c>
      <c r="T24" s="448">
        <f t="shared" si="2"/>
        <v>6.6406999999999994E-2</v>
      </c>
      <c r="U24" s="215">
        <f t="shared" si="2"/>
        <v>0</v>
      </c>
      <c r="V24" s="215">
        <f t="shared" si="2"/>
        <v>0</v>
      </c>
      <c r="W24" s="713">
        <f t="shared" si="2"/>
        <v>20559.61</v>
      </c>
      <c r="X24" s="713">
        <f t="shared" si="2"/>
        <v>20559.61</v>
      </c>
      <c r="Y24" s="221">
        <f t="shared" si="2"/>
        <v>0</v>
      </c>
    </row>
    <row r="25" spans="2:25">
      <c r="B25" s="219">
        <v>4</v>
      </c>
      <c r="C25" s="10" t="s">
        <v>701</v>
      </c>
      <c r="D25" s="10" t="s">
        <v>761</v>
      </c>
      <c r="E25" s="10" t="s">
        <v>710</v>
      </c>
      <c r="F25" s="46" t="s">
        <v>760</v>
      </c>
      <c r="G25" s="524">
        <v>43900</v>
      </c>
      <c r="H25" s="524">
        <v>43900</v>
      </c>
      <c r="I25" s="524">
        <v>46456</v>
      </c>
      <c r="J25" s="662">
        <v>10000000</v>
      </c>
      <c r="K25" s="712">
        <v>0</v>
      </c>
      <c r="L25" s="712">
        <v>10000000</v>
      </c>
      <c r="M25" s="712"/>
      <c r="N25" s="14"/>
      <c r="O25" s="605">
        <v>100</v>
      </c>
      <c r="P25" s="605">
        <v>94.563900000000004</v>
      </c>
      <c r="Q25" s="662">
        <v>10000000</v>
      </c>
      <c r="R25" s="712">
        <v>9456392</v>
      </c>
      <c r="S25" s="714">
        <f>R25-Q25</f>
        <v>-543608</v>
      </c>
      <c r="T25" s="608">
        <v>5.2499999999999998E-2</v>
      </c>
      <c r="U25" s="46" t="s">
        <v>711</v>
      </c>
      <c r="V25" s="14"/>
      <c r="W25" s="712">
        <v>23333.34</v>
      </c>
      <c r="X25" s="712">
        <v>23333.34</v>
      </c>
      <c r="Y25" s="182">
        <v>0</v>
      </c>
    </row>
    <row r="26" spans="2:25">
      <c r="B26" s="219"/>
      <c r="C26" s="10"/>
      <c r="D26" s="3"/>
      <c r="H26" s="524"/>
      <c r="L26" s="14"/>
      <c r="M26" s="404"/>
      <c r="N26" s="404"/>
      <c r="O26" s="589"/>
      <c r="P26" s="589"/>
      <c r="R26" s="14"/>
      <c r="S26" s="178"/>
      <c r="T26" s="608"/>
      <c r="V26" s="14"/>
      <c r="W26" s="712"/>
      <c r="X26" s="712"/>
      <c r="Y26" s="182"/>
    </row>
    <row r="27" spans="2:25">
      <c r="B27" s="219"/>
      <c r="C27" s="10"/>
      <c r="D27" s="3"/>
      <c r="H27" s="524"/>
      <c r="L27" s="14"/>
      <c r="M27" s="404"/>
      <c r="N27" s="404"/>
      <c r="O27" s="589"/>
      <c r="P27" s="589"/>
      <c r="R27" s="14"/>
      <c r="S27" s="178"/>
      <c r="T27" s="608"/>
      <c r="V27" s="14"/>
      <c r="W27" s="14"/>
      <c r="X27" s="14"/>
      <c r="Y27" s="182"/>
    </row>
    <row r="28" spans="2:25">
      <c r="B28" s="219"/>
      <c r="C28" s="10"/>
      <c r="D28" s="3"/>
      <c r="H28" s="524"/>
      <c r="L28" s="14"/>
      <c r="M28" s="404"/>
      <c r="N28" s="404"/>
      <c r="O28" s="589"/>
      <c r="P28" s="589"/>
      <c r="R28" s="14"/>
      <c r="S28" s="178"/>
      <c r="T28" s="608"/>
      <c r="V28" s="14"/>
      <c r="W28" s="14"/>
      <c r="X28" s="14"/>
      <c r="Y28" s="182"/>
    </row>
    <row r="29" spans="2:25" ht="13.5">
      <c r="B29" s="219"/>
      <c r="C29" s="349"/>
      <c r="D29" s="3"/>
      <c r="H29" s="524"/>
      <c r="L29" s="14"/>
      <c r="M29" s="404"/>
      <c r="N29" s="404"/>
      <c r="O29" s="589"/>
      <c r="P29" s="589"/>
      <c r="R29" s="14"/>
      <c r="S29" s="178"/>
      <c r="T29" s="608"/>
      <c r="V29" s="14"/>
      <c r="W29" s="14"/>
      <c r="X29" s="14"/>
      <c r="Y29" s="182"/>
    </row>
    <row r="30" spans="2:25" ht="13.5" thickBot="1">
      <c r="B30" s="219"/>
      <c r="C30" s="1" t="s">
        <v>412</v>
      </c>
      <c r="D30" s="3"/>
      <c r="E30" s="213"/>
      <c r="F30" s="213"/>
      <c r="G30" s="213"/>
      <c r="H30" s="213"/>
      <c r="I30" s="213"/>
      <c r="J30" s="713">
        <f t="shared" ref="J30:Y30" si="3">SUM(J25:J28)</f>
        <v>10000000</v>
      </c>
      <c r="K30" s="713">
        <f t="shared" si="3"/>
        <v>0</v>
      </c>
      <c r="L30" s="713">
        <f t="shared" si="3"/>
        <v>10000000</v>
      </c>
      <c r="M30" s="713">
        <f>'Exh 1-BS'!J34*0.19*0.1</f>
        <v>18343934.007860001</v>
      </c>
      <c r="N30" s="403" t="str">
        <f>IF(L30&gt;M30,"Yes","No")</f>
        <v>No</v>
      </c>
      <c r="O30" s="588"/>
      <c r="P30" s="588"/>
      <c r="Q30" s="713">
        <f t="shared" si="3"/>
        <v>10000000</v>
      </c>
      <c r="R30" s="713">
        <f t="shared" si="3"/>
        <v>9456392</v>
      </c>
      <c r="S30" s="713">
        <f t="shared" si="3"/>
        <v>-543608</v>
      </c>
      <c r="T30" s="448">
        <f t="shared" si="3"/>
        <v>5.2499999999999998E-2</v>
      </c>
      <c r="U30" s="215">
        <f t="shared" si="3"/>
        <v>0</v>
      </c>
      <c r="V30" s="215">
        <f t="shared" si="3"/>
        <v>0</v>
      </c>
      <c r="W30" s="713">
        <f t="shared" si="3"/>
        <v>23333.34</v>
      </c>
      <c r="X30" s="713">
        <f t="shared" si="3"/>
        <v>23333.34</v>
      </c>
      <c r="Y30" s="221">
        <f t="shared" si="3"/>
        <v>0</v>
      </c>
    </row>
    <row r="31" spans="2:25">
      <c r="B31" s="219">
        <v>5</v>
      </c>
      <c r="C31" s="10" t="s">
        <v>762</v>
      </c>
      <c r="D31" s="10" t="s">
        <v>761</v>
      </c>
      <c r="E31" s="10" t="s">
        <v>763</v>
      </c>
      <c r="F31" s="46" t="s">
        <v>747</v>
      </c>
      <c r="G31" s="46" t="s">
        <v>747</v>
      </c>
      <c r="H31" s="46" t="s">
        <v>747</v>
      </c>
      <c r="I31" s="46" t="s">
        <v>747</v>
      </c>
      <c r="J31" s="46" t="s">
        <v>747</v>
      </c>
      <c r="K31" s="46" t="s">
        <v>747</v>
      </c>
      <c r="L31" s="46" t="s">
        <v>747</v>
      </c>
      <c r="M31" s="14"/>
      <c r="N31" s="14"/>
      <c r="O31" s="46" t="s">
        <v>747</v>
      </c>
      <c r="P31" s="46" t="s">
        <v>747</v>
      </c>
      <c r="Q31" s="46" t="s">
        <v>747</v>
      </c>
      <c r="R31" s="46" t="s">
        <v>747</v>
      </c>
      <c r="S31" s="178"/>
      <c r="T31" s="46"/>
      <c r="U31" s="46"/>
      <c r="V31" s="14"/>
      <c r="W31" s="712">
        <v>147756.6</v>
      </c>
      <c r="X31" s="14"/>
      <c r="Y31" s="182"/>
    </row>
    <row r="32" spans="2:25">
      <c r="B32" s="219"/>
      <c r="C32" s="10"/>
      <c r="D32" s="3"/>
      <c r="H32" s="524"/>
      <c r="L32" s="14"/>
      <c r="M32" s="404"/>
      <c r="N32" s="404"/>
      <c r="O32" s="589"/>
      <c r="P32" s="589"/>
      <c r="R32" s="14"/>
      <c r="S32" s="178"/>
      <c r="T32" s="608"/>
      <c r="V32" s="14"/>
      <c r="W32" s="14"/>
      <c r="X32" s="14"/>
      <c r="Y32" s="182"/>
    </row>
    <row r="33" spans="2:27">
      <c r="B33" s="219"/>
      <c r="C33" s="10"/>
      <c r="D33" s="3"/>
      <c r="H33" s="524"/>
      <c r="L33" s="14"/>
      <c r="M33" s="404"/>
      <c r="N33" s="404"/>
      <c r="O33" s="589"/>
      <c r="P33" s="589"/>
      <c r="R33" s="14"/>
      <c r="S33" s="178"/>
      <c r="T33" s="608"/>
      <c r="V33" s="14"/>
      <c r="W33" s="14"/>
      <c r="X33" s="14"/>
      <c r="Y33" s="182"/>
    </row>
    <row r="34" spans="2:27">
      <c r="B34" s="219"/>
      <c r="C34" s="10"/>
      <c r="D34" s="3"/>
      <c r="H34" s="524"/>
      <c r="L34" s="14"/>
      <c r="M34" s="404"/>
      <c r="N34" s="404"/>
      <c r="O34" s="589"/>
      <c r="P34" s="589"/>
      <c r="R34" s="14"/>
      <c r="S34" s="178"/>
      <c r="T34" s="608"/>
      <c r="V34" s="14"/>
      <c r="W34" s="14"/>
      <c r="X34" s="14"/>
      <c r="Y34" s="182"/>
    </row>
    <row r="35" spans="2:27" ht="13.5">
      <c r="B35" s="219"/>
      <c r="C35" s="349"/>
      <c r="D35" s="3"/>
      <c r="H35" s="524"/>
      <c r="L35" s="14"/>
      <c r="M35" s="404"/>
      <c r="N35" s="404"/>
      <c r="O35" s="589"/>
      <c r="P35" s="589"/>
      <c r="R35" s="14"/>
      <c r="S35" s="178"/>
      <c r="T35" s="608"/>
      <c r="V35" s="14"/>
      <c r="W35" s="14"/>
      <c r="X35" s="14"/>
      <c r="Y35" s="182"/>
    </row>
    <row r="36" spans="2:27" ht="13.5" thickBot="1">
      <c r="B36" s="219"/>
      <c r="C36" s="1" t="s">
        <v>414</v>
      </c>
      <c r="D36" s="3"/>
      <c r="E36" s="213"/>
      <c r="F36" s="213"/>
      <c r="G36" s="213"/>
      <c r="H36" s="213"/>
      <c r="I36" s="213"/>
      <c r="J36" s="215">
        <f t="shared" ref="J36:L36" si="4">SUM(J31:J34)</f>
        <v>0</v>
      </c>
      <c r="K36" s="215">
        <f t="shared" si="4"/>
        <v>0</v>
      </c>
      <c r="L36" s="215">
        <f t="shared" si="4"/>
        <v>0</v>
      </c>
      <c r="M36" s="215">
        <f>'Exh 1-BS'!J40*0.19*0.1</f>
        <v>0</v>
      </c>
      <c r="N36" s="403" t="str">
        <f>IF(L36&gt;M36,"Yes","No")</f>
        <v>No</v>
      </c>
      <c r="O36" s="588"/>
      <c r="P36" s="588"/>
      <c r="Q36" s="215">
        <f t="shared" ref="Q36:Y36" si="5">SUM(Q31:Q34)</f>
        <v>0</v>
      </c>
      <c r="R36" s="215">
        <f t="shared" si="5"/>
        <v>0</v>
      </c>
      <c r="S36" s="215">
        <f t="shared" si="5"/>
        <v>0</v>
      </c>
      <c r="T36" s="448">
        <f t="shared" si="5"/>
        <v>0</v>
      </c>
      <c r="U36" s="215">
        <f t="shared" si="5"/>
        <v>0</v>
      </c>
      <c r="V36" s="215">
        <f t="shared" si="5"/>
        <v>0</v>
      </c>
      <c r="W36" s="215">
        <f t="shared" si="5"/>
        <v>147756.6</v>
      </c>
      <c r="X36" s="215">
        <f t="shared" si="5"/>
        <v>0</v>
      </c>
      <c r="Y36" s="221">
        <f t="shared" si="5"/>
        <v>0</v>
      </c>
    </row>
    <row r="37" spans="2:27">
      <c r="B37" s="219">
        <v>6</v>
      </c>
      <c r="C37" s="10" t="s">
        <v>765</v>
      </c>
      <c r="D37" s="10" t="s">
        <v>761</v>
      </c>
      <c r="E37" s="10" t="s">
        <v>764</v>
      </c>
      <c r="F37" s="46" t="s">
        <v>747</v>
      </c>
      <c r="G37" s="46" t="s">
        <v>747</v>
      </c>
      <c r="H37" s="46" t="s">
        <v>747</v>
      </c>
      <c r="I37" s="46" t="s">
        <v>747</v>
      </c>
      <c r="J37" s="46" t="s">
        <v>747</v>
      </c>
      <c r="K37" s="46" t="s">
        <v>747</v>
      </c>
      <c r="L37" s="46" t="s">
        <v>747</v>
      </c>
      <c r="M37" s="14"/>
      <c r="N37" s="14"/>
      <c r="O37" s="46" t="s">
        <v>747</v>
      </c>
      <c r="P37" s="46" t="s">
        <v>747</v>
      </c>
      <c r="Q37" s="46" t="s">
        <v>747</v>
      </c>
      <c r="R37" s="46" t="s">
        <v>747</v>
      </c>
      <c r="S37" s="178"/>
      <c r="T37" s="608"/>
      <c r="U37" s="46"/>
      <c r="V37" s="14"/>
      <c r="W37" s="14">
        <v>16041.86</v>
      </c>
      <c r="X37" s="14"/>
      <c r="Y37" s="182"/>
    </row>
    <row r="38" spans="2:27">
      <c r="B38" s="219"/>
      <c r="C38" s="10"/>
      <c r="D38" s="3"/>
      <c r="H38" s="524"/>
      <c r="L38" s="14"/>
      <c r="M38" s="404"/>
      <c r="N38" s="404"/>
      <c r="O38" s="589"/>
      <c r="P38" s="589"/>
      <c r="R38" s="14"/>
      <c r="S38" s="178"/>
      <c r="T38" s="608"/>
      <c r="V38" s="14"/>
      <c r="W38" s="14"/>
      <c r="X38" s="14"/>
      <c r="Y38" s="182"/>
    </row>
    <row r="39" spans="2:27">
      <c r="B39" s="219"/>
      <c r="C39" s="10"/>
      <c r="D39" s="3"/>
      <c r="H39" s="524"/>
      <c r="L39" s="14"/>
      <c r="M39" s="404"/>
      <c r="N39" s="404"/>
      <c r="O39" s="589"/>
      <c r="P39" s="589"/>
      <c r="R39" s="14"/>
      <c r="S39" s="178"/>
      <c r="T39" s="608"/>
      <c r="V39" s="14"/>
      <c r="W39" s="14"/>
      <c r="X39" s="14"/>
      <c r="Y39" s="182"/>
    </row>
    <row r="40" spans="2:27">
      <c r="B40" s="219"/>
      <c r="C40" s="10"/>
      <c r="D40" s="3"/>
      <c r="H40" s="524"/>
      <c r="L40" s="14"/>
      <c r="M40" s="404"/>
      <c r="N40" s="404"/>
      <c r="O40" s="589"/>
      <c r="P40" s="589"/>
      <c r="R40" s="14"/>
      <c r="S40" s="178"/>
      <c r="T40" s="608"/>
      <c r="V40" s="14"/>
      <c r="W40" s="14"/>
      <c r="X40" s="14"/>
      <c r="Y40" s="182"/>
    </row>
    <row r="41" spans="2:27" ht="13.5">
      <c r="B41" s="219"/>
      <c r="C41" s="349"/>
      <c r="D41" s="3"/>
      <c r="H41" s="524"/>
      <c r="L41" s="14"/>
      <c r="M41" s="404"/>
      <c r="N41" s="404"/>
      <c r="O41" s="589"/>
      <c r="P41" s="589"/>
      <c r="R41" s="14"/>
      <c r="S41" s="178"/>
      <c r="T41" s="608"/>
      <c r="V41" s="14"/>
      <c r="W41" s="14"/>
      <c r="X41" s="14"/>
      <c r="Y41" s="182"/>
    </row>
    <row r="42" spans="2:27" ht="13.5" thickBot="1">
      <c r="B42" s="219"/>
      <c r="C42" s="1" t="s">
        <v>803</v>
      </c>
      <c r="D42" s="3"/>
      <c r="E42" s="213"/>
      <c r="F42" s="213"/>
      <c r="G42" s="213"/>
      <c r="H42" s="213"/>
      <c r="I42" s="213"/>
      <c r="J42" s="215">
        <f t="shared" ref="J42:L42" si="6">SUM(J37:J40)</f>
        <v>0</v>
      </c>
      <c r="K42" s="215">
        <f t="shared" si="6"/>
        <v>0</v>
      </c>
      <c r="L42" s="215">
        <f t="shared" si="6"/>
        <v>0</v>
      </c>
      <c r="M42" s="215">
        <f>'Exh 1-BS'!J46*0.19*0.1</f>
        <v>0</v>
      </c>
      <c r="N42" s="403" t="str">
        <f>IF(L42&gt;M42,"Yes","No")</f>
        <v>No</v>
      </c>
      <c r="O42" s="588"/>
      <c r="P42" s="588"/>
      <c r="Q42" s="215">
        <f t="shared" ref="Q42:Y42" si="7">SUM(Q37:Q40)</f>
        <v>0</v>
      </c>
      <c r="R42" s="215">
        <f t="shared" si="7"/>
        <v>0</v>
      </c>
      <c r="S42" s="215">
        <f t="shared" si="7"/>
        <v>0</v>
      </c>
      <c r="T42" s="448">
        <f t="shared" si="7"/>
        <v>0</v>
      </c>
      <c r="U42" s="215">
        <f t="shared" si="7"/>
        <v>0</v>
      </c>
      <c r="V42" s="215">
        <f t="shared" si="7"/>
        <v>0</v>
      </c>
      <c r="W42" s="713">
        <f t="shared" si="7"/>
        <v>16041.86</v>
      </c>
      <c r="X42" s="215">
        <f t="shared" si="7"/>
        <v>0</v>
      </c>
      <c r="Y42" s="221">
        <f t="shared" si="7"/>
        <v>0</v>
      </c>
    </row>
    <row r="43" spans="2:27">
      <c r="B43" s="219"/>
      <c r="C43" s="1"/>
      <c r="D43" s="3"/>
      <c r="E43" s="213"/>
      <c r="F43" s="213"/>
      <c r="G43" s="213"/>
      <c r="H43" s="213"/>
      <c r="I43" s="213"/>
      <c r="J43" s="178"/>
      <c r="K43" s="178"/>
      <c r="L43" s="178"/>
      <c r="M43" s="178"/>
      <c r="N43" s="407"/>
      <c r="O43" s="590"/>
      <c r="P43" s="590"/>
      <c r="Q43" s="178"/>
      <c r="R43" s="178"/>
      <c r="S43" s="178"/>
      <c r="T43" s="591"/>
      <c r="U43" s="178"/>
      <c r="V43" s="178"/>
      <c r="W43" s="178"/>
      <c r="X43" s="178"/>
      <c r="Y43" s="182"/>
    </row>
    <row r="44" spans="2:27">
      <c r="B44" s="222"/>
      <c r="C44" s="3"/>
      <c r="D44" s="3"/>
      <c r="E44" s="3"/>
      <c r="F44" s="3"/>
      <c r="J44" s="716"/>
      <c r="K44" s="716"/>
      <c r="L44" s="716"/>
      <c r="M44" s="14"/>
      <c r="N44" s="14"/>
      <c r="O44" s="14"/>
      <c r="P44" s="14"/>
      <c r="Q44" s="275"/>
      <c r="R44" s="275"/>
      <c r="S44" s="213">
        <f t="shared" ref="S44" si="8">IFERROR(R44-Q44,0)</f>
        <v>0</v>
      </c>
      <c r="T44" s="608"/>
      <c r="V44" s="14"/>
      <c r="W44" s="14"/>
      <c r="X44" s="14"/>
      <c r="Y44" s="220">
        <f t="shared" ref="Y44" si="9">V44+W44-X44</f>
        <v>0</v>
      </c>
    </row>
    <row r="45" spans="2:27" ht="13.5" thickBot="1">
      <c r="B45" s="48" t="s">
        <v>804</v>
      </c>
      <c r="C45" s="1"/>
      <c r="E45" s="1"/>
      <c r="F45" s="1"/>
      <c r="G45" s="1"/>
      <c r="H45" s="1"/>
      <c r="I45" s="1"/>
      <c r="J45" s="717">
        <f>SUM(J12,J18,J24,J30)</f>
        <v>21620000</v>
      </c>
      <c r="K45" s="717">
        <f>SUM(K12,K18,K24,K30)</f>
        <v>0</v>
      </c>
      <c r="L45" s="717">
        <f>SUM(L12,L18,L24,L30)</f>
        <v>21620000</v>
      </c>
      <c r="M45" s="213"/>
      <c r="N45" s="213"/>
      <c r="O45" s="213"/>
      <c r="P45" s="14"/>
      <c r="Q45" s="717">
        <f>SUM(Q12,Q18,Q24,Q30)</f>
        <v>21620000</v>
      </c>
      <c r="R45" s="717">
        <f>SUM(R12,R18,R24,R30)</f>
        <v>20958022.940000001</v>
      </c>
      <c r="S45" s="717">
        <f>SUM(S12,S18,S24,S30)</f>
        <v>-661977.06000000029</v>
      </c>
      <c r="T45" s="608"/>
      <c r="V45" s="717">
        <f>W45+Y45-X45</f>
        <v>1501568.48</v>
      </c>
      <c r="W45" s="717">
        <f>W12+W18+W24+W30+W36+W42</f>
        <v>290455.76</v>
      </c>
      <c r="X45" s="717">
        <f>X12+X18+X24+X30+X36+X42</f>
        <v>126657.3</v>
      </c>
      <c r="Y45" s="718">
        <v>1337770.02</v>
      </c>
      <c r="AA45" s="292"/>
    </row>
    <row r="46" spans="2:27" ht="13.5" thickTop="1">
      <c r="B46" s="625"/>
      <c r="C46" s="256"/>
      <c r="D46" s="256"/>
      <c r="E46" s="256"/>
      <c r="F46" s="256"/>
      <c r="G46" s="256"/>
      <c r="H46" s="256"/>
      <c r="I46" s="256"/>
      <c r="J46" s="256"/>
      <c r="K46" s="256"/>
      <c r="L46" s="275"/>
      <c r="M46" s="275"/>
      <c r="N46" s="275"/>
      <c r="O46" s="275"/>
      <c r="P46" s="275"/>
      <c r="Q46" s="256"/>
      <c r="R46" s="275"/>
      <c r="S46" s="275"/>
      <c r="T46" s="256"/>
      <c r="U46" s="256"/>
      <c r="V46" s="256"/>
      <c r="W46" s="611">
        <f>W45-'[110]Sched 4 - Debt Securities'!$V$26</f>
        <v>0</v>
      </c>
      <c r="X46" s="611">
        <f>X45-'[109]Educ - NonPar 2024'!$L$59</f>
        <v>0</v>
      </c>
      <c r="Y46" s="626"/>
    </row>
    <row r="47" spans="2:27">
      <c r="B47" s="624">
        <v>1</v>
      </c>
      <c r="C47" s="609" t="s">
        <v>762</v>
      </c>
      <c r="D47" s="609" t="s">
        <v>806</v>
      </c>
      <c r="E47" s="609" t="s">
        <v>763</v>
      </c>
      <c r="F47" s="208" t="s">
        <v>747</v>
      </c>
      <c r="G47" s="208" t="s">
        <v>747</v>
      </c>
      <c r="H47" s="208" t="s">
        <v>747</v>
      </c>
      <c r="I47" s="208" t="s">
        <v>747</v>
      </c>
      <c r="J47" s="208" t="s">
        <v>747</v>
      </c>
      <c r="K47" s="208" t="s">
        <v>747</v>
      </c>
      <c r="L47" s="208" t="s">
        <v>747</v>
      </c>
      <c r="M47" s="610"/>
      <c r="N47" s="610"/>
      <c r="O47" s="208" t="s">
        <v>747</v>
      </c>
      <c r="P47" s="208" t="s">
        <v>747</v>
      </c>
      <c r="Q47" s="208" t="s">
        <v>747</v>
      </c>
      <c r="R47" s="208" t="s">
        <v>747</v>
      </c>
      <c r="S47" s="486"/>
      <c r="T47" s="208"/>
      <c r="U47" s="208"/>
      <c r="V47" s="610"/>
      <c r="W47" s="719">
        <v>109449.34</v>
      </c>
      <c r="X47" s="610"/>
      <c r="Y47" s="497"/>
    </row>
    <row r="48" spans="2:27">
      <c r="B48" s="219"/>
      <c r="C48" s="10"/>
      <c r="D48" s="3"/>
      <c r="H48" s="524"/>
      <c r="L48" s="14"/>
      <c r="M48" s="404"/>
      <c r="N48" s="404"/>
      <c r="O48" s="589"/>
      <c r="P48" s="589"/>
      <c r="R48" s="14"/>
      <c r="S48" s="178"/>
      <c r="T48" s="608"/>
      <c r="V48" s="14"/>
      <c r="W48" s="712"/>
      <c r="X48" s="14"/>
      <c r="Y48" s="182"/>
    </row>
    <row r="49" spans="2:25">
      <c r="B49" s="219"/>
      <c r="C49" s="10"/>
      <c r="D49" s="3"/>
      <c r="H49" s="524"/>
      <c r="L49" s="14"/>
      <c r="M49" s="404"/>
      <c r="N49" s="404"/>
      <c r="O49" s="589"/>
      <c r="P49" s="589"/>
      <c r="R49" s="14"/>
      <c r="S49" s="178"/>
      <c r="T49" s="608"/>
      <c r="V49" s="14"/>
      <c r="W49" s="712"/>
      <c r="X49" s="14"/>
      <c r="Y49" s="182"/>
    </row>
    <row r="50" spans="2:25">
      <c r="B50" s="219"/>
      <c r="C50" s="10"/>
      <c r="D50" s="3"/>
      <c r="H50" s="524"/>
      <c r="L50" s="14"/>
      <c r="M50" s="404"/>
      <c r="N50" s="404"/>
      <c r="O50" s="589"/>
      <c r="P50" s="589"/>
      <c r="R50" s="14"/>
      <c r="S50" s="178"/>
      <c r="T50" s="608"/>
      <c r="V50" s="14"/>
      <c r="W50" s="712"/>
      <c r="X50" s="14"/>
      <c r="Y50" s="182"/>
    </row>
    <row r="51" spans="2:25" ht="13.5">
      <c r="B51" s="219"/>
      <c r="C51" s="349"/>
      <c r="D51" s="3"/>
      <c r="H51" s="524"/>
      <c r="L51" s="14"/>
      <c r="M51" s="404"/>
      <c r="N51" s="404"/>
      <c r="O51" s="589"/>
      <c r="P51" s="589"/>
      <c r="R51" s="14"/>
      <c r="S51" s="178"/>
      <c r="T51" s="608"/>
      <c r="V51" s="14"/>
      <c r="W51" s="712"/>
      <c r="X51" s="14"/>
      <c r="Y51" s="182"/>
    </row>
    <row r="52" spans="2:25" ht="13.5" thickBot="1">
      <c r="B52" s="219"/>
      <c r="C52" s="1" t="s">
        <v>518</v>
      </c>
      <c r="D52" s="3"/>
      <c r="E52" s="213"/>
      <c r="F52" s="213"/>
      <c r="G52" s="213"/>
      <c r="H52" s="213"/>
      <c r="I52" s="213"/>
      <c r="J52" s="215">
        <f t="shared" ref="J52:L52" si="10">SUM(J47:J50)</f>
        <v>0</v>
      </c>
      <c r="K52" s="215">
        <f t="shared" si="10"/>
        <v>0</v>
      </c>
      <c r="L52" s="215">
        <f t="shared" si="10"/>
        <v>0</v>
      </c>
      <c r="M52" s="215">
        <f>'Exh 1-BS'!J79*0.19*0.1</f>
        <v>0</v>
      </c>
      <c r="N52" s="403" t="str">
        <f>IF(L52&gt;M52,"Yes","No")</f>
        <v>No</v>
      </c>
      <c r="O52" s="588"/>
      <c r="P52" s="588"/>
      <c r="Q52" s="215">
        <f t="shared" ref="Q52:Y52" si="11">SUM(Q47:Q50)</f>
        <v>0</v>
      </c>
      <c r="R52" s="215">
        <f t="shared" si="11"/>
        <v>0</v>
      </c>
      <c r="S52" s="215">
        <f t="shared" si="11"/>
        <v>0</v>
      </c>
      <c r="T52" s="448">
        <f t="shared" si="11"/>
        <v>0</v>
      </c>
      <c r="U52" s="215">
        <f t="shared" si="11"/>
        <v>0</v>
      </c>
      <c r="V52" s="215">
        <f t="shared" si="11"/>
        <v>0</v>
      </c>
      <c r="W52" s="713">
        <f t="shared" si="11"/>
        <v>109449.34</v>
      </c>
      <c r="X52" s="215">
        <f t="shared" si="11"/>
        <v>0</v>
      </c>
      <c r="Y52" s="221">
        <f t="shared" si="11"/>
        <v>0</v>
      </c>
    </row>
    <row r="53" spans="2:25">
      <c r="B53" s="219">
        <v>2</v>
      </c>
      <c r="C53" s="10"/>
      <c r="D53" s="10"/>
      <c r="E53" s="10"/>
      <c r="F53" s="46"/>
      <c r="G53" s="46"/>
      <c r="H53" s="46"/>
      <c r="I53" s="46"/>
      <c r="J53" s="46"/>
      <c r="K53" s="46"/>
      <c r="L53" s="46"/>
      <c r="M53" s="14"/>
      <c r="N53" s="14"/>
      <c r="O53" s="46"/>
      <c r="P53" s="46"/>
      <c r="Q53" s="46"/>
      <c r="R53" s="46"/>
      <c r="S53" s="178"/>
      <c r="T53" s="608"/>
      <c r="U53" s="46"/>
      <c r="V53" s="14"/>
      <c r="W53" s="712"/>
      <c r="X53" s="14"/>
      <c r="Y53" s="182"/>
    </row>
    <row r="54" spans="2:25">
      <c r="B54" s="219"/>
      <c r="C54" s="10"/>
      <c r="D54" s="3"/>
      <c r="H54" s="524"/>
      <c r="L54" s="14"/>
      <c r="M54" s="404"/>
      <c r="N54" s="404"/>
      <c r="O54" s="589"/>
      <c r="P54" s="589"/>
      <c r="R54" s="14"/>
      <c r="S54" s="178"/>
      <c r="T54" s="608"/>
      <c r="V54" s="14"/>
      <c r="W54" s="14"/>
      <c r="X54" s="14"/>
      <c r="Y54" s="182"/>
    </row>
    <row r="55" spans="2:25">
      <c r="B55" s="219"/>
      <c r="C55" s="10"/>
      <c r="D55" s="3"/>
      <c r="H55" s="524"/>
      <c r="L55" s="14"/>
      <c r="M55" s="404"/>
      <c r="N55" s="404"/>
      <c r="O55" s="589"/>
      <c r="P55" s="589"/>
      <c r="R55" s="14"/>
      <c r="S55" s="178"/>
      <c r="T55" s="608"/>
      <c r="V55" s="14"/>
      <c r="W55" s="14"/>
      <c r="X55" s="14"/>
      <c r="Y55" s="182"/>
    </row>
    <row r="56" spans="2:25">
      <c r="B56" s="219"/>
      <c r="C56" s="10"/>
      <c r="D56" s="3"/>
      <c r="H56" s="524"/>
      <c r="L56" s="14"/>
      <c r="M56" s="404"/>
      <c r="N56" s="404"/>
      <c r="O56" s="589"/>
      <c r="P56" s="589"/>
      <c r="R56" s="14"/>
      <c r="S56" s="178"/>
      <c r="T56" s="608"/>
      <c r="V56" s="14"/>
      <c r="W56" s="14"/>
      <c r="X56" s="14"/>
      <c r="Y56" s="182"/>
    </row>
    <row r="57" spans="2:25" ht="13.5">
      <c r="B57" s="219"/>
      <c r="C57" s="349"/>
      <c r="D57" s="3"/>
      <c r="H57" s="524"/>
      <c r="L57" s="14"/>
      <c r="M57" s="404"/>
      <c r="N57" s="404"/>
      <c r="O57" s="589"/>
      <c r="P57" s="589"/>
      <c r="R57" s="14"/>
      <c r="S57" s="178"/>
      <c r="T57" s="608"/>
      <c r="V57" s="14"/>
      <c r="W57" s="14"/>
      <c r="X57" s="14"/>
      <c r="Y57" s="182"/>
    </row>
    <row r="58" spans="2:25" ht="13.5" thickBot="1">
      <c r="B58" s="219"/>
      <c r="C58" s="1" t="s">
        <v>408</v>
      </c>
      <c r="D58" s="3"/>
      <c r="E58" s="213"/>
      <c r="F58" s="213"/>
      <c r="G58" s="213"/>
      <c r="H58" s="213"/>
      <c r="I58" s="213"/>
      <c r="J58" s="215">
        <f t="shared" ref="J58:L58" si="12">SUM(J53:J56)</f>
        <v>0</v>
      </c>
      <c r="K58" s="215">
        <f t="shared" si="12"/>
        <v>0</v>
      </c>
      <c r="L58" s="215">
        <f t="shared" si="12"/>
        <v>0</v>
      </c>
      <c r="M58" s="215">
        <f>'Exh 1-BS'!J85*0.19*0.1</f>
        <v>0</v>
      </c>
      <c r="N58" s="403" t="str">
        <f>IF(L58&gt;M58,"Yes","No")</f>
        <v>No</v>
      </c>
      <c r="O58" s="588"/>
      <c r="P58" s="588"/>
      <c r="Q58" s="215">
        <f t="shared" ref="Q58:Y58" si="13">SUM(Q53:Q56)</f>
        <v>0</v>
      </c>
      <c r="R58" s="215">
        <f t="shared" si="13"/>
        <v>0</v>
      </c>
      <c r="S58" s="215">
        <f t="shared" si="13"/>
        <v>0</v>
      </c>
      <c r="T58" s="448">
        <f t="shared" si="13"/>
        <v>0</v>
      </c>
      <c r="U58" s="215">
        <f t="shared" si="13"/>
        <v>0</v>
      </c>
      <c r="V58" s="215">
        <f t="shared" si="13"/>
        <v>0</v>
      </c>
      <c r="W58" s="215">
        <f t="shared" si="13"/>
        <v>0</v>
      </c>
      <c r="X58" s="215">
        <f t="shared" si="13"/>
        <v>0</v>
      </c>
      <c r="Y58" s="221">
        <f t="shared" si="13"/>
        <v>0</v>
      </c>
    </row>
    <row r="59" spans="2:25">
      <c r="B59" s="219"/>
      <c r="C59" s="1"/>
      <c r="D59" s="3"/>
      <c r="E59" s="213"/>
      <c r="F59" s="213"/>
      <c r="G59" s="213"/>
      <c r="H59" s="213"/>
      <c r="I59" s="213"/>
      <c r="J59" s="178"/>
      <c r="K59" s="178"/>
      <c r="L59" s="178"/>
      <c r="M59" s="178"/>
      <c r="N59" s="407"/>
      <c r="O59" s="590"/>
      <c r="P59" s="590"/>
      <c r="Q59" s="178"/>
      <c r="R59" s="178"/>
      <c r="S59" s="178"/>
      <c r="T59" s="591"/>
      <c r="U59" s="178"/>
      <c r="V59" s="178"/>
      <c r="W59" s="178"/>
      <c r="X59" s="178"/>
      <c r="Y59" s="182"/>
    </row>
    <row r="60" spans="2:25">
      <c r="B60" s="222"/>
      <c r="C60" s="3"/>
      <c r="D60" s="3"/>
      <c r="E60" s="3"/>
      <c r="F60" s="3"/>
      <c r="J60" s="275"/>
      <c r="K60" s="275"/>
      <c r="L60" s="275"/>
      <c r="M60" s="14"/>
      <c r="N60" s="14"/>
      <c r="O60" s="14"/>
      <c r="P60" s="14"/>
      <c r="Q60" s="275"/>
      <c r="R60" s="275"/>
      <c r="S60" s="213">
        <f t="shared" ref="S60" si="14">IFERROR(R60-Q60,0)</f>
        <v>0</v>
      </c>
      <c r="T60" s="608"/>
      <c r="V60" s="14"/>
      <c r="W60" s="14"/>
      <c r="X60" s="14"/>
      <c r="Y60" s="220">
        <f t="shared" ref="Y60" si="15">V60+W60-X60</f>
        <v>0</v>
      </c>
    </row>
    <row r="61" spans="2:25" ht="13.5" thickBot="1">
      <c r="B61" s="48" t="s">
        <v>805</v>
      </c>
      <c r="C61" s="1"/>
      <c r="E61" s="1"/>
      <c r="F61" s="1"/>
      <c r="G61" s="1"/>
      <c r="H61" s="1"/>
      <c r="I61" s="1"/>
      <c r="J61" s="717"/>
      <c r="K61" s="717"/>
      <c r="L61" s="717"/>
      <c r="M61" s="213"/>
      <c r="N61" s="213"/>
      <c r="O61" s="213"/>
      <c r="P61" s="14"/>
      <c r="Q61" s="717"/>
      <c r="R61" s="717"/>
      <c r="S61" s="717"/>
      <c r="T61" s="608"/>
      <c r="V61" s="717">
        <f>W61+Y61-X61</f>
        <v>214140</v>
      </c>
      <c r="W61" s="717">
        <f>+W52+W58</f>
        <v>109449.34</v>
      </c>
      <c r="X61" s="717">
        <f>+X52+X58</f>
        <v>0</v>
      </c>
      <c r="Y61" s="718">
        <v>104690.66</v>
      </c>
    </row>
    <row r="62" spans="2:25" ht="14.25" thickTop="1" thickBot="1">
      <c r="B62" s="48"/>
      <c r="C62" s="1"/>
      <c r="E62" s="1"/>
      <c r="F62" s="1"/>
      <c r="G62" s="1"/>
      <c r="H62" s="1"/>
      <c r="I62" s="1"/>
      <c r="J62" s="720">
        <f>J45+J61</f>
        <v>21620000</v>
      </c>
      <c r="K62" s="723"/>
      <c r="L62" s="720">
        <f>L45+L61</f>
        <v>21620000</v>
      </c>
      <c r="M62" s="213"/>
      <c r="N62" s="213"/>
      <c r="O62" s="213"/>
      <c r="P62" s="14"/>
      <c r="Q62" s="720">
        <f>Q45+Q61</f>
        <v>21620000</v>
      </c>
      <c r="R62" s="720">
        <f>R45+R61</f>
        <v>20958022.940000001</v>
      </c>
      <c r="S62" s="720">
        <f>S45+S61</f>
        <v>-661977.06000000029</v>
      </c>
      <c r="T62" s="608"/>
      <c r="V62" s="720">
        <f>V45+V61</f>
        <v>1715708.48</v>
      </c>
      <c r="W62" s="720">
        <f>W45+W61</f>
        <v>399905.1</v>
      </c>
      <c r="X62" s="720">
        <f>X45+X61</f>
        <v>126657.3</v>
      </c>
      <c r="Y62" s="720">
        <f>Y45+Y61</f>
        <v>1442460.68</v>
      </c>
    </row>
    <row r="63" spans="2:25" ht="13.5" thickBot="1">
      <c r="B63" s="35"/>
      <c r="C63" s="11"/>
      <c r="D63" s="11"/>
      <c r="E63" s="11"/>
      <c r="F63" s="11"/>
      <c r="G63" s="11"/>
      <c r="H63" s="11"/>
      <c r="I63" s="11"/>
      <c r="J63" s="11"/>
      <c r="K63" s="11"/>
      <c r="L63" s="223"/>
      <c r="M63" s="223"/>
      <c r="N63" s="223"/>
      <c r="O63" s="223"/>
      <c r="P63" s="223"/>
      <c r="Q63" s="721"/>
      <c r="R63" s="722"/>
      <c r="S63" s="722"/>
      <c r="T63" s="11"/>
      <c r="U63" s="11"/>
      <c r="V63" s="11"/>
      <c r="W63" s="592">
        <f>W61-'[110]Educ Par  2023'!$L$87</f>
        <v>0</v>
      </c>
      <c r="X63" s="592">
        <f>X61-'[109]Educ Par  2024'!$L$100</f>
        <v>0</v>
      </c>
      <c r="Y63" s="36"/>
    </row>
    <row r="64" spans="2:25">
      <c r="L64" s="14"/>
      <c r="M64" s="14"/>
      <c r="N64" s="14"/>
      <c r="O64" s="14"/>
      <c r="P64" s="14"/>
      <c r="R64" s="14"/>
      <c r="S64" s="14"/>
      <c r="W64" s="292"/>
      <c r="X64" s="292"/>
    </row>
    <row r="65" spans="2:25">
      <c r="C65" s="6"/>
      <c r="E65" s="6"/>
      <c r="F65" s="6"/>
      <c r="L65" s="8"/>
      <c r="M65" s="8"/>
      <c r="N65" s="8"/>
      <c r="O65" s="8"/>
      <c r="P65" s="8"/>
      <c r="R65" s="8"/>
      <c r="S65" s="8"/>
      <c r="Y65" s="84" t="s">
        <v>57</v>
      </c>
    </row>
    <row r="66" spans="2:25"/>
    <row r="67" spans="2:25">
      <c r="B67" s="226"/>
      <c r="C67" s="227" t="s">
        <v>237</v>
      </c>
    </row>
    <row r="68" spans="2:25">
      <c r="B68" s="228">
        <v>1</v>
      </c>
      <c r="C68" s="228" t="s">
        <v>415</v>
      </c>
    </row>
    <row r="69" spans="2:25">
      <c r="B69" s="228">
        <v>2</v>
      </c>
      <c r="C69" s="228" t="s">
        <v>238</v>
      </c>
    </row>
    <row r="70" spans="2:25">
      <c r="B70" s="228">
        <v>3</v>
      </c>
      <c r="C70" s="228" t="s">
        <v>239</v>
      </c>
    </row>
    <row r="71" spans="2:25">
      <c r="C71" s="228"/>
      <c r="D71" s="228"/>
    </row>
    <row r="77" spans="2:25" hidden="1">
      <c r="B77" t="e" vm="1">
        <v>#VALUE!</v>
      </c>
      <c r="L77" s="10" t="s">
        <v>792</v>
      </c>
      <c r="M77" s="10" t="s">
        <v>793</v>
      </c>
      <c r="N77" s="10" t="s">
        <v>802</v>
      </c>
      <c r="O77" s="10" t="s">
        <v>807</v>
      </c>
    </row>
    <row r="78" spans="2:25" hidden="1">
      <c r="M78" s="10" t="s">
        <v>795</v>
      </c>
      <c r="N78" s="292">
        <f>'Sched 1 - GS'!U40</f>
        <v>8631474.4100000001</v>
      </c>
      <c r="O78" s="292">
        <f>'Sched 1 - GS'!U84</f>
        <v>6730707.9199999999</v>
      </c>
    </row>
    <row r="79" spans="2:25" hidden="1">
      <c r="M79" s="10" t="s">
        <v>796</v>
      </c>
      <c r="N79" s="292">
        <f>+'Sched 4 - Debt Securities'!X45</f>
        <v>126657.3</v>
      </c>
      <c r="O79" s="292">
        <f>X61</f>
        <v>0</v>
      </c>
    </row>
    <row r="80" spans="2:25" hidden="1">
      <c r="M80" s="10" t="s">
        <v>797</v>
      </c>
      <c r="N80" s="292">
        <f>'Sched 2 - Cash'!N42</f>
        <v>7722.66</v>
      </c>
      <c r="O80" s="292">
        <f>'Sched 2 - Cash'!N77</f>
        <v>4346.4399999999996</v>
      </c>
    </row>
    <row r="81" spans="13:15" hidden="1">
      <c r="N81" s="292">
        <f>SUM(N78:N80)</f>
        <v>8765854.370000001</v>
      </c>
      <c r="O81" s="292">
        <f>SUM(O78:O80)</f>
        <v>6735054.3600000003</v>
      </c>
    </row>
    <row r="82" spans="13:15" hidden="1">
      <c r="M82" s="10" t="s">
        <v>794</v>
      </c>
      <c r="N82" s="8">
        <v>8765854.3699999992</v>
      </c>
      <c r="O82" s="8">
        <v>6735054.3600000003</v>
      </c>
    </row>
    <row r="83" spans="13:15" hidden="1">
      <c r="N83" s="292">
        <f>N81-N82</f>
        <v>0</v>
      </c>
      <c r="O83" s="292">
        <f>O81-O82</f>
        <v>0</v>
      </c>
    </row>
    <row r="97" spans="2:2" hidden="1">
      <c r="B97" t="e" vm="2">
        <v>#VALUE!</v>
      </c>
    </row>
    <row r="101" spans="2:2" hidden="1">
      <c r="B101" t="e" vm="3">
        <v>#VALUE!</v>
      </c>
    </row>
    <row r="123" spans="2:2" hidden="1">
      <c r="B123" t="e" vm="4">
        <v>#VALUE!</v>
      </c>
    </row>
  </sheetData>
  <mergeCells count="27">
    <mergeCell ref="B2:Y2"/>
    <mergeCell ref="B1:Y1"/>
    <mergeCell ref="E5:E6"/>
    <mergeCell ref="B3:Y3"/>
    <mergeCell ref="D5:D6"/>
    <mergeCell ref="B5:C6"/>
    <mergeCell ref="B4:F4"/>
    <mergeCell ref="G4:I4"/>
    <mergeCell ref="J4:L4"/>
    <mergeCell ref="O4:P4"/>
    <mergeCell ref="S4:S6"/>
    <mergeCell ref="T4:Y4"/>
    <mergeCell ref="G5:G6"/>
    <mergeCell ref="H5:H6"/>
    <mergeCell ref="I5:I6"/>
    <mergeCell ref="Q5:Q6"/>
    <mergeCell ref="R5:R6"/>
    <mergeCell ref="J5:J6"/>
    <mergeCell ref="K5:K6"/>
    <mergeCell ref="L5:L6"/>
    <mergeCell ref="O5:O6"/>
    <mergeCell ref="P5:P6"/>
    <mergeCell ref="M4:N4"/>
    <mergeCell ref="M5:M6"/>
    <mergeCell ref="N5:N6"/>
    <mergeCell ref="F5:F6"/>
    <mergeCell ref="B7:C7"/>
  </mergeCells>
  <phoneticPr fontId="10" type="noConversion"/>
  <hyperlinks>
    <hyperlink ref="Y65" location="'CONTENTS '!A1" display="CONTENTS" xr:uid="{D9D37145-3348-4F94-A953-9E182E657558}"/>
  </hyperlinks>
  <printOptions horizontalCentered="1" gridLines="1"/>
  <pageMargins left="0.23622047244094491" right="0.23622047244094491" top="1.2598425196850394" bottom="0.98425196850393704" header="0.51181102362204722" footer="0.51181102362204722"/>
  <pageSetup paperSize="14" scale="36" orientation="landscape" r:id="rId1"/>
  <headerFooter alignWithMargins="0">
    <oddFooter>&amp;RPage 10 SCH4_DS_TF</oddFooter>
  </headerFooter>
  <customProperties>
    <customPr name="_pios_id" r:id="rId2"/>
  </customPropertie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41"/>
  </sheetPr>
  <dimension ref="A1:X34"/>
  <sheetViews>
    <sheetView zoomScale="70" zoomScaleNormal="70" workbookViewId="0">
      <selection activeCell="F12" sqref="F12"/>
    </sheetView>
  </sheetViews>
  <sheetFormatPr defaultRowHeight="12.75"/>
  <cols>
    <col min="2" max="2" width="4.7109375" customWidth="1"/>
    <col min="3" max="3" width="13" customWidth="1"/>
    <col min="4" max="4" width="18.7109375" customWidth="1"/>
    <col min="5" max="5" width="19" customWidth="1"/>
    <col min="6" max="6" width="12.5703125" customWidth="1"/>
    <col min="7" max="7" width="11.140625" customWidth="1"/>
    <col min="8" max="9" width="8.140625" customWidth="1"/>
    <col min="10" max="10" width="11.5703125" customWidth="1"/>
    <col min="11" max="11" width="14.140625" customWidth="1"/>
    <col min="12" max="12" width="13.140625" customWidth="1"/>
    <col min="13" max="13" width="11.140625" customWidth="1"/>
    <col min="14" max="16" width="15.85546875" customWidth="1"/>
    <col min="17" max="17" width="8.140625" customWidth="1"/>
    <col min="18" max="18" width="11.85546875" customWidth="1"/>
    <col min="19" max="19" width="11" customWidth="1"/>
    <col min="20" max="20" width="10" customWidth="1"/>
    <col min="21" max="21" width="11.7109375" customWidth="1"/>
  </cols>
  <sheetData>
    <row r="1" spans="1:24" ht="30" customHeight="1">
      <c r="A1" s="864" t="str">
        <f>'Sched 4 - Debt Securities'!B1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31"/>
      <c r="W1" s="31"/>
      <c r="X1" s="31"/>
    </row>
    <row r="2" spans="1:24" ht="30" customHeight="1" thickBot="1">
      <c r="A2" s="864" t="str">
        <f>'Sched 4 - Debt Securities'!B2</f>
        <v>EDUCATION PLANS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29"/>
      <c r="W2" s="29"/>
      <c r="X2" s="29"/>
    </row>
    <row r="3" spans="1:24" ht="27" customHeight="1" thickBot="1">
      <c r="A3" s="944" t="s">
        <v>416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</row>
    <row r="4" spans="1:24" s="3" customFormat="1" ht="18" customHeight="1">
      <c r="A4" s="994" t="s">
        <v>277</v>
      </c>
      <c r="B4" s="990" t="s">
        <v>417</v>
      </c>
      <c r="C4" s="991"/>
      <c r="D4" s="108" t="s">
        <v>418</v>
      </c>
      <c r="E4" s="109" t="s">
        <v>419</v>
      </c>
      <c r="F4" s="96" t="s">
        <v>325</v>
      </c>
      <c r="G4" s="96" t="s">
        <v>420</v>
      </c>
      <c r="H4" s="996" t="s">
        <v>421</v>
      </c>
      <c r="I4" s="996"/>
      <c r="J4" s="120" t="s">
        <v>422</v>
      </c>
      <c r="K4" s="895" t="s">
        <v>423</v>
      </c>
      <c r="L4" s="896"/>
      <c r="M4" s="896"/>
      <c r="N4" s="997"/>
      <c r="O4" s="983" t="s">
        <v>385</v>
      </c>
      <c r="P4" s="984"/>
      <c r="Q4" s="896" t="s">
        <v>364</v>
      </c>
      <c r="R4" s="896"/>
      <c r="S4" s="896"/>
      <c r="T4" s="896"/>
      <c r="U4" s="995"/>
    </row>
    <row r="5" spans="1:24" s="3" customFormat="1">
      <c r="A5" s="994"/>
      <c r="B5" s="990" t="s">
        <v>424</v>
      </c>
      <c r="C5" s="991"/>
      <c r="D5" s="107" t="s">
        <v>425</v>
      </c>
      <c r="E5" s="128" t="s">
        <v>426</v>
      </c>
      <c r="F5" s="312" t="s">
        <v>427</v>
      </c>
      <c r="G5" s="128" t="s">
        <v>428</v>
      </c>
      <c r="H5" s="95" t="s">
        <v>429</v>
      </c>
      <c r="I5" s="109" t="s">
        <v>429</v>
      </c>
      <c r="J5" s="96" t="s">
        <v>430</v>
      </c>
      <c r="K5" s="106" t="s">
        <v>431</v>
      </c>
      <c r="L5" s="97" t="s">
        <v>432</v>
      </c>
      <c r="M5" s="98" t="s">
        <v>433</v>
      </c>
      <c r="N5" s="88" t="s">
        <v>431</v>
      </c>
      <c r="O5" s="985" t="s">
        <v>186</v>
      </c>
      <c r="P5" s="985" t="s">
        <v>389</v>
      </c>
      <c r="Q5" s="121" t="s">
        <v>326</v>
      </c>
      <c r="R5" s="91" t="s">
        <v>328</v>
      </c>
      <c r="S5" s="313" t="s">
        <v>329</v>
      </c>
      <c r="T5" s="97" t="s">
        <v>329</v>
      </c>
      <c r="U5" s="224" t="s">
        <v>330</v>
      </c>
    </row>
    <row r="6" spans="1:24" s="3" customFormat="1">
      <c r="A6" s="994"/>
      <c r="B6" s="990" t="s">
        <v>434</v>
      </c>
      <c r="C6" s="991"/>
      <c r="D6" s="107" t="s">
        <v>435</v>
      </c>
      <c r="E6" s="312" t="s">
        <v>436</v>
      </c>
      <c r="F6" s="129" t="s">
        <v>437</v>
      </c>
      <c r="G6" s="129"/>
      <c r="H6" s="96" t="s">
        <v>438</v>
      </c>
      <c r="I6" s="109" t="s">
        <v>439</v>
      </c>
      <c r="J6" s="96" t="s">
        <v>440</v>
      </c>
      <c r="K6" s="95" t="s">
        <v>441</v>
      </c>
      <c r="L6" s="97" t="s">
        <v>442</v>
      </c>
      <c r="M6" s="313" t="s">
        <v>442</v>
      </c>
      <c r="N6" s="99" t="s">
        <v>443</v>
      </c>
      <c r="O6" s="934"/>
      <c r="P6" s="934"/>
      <c r="Q6" s="98" t="s">
        <v>444</v>
      </c>
      <c r="R6" s="100" t="s">
        <v>333</v>
      </c>
      <c r="S6" s="314" t="s">
        <v>184</v>
      </c>
      <c r="T6" s="100" t="s">
        <v>183</v>
      </c>
      <c r="U6" s="315" t="s">
        <v>333</v>
      </c>
    </row>
    <row r="7" spans="1:24" s="3" customFormat="1" ht="13.5" thickBot="1">
      <c r="A7" s="316" t="s">
        <v>334</v>
      </c>
      <c r="B7" s="998" t="s">
        <v>335</v>
      </c>
      <c r="C7" s="998"/>
      <c r="D7" s="102" t="s">
        <v>336</v>
      </c>
      <c r="E7" s="104" t="s">
        <v>337</v>
      </c>
      <c r="F7" s="110" t="s">
        <v>338</v>
      </c>
      <c r="G7" s="102" t="s">
        <v>339</v>
      </c>
      <c r="H7" s="110" t="s">
        <v>340</v>
      </c>
      <c r="I7" s="110" t="s">
        <v>341</v>
      </c>
      <c r="J7" s="102" t="s">
        <v>342</v>
      </c>
      <c r="K7" s="102" t="s">
        <v>343</v>
      </c>
      <c r="L7" s="102" t="s">
        <v>344</v>
      </c>
      <c r="M7" s="102" t="s">
        <v>345</v>
      </c>
      <c r="N7" s="101" t="s">
        <v>346</v>
      </c>
      <c r="O7" s="101"/>
      <c r="P7" s="415"/>
      <c r="Q7" s="102" t="s">
        <v>390</v>
      </c>
      <c r="R7" s="102" t="s">
        <v>347</v>
      </c>
      <c r="S7" s="102" t="s">
        <v>348</v>
      </c>
      <c r="T7" s="214" t="s">
        <v>349</v>
      </c>
      <c r="U7" s="214" t="s">
        <v>350</v>
      </c>
    </row>
    <row r="8" spans="1:24" ht="18" customHeight="1">
      <c r="A8" s="999"/>
      <c r="B8" s="156" t="s">
        <v>264</v>
      </c>
      <c r="J8" s="14"/>
      <c r="K8" s="14"/>
      <c r="L8" s="14"/>
      <c r="M8" s="14"/>
      <c r="N8" s="14"/>
      <c r="O8" s="677">
        <f>'Exh 1-BS'!$J$34*0.05*0.1</f>
        <v>4827351.0547000002</v>
      </c>
      <c r="P8" s="407" t="str">
        <f>IF(N8&gt;O8,"Yes","No")</f>
        <v>No</v>
      </c>
      <c r="R8" s="14"/>
      <c r="S8" s="14"/>
      <c r="T8" s="14"/>
      <c r="U8" s="206">
        <f>R8+S8-T8</f>
        <v>0</v>
      </c>
    </row>
    <row r="9" spans="1:24">
      <c r="A9" s="1000"/>
      <c r="B9" s="156" t="s">
        <v>265</v>
      </c>
      <c r="J9" s="14"/>
      <c r="K9" s="14"/>
      <c r="L9" s="14"/>
      <c r="M9" s="14"/>
      <c r="N9" s="14"/>
      <c r="O9" s="677">
        <f>'Exh 1-BS'!$J$34*0.05*0.1</f>
        <v>4827351.0547000002</v>
      </c>
      <c r="P9" s="407" t="str">
        <f t="shared" ref="P9:P27" si="0">IF(N9&gt;O9,"Yes","No")</f>
        <v>No</v>
      </c>
      <c r="R9" s="14"/>
      <c r="S9" s="14"/>
      <c r="T9" s="14"/>
      <c r="U9" s="206">
        <f t="shared" ref="U9:U27" si="1">R9+S9-T9</f>
        <v>0</v>
      </c>
    </row>
    <row r="10" spans="1:24">
      <c r="A10" s="1000"/>
      <c r="B10" s="156" t="s">
        <v>266</v>
      </c>
      <c r="J10" s="14"/>
      <c r="K10" s="14"/>
      <c r="L10" s="14"/>
      <c r="M10" s="14"/>
      <c r="N10" s="14"/>
      <c r="O10" s="677">
        <f>'Exh 1-BS'!$J$34*0.05*0.1</f>
        <v>4827351.0547000002</v>
      </c>
      <c r="P10" s="407" t="str">
        <f t="shared" si="0"/>
        <v>No</v>
      </c>
      <c r="R10" s="14"/>
      <c r="S10" s="14"/>
      <c r="T10" s="14"/>
      <c r="U10" s="206">
        <f t="shared" si="1"/>
        <v>0</v>
      </c>
    </row>
    <row r="11" spans="1:24">
      <c r="A11" s="1000"/>
      <c r="B11" s="156" t="s">
        <v>267</v>
      </c>
      <c r="J11" s="14"/>
      <c r="K11" s="14"/>
      <c r="L11" s="14"/>
      <c r="M11" s="14"/>
      <c r="N11" s="14"/>
      <c r="O11" s="677">
        <f>'Exh 1-BS'!$J$34*0.05*0.1</f>
        <v>4827351.0547000002</v>
      </c>
      <c r="P11" s="407" t="str">
        <f t="shared" si="0"/>
        <v>No</v>
      </c>
      <c r="R11" s="14"/>
      <c r="S11" s="14"/>
      <c r="T11" s="14"/>
      <c r="U11" s="206">
        <f t="shared" si="1"/>
        <v>0</v>
      </c>
    </row>
    <row r="12" spans="1:24">
      <c r="A12" s="1000"/>
      <c r="B12" s="156" t="s">
        <v>268</v>
      </c>
      <c r="J12" s="14"/>
      <c r="K12" s="14"/>
      <c r="L12" s="14"/>
      <c r="M12" s="14"/>
      <c r="N12" s="14"/>
      <c r="O12" s="677">
        <f>'Exh 1-BS'!$J$34*0.05*0.1</f>
        <v>4827351.0547000002</v>
      </c>
      <c r="P12" s="407" t="str">
        <f t="shared" si="0"/>
        <v>No</v>
      </c>
      <c r="R12" s="14"/>
      <c r="S12" s="14"/>
      <c r="T12" s="14"/>
      <c r="U12" s="206">
        <f t="shared" si="1"/>
        <v>0</v>
      </c>
    </row>
    <row r="13" spans="1:24">
      <c r="A13" s="1000"/>
      <c r="B13" s="156" t="s">
        <v>269</v>
      </c>
      <c r="J13" s="14"/>
      <c r="K13" s="14"/>
      <c r="L13" s="14"/>
      <c r="M13" s="14"/>
      <c r="N13" s="14"/>
      <c r="O13" s="677">
        <f>'Exh 1-BS'!$J$34*0.05*0.1</f>
        <v>4827351.0547000002</v>
      </c>
      <c r="P13" s="407" t="str">
        <f t="shared" si="0"/>
        <v>No</v>
      </c>
      <c r="R13" s="14"/>
      <c r="S13" s="14"/>
      <c r="T13" s="14"/>
      <c r="U13" s="206">
        <f t="shared" si="1"/>
        <v>0</v>
      </c>
    </row>
    <row r="14" spans="1:24">
      <c r="A14" s="1000"/>
      <c r="B14" s="156" t="s">
        <v>270</v>
      </c>
      <c r="J14" s="14"/>
      <c r="K14" s="14"/>
      <c r="L14" s="14"/>
      <c r="M14" s="14"/>
      <c r="N14" s="14"/>
      <c r="O14" s="677">
        <f>'Exh 1-BS'!$J$34*0.05*0.1</f>
        <v>4827351.0547000002</v>
      </c>
      <c r="P14" s="407" t="str">
        <f t="shared" si="0"/>
        <v>No</v>
      </c>
      <c r="R14" s="14"/>
      <c r="S14" s="14"/>
      <c r="T14" s="14"/>
      <c r="U14" s="206">
        <f t="shared" si="1"/>
        <v>0</v>
      </c>
    </row>
    <row r="15" spans="1:24">
      <c r="A15" s="1000"/>
      <c r="B15" s="156" t="s">
        <v>271</v>
      </c>
      <c r="J15" s="14"/>
      <c r="K15" s="14"/>
      <c r="L15" s="14"/>
      <c r="M15" s="14"/>
      <c r="N15" s="14"/>
      <c r="O15" s="677">
        <f>'Exh 1-BS'!$J$34*0.05*0.1</f>
        <v>4827351.0547000002</v>
      </c>
      <c r="P15" s="407" t="str">
        <f t="shared" si="0"/>
        <v>No</v>
      </c>
      <c r="R15" s="14"/>
      <c r="S15" s="14"/>
      <c r="T15" s="14"/>
      <c r="U15" s="206">
        <f t="shared" si="1"/>
        <v>0</v>
      </c>
    </row>
    <row r="16" spans="1:24">
      <c r="A16" s="1000"/>
      <c r="B16" s="156" t="s">
        <v>272</v>
      </c>
      <c r="J16" s="14"/>
      <c r="K16" s="14"/>
      <c r="L16" s="14"/>
      <c r="M16" s="14"/>
      <c r="N16" s="14"/>
      <c r="O16" s="677">
        <f>'Exh 1-BS'!$J$34*0.05*0.1</f>
        <v>4827351.0547000002</v>
      </c>
      <c r="P16" s="407" t="str">
        <f t="shared" si="0"/>
        <v>No</v>
      </c>
      <c r="R16" s="14"/>
      <c r="S16" s="14"/>
      <c r="T16" s="14"/>
      <c r="U16" s="206">
        <f t="shared" si="1"/>
        <v>0</v>
      </c>
    </row>
    <row r="17" spans="1:21">
      <c r="A17" s="1000"/>
      <c r="B17" s="156" t="s">
        <v>273</v>
      </c>
      <c r="J17" s="14"/>
      <c r="K17" s="14"/>
      <c r="L17" s="14"/>
      <c r="M17" s="14"/>
      <c r="N17" s="14"/>
      <c r="O17" s="677">
        <f>'Exh 1-BS'!$J$34*0.05*0.1</f>
        <v>4827351.0547000002</v>
      </c>
      <c r="P17" s="407" t="str">
        <f t="shared" si="0"/>
        <v>No</v>
      </c>
      <c r="R17" s="14"/>
      <c r="S17" s="14"/>
      <c r="T17" s="14"/>
      <c r="U17" s="206">
        <f t="shared" si="1"/>
        <v>0</v>
      </c>
    </row>
    <row r="18" spans="1:21">
      <c r="A18" s="1000"/>
      <c r="B18" s="156" t="s">
        <v>445</v>
      </c>
      <c r="J18" s="14"/>
      <c r="K18" s="14"/>
      <c r="L18" s="14"/>
      <c r="M18" s="14"/>
      <c r="N18" s="14"/>
      <c r="O18" s="677">
        <f>'Exh 1-BS'!$J$34*0.05*0.1</f>
        <v>4827351.0547000002</v>
      </c>
      <c r="P18" s="407" t="str">
        <f t="shared" si="0"/>
        <v>No</v>
      </c>
      <c r="R18" s="14"/>
      <c r="S18" s="14"/>
      <c r="T18" s="14"/>
      <c r="U18" s="206">
        <f t="shared" si="1"/>
        <v>0</v>
      </c>
    </row>
    <row r="19" spans="1:21">
      <c r="A19" s="1000"/>
      <c r="B19" s="156" t="s">
        <v>446</v>
      </c>
      <c r="J19" s="14"/>
      <c r="K19" s="14"/>
      <c r="L19" s="14"/>
      <c r="M19" s="14"/>
      <c r="N19" s="14"/>
      <c r="O19" s="677">
        <f>'Exh 1-BS'!$J$34*0.05*0.1</f>
        <v>4827351.0547000002</v>
      </c>
      <c r="P19" s="407" t="str">
        <f t="shared" si="0"/>
        <v>No</v>
      </c>
      <c r="R19" s="14"/>
      <c r="S19" s="14"/>
      <c r="T19" s="14"/>
      <c r="U19" s="206">
        <f t="shared" si="1"/>
        <v>0</v>
      </c>
    </row>
    <row r="20" spans="1:21">
      <c r="A20" s="1000"/>
      <c r="B20" s="156" t="s">
        <v>447</v>
      </c>
      <c r="J20" s="14"/>
      <c r="K20" s="14"/>
      <c r="L20" s="14"/>
      <c r="M20" s="14"/>
      <c r="N20" s="14"/>
      <c r="O20" s="677">
        <f>'Exh 1-BS'!$J$34*0.05*0.1</f>
        <v>4827351.0547000002</v>
      </c>
      <c r="P20" s="407" t="str">
        <f t="shared" si="0"/>
        <v>No</v>
      </c>
      <c r="R20" s="14"/>
      <c r="S20" s="14"/>
      <c r="T20" s="14"/>
      <c r="U20" s="206">
        <f t="shared" si="1"/>
        <v>0</v>
      </c>
    </row>
    <row r="21" spans="1:21">
      <c r="A21" s="1000"/>
      <c r="B21" s="156" t="s">
        <v>448</v>
      </c>
      <c r="J21" s="14"/>
      <c r="K21" s="14"/>
      <c r="L21" s="14"/>
      <c r="M21" s="14"/>
      <c r="N21" s="14"/>
      <c r="O21" s="677">
        <f>'Exh 1-BS'!$J$34*0.05*0.1</f>
        <v>4827351.0547000002</v>
      </c>
      <c r="P21" s="407" t="str">
        <f t="shared" si="0"/>
        <v>No</v>
      </c>
      <c r="R21" s="14"/>
      <c r="S21" s="14"/>
      <c r="T21" s="14"/>
      <c r="U21" s="206">
        <f t="shared" si="1"/>
        <v>0</v>
      </c>
    </row>
    <row r="22" spans="1:21">
      <c r="A22" s="1000"/>
      <c r="B22" s="156" t="s">
        <v>449</v>
      </c>
      <c r="J22" s="14"/>
      <c r="K22" s="14"/>
      <c r="L22" s="14"/>
      <c r="M22" s="14"/>
      <c r="N22" s="14"/>
      <c r="O22" s="677">
        <f>'Exh 1-BS'!$J$34*0.05*0.1</f>
        <v>4827351.0547000002</v>
      </c>
      <c r="P22" s="407" t="str">
        <f t="shared" si="0"/>
        <v>No</v>
      </c>
      <c r="R22" s="14"/>
      <c r="S22" s="14"/>
      <c r="T22" s="14"/>
      <c r="U22" s="206">
        <f t="shared" si="1"/>
        <v>0</v>
      </c>
    </row>
    <row r="23" spans="1:21">
      <c r="A23" s="1000"/>
      <c r="B23" s="156" t="s">
        <v>450</v>
      </c>
      <c r="J23" s="14"/>
      <c r="K23" s="14"/>
      <c r="L23" s="14"/>
      <c r="M23" s="14"/>
      <c r="N23" s="14"/>
      <c r="O23" s="677">
        <f>'Exh 1-BS'!$J$34*0.05*0.1</f>
        <v>4827351.0547000002</v>
      </c>
      <c r="P23" s="407" t="str">
        <f t="shared" si="0"/>
        <v>No</v>
      </c>
      <c r="R23" s="14"/>
      <c r="S23" s="14"/>
      <c r="T23" s="14"/>
      <c r="U23" s="206">
        <f t="shared" si="1"/>
        <v>0</v>
      </c>
    </row>
    <row r="24" spans="1:21">
      <c r="A24" s="1000"/>
      <c r="B24" s="156" t="s">
        <v>451</v>
      </c>
      <c r="J24" s="14"/>
      <c r="K24" s="14"/>
      <c r="L24" s="14"/>
      <c r="M24" s="14"/>
      <c r="N24" s="14"/>
      <c r="O24" s="677">
        <f>'Exh 1-BS'!$J$34*0.05*0.1</f>
        <v>4827351.0547000002</v>
      </c>
      <c r="P24" s="407" t="str">
        <f t="shared" si="0"/>
        <v>No</v>
      </c>
      <c r="R24" s="14"/>
      <c r="S24" s="14"/>
      <c r="T24" s="14"/>
      <c r="U24" s="206">
        <f t="shared" si="1"/>
        <v>0</v>
      </c>
    </row>
    <row r="25" spans="1:21">
      <c r="A25" s="1000"/>
      <c r="B25" s="156" t="s">
        <v>452</v>
      </c>
      <c r="J25" s="14"/>
      <c r="K25" s="14"/>
      <c r="L25" s="14"/>
      <c r="M25" s="14"/>
      <c r="N25" s="14"/>
      <c r="O25" s="677">
        <f>'Exh 1-BS'!$J$34*0.05*0.1</f>
        <v>4827351.0547000002</v>
      </c>
      <c r="P25" s="407" t="str">
        <f t="shared" si="0"/>
        <v>No</v>
      </c>
      <c r="R25" s="14"/>
      <c r="S25" s="14"/>
      <c r="T25" s="14"/>
      <c r="U25" s="206">
        <f t="shared" si="1"/>
        <v>0</v>
      </c>
    </row>
    <row r="26" spans="1:21">
      <c r="A26" s="1000"/>
      <c r="B26" s="156" t="s">
        <v>453</v>
      </c>
      <c r="J26" s="14"/>
      <c r="K26" s="14"/>
      <c r="L26" s="14"/>
      <c r="M26" s="14"/>
      <c r="N26" s="14"/>
      <c r="O26" s="677">
        <f>'Exh 1-BS'!$J$34*0.05*0.1</f>
        <v>4827351.0547000002</v>
      </c>
      <c r="P26" s="407" t="str">
        <f t="shared" si="0"/>
        <v>No</v>
      </c>
      <c r="R26" s="14"/>
      <c r="S26" s="14"/>
      <c r="T26" s="14"/>
      <c r="U26" s="206">
        <f t="shared" si="1"/>
        <v>0</v>
      </c>
    </row>
    <row r="27" spans="1:21">
      <c r="A27" s="1000"/>
      <c r="B27" s="156" t="s">
        <v>454</v>
      </c>
      <c r="J27" s="14"/>
      <c r="K27" s="14"/>
      <c r="L27" s="14"/>
      <c r="M27" s="14"/>
      <c r="N27" s="14"/>
      <c r="O27" s="677">
        <f>'Exh 1-BS'!$J$34*0.05*0.1</f>
        <v>4827351.0547000002</v>
      </c>
      <c r="P27" s="407" t="str">
        <f t="shared" si="0"/>
        <v>No</v>
      </c>
      <c r="R27" s="14"/>
      <c r="S27" s="14"/>
      <c r="T27" s="14"/>
      <c r="U27" s="206">
        <f t="shared" si="1"/>
        <v>0</v>
      </c>
    </row>
    <row r="28" spans="1:21" ht="21" customHeight="1" thickBot="1">
      <c r="A28" s="145"/>
      <c r="B28" s="835" t="s">
        <v>357</v>
      </c>
      <c r="C28" s="835"/>
      <c r="D28" s="835"/>
      <c r="E28" s="835"/>
      <c r="F28" s="835"/>
      <c r="G28" s="835"/>
      <c r="H28" s="835"/>
      <c r="I28" s="835"/>
      <c r="J28" s="14"/>
      <c r="K28" s="184">
        <f>SUM(K8:K27)</f>
        <v>0</v>
      </c>
      <c r="L28" s="184">
        <f>SUM(L8:L27)</f>
        <v>0</v>
      </c>
      <c r="M28" s="184">
        <f>SUM(M8:M27)</f>
        <v>0</v>
      </c>
      <c r="N28" s="184">
        <f>SUM(N8:N27)</f>
        <v>0</v>
      </c>
      <c r="O28" s="213"/>
      <c r="P28" s="213"/>
      <c r="R28" s="184">
        <f>SUM(R8:R27)</f>
        <v>0</v>
      </c>
      <c r="S28" s="184">
        <f>SUM(S8:S27)</f>
        <v>0</v>
      </c>
      <c r="T28" s="184">
        <f>SUM(T8:T27)</f>
        <v>0</v>
      </c>
      <c r="U28" s="197">
        <f>SUM(U8:U27)</f>
        <v>0</v>
      </c>
    </row>
    <row r="29" spans="1:21" ht="9" customHeight="1" thickTop="1" thickBot="1">
      <c r="A29" s="152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4"/>
    </row>
    <row r="31" spans="1:21">
      <c r="U31" s="84" t="s">
        <v>57</v>
      </c>
    </row>
    <row r="32" spans="1:21">
      <c r="A32" s="226"/>
      <c r="B32" s="227" t="s">
        <v>237</v>
      </c>
    </row>
    <row r="33" spans="1:2">
      <c r="A33" s="228">
        <v>1</v>
      </c>
      <c r="B33" s="228" t="str">
        <f>'Sched 4 - Debt Securities'!C69</f>
        <v>A "Not Applicable," “N/A,” "NONE," or "NlL" phrase should be indicated in the schedules or sheets that do not apply or are not suitable to the Company. </v>
      </c>
    </row>
    <row r="34" spans="1:2">
      <c r="A34" s="228">
        <v>2</v>
      </c>
      <c r="B34" s="228" t="str">
        <f>'Sched 4 - Debt Securities'!C70</f>
        <v>Any schedule not in accordance with the prescribed format, wrong data entry, missing details, information, and incomplete information/s shall be subject to penalties as specified under CL 2014-15.</v>
      </c>
    </row>
  </sheetData>
  <mergeCells count="16">
    <mergeCell ref="A1:U1"/>
    <mergeCell ref="A2:U2"/>
    <mergeCell ref="A3:U3"/>
    <mergeCell ref="A4:A6"/>
    <mergeCell ref="B28:I28"/>
    <mergeCell ref="Q4:U4"/>
    <mergeCell ref="H4:I4"/>
    <mergeCell ref="K4:N4"/>
    <mergeCell ref="B4:C4"/>
    <mergeCell ref="B5:C5"/>
    <mergeCell ref="B6:C6"/>
    <mergeCell ref="B7:C7"/>
    <mergeCell ref="A8:A27"/>
    <mergeCell ref="O4:P4"/>
    <mergeCell ref="O5:O6"/>
    <mergeCell ref="P5:P6"/>
  </mergeCells>
  <phoneticPr fontId="10" type="noConversion"/>
  <hyperlinks>
    <hyperlink ref="U31" location="'CONTENTS '!A1" display="CONTENTS" xr:uid="{FD75FCF0-4EBC-4A5C-A171-A58939C0EF8B}"/>
  </hyperlinks>
  <printOptions horizontalCentered="1" gridLines="1"/>
  <pageMargins left="0.23622047244094491" right="0.23622047244094491" top="1.2598425196850394" bottom="0.98425196850393704" header="0.51181102362204722" footer="0.51181102362204722"/>
  <pageSetup paperSize="14" scale="70" orientation="landscape" r:id="rId1"/>
  <headerFooter alignWithMargins="0">
    <oddFooter>&amp;RPage 11 SCH5_ML_TF</oddFooter>
  </headerFooter>
  <customProperties>
    <customPr name="_pios_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41"/>
  </sheetPr>
  <dimension ref="A1:U39"/>
  <sheetViews>
    <sheetView zoomScale="70" zoomScaleNormal="70" workbookViewId="0">
      <pane ySplit="7" topLeftCell="A10" activePane="bottomLeft" state="frozen"/>
      <selection activeCell="O19" sqref="O19"/>
      <selection pane="bottomLeft" activeCell="G14" sqref="G14"/>
    </sheetView>
  </sheetViews>
  <sheetFormatPr defaultRowHeight="12.75"/>
  <cols>
    <col min="2" max="2" width="4.7109375" customWidth="1"/>
    <col min="3" max="3" width="12.28515625" customWidth="1"/>
    <col min="4" max="5" width="8.140625" customWidth="1"/>
    <col min="6" max="7" width="10.5703125" customWidth="1"/>
    <col min="8" max="8" width="11.5703125" customWidth="1"/>
    <col min="9" max="9" width="14.140625" customWidth="1"/>
    <col min="10" max="10" width="13.140625" customWidth="1"/>
    <col min="11" max="11" width="11.140625" customWidth="1"/>
    <col min="12" max="14" width="15.85546875" customWidth="1"/>
    <col min="15" max="15" width="6.7109375" customWidth="1"/>
    <col min="16" max="16" width="11.85546875" customWidth="1"/>
    <col min="17" max="17" width="11" customWidth="1"/>
    <col min="18" max="18" width="10" customWidth="1"/>
    <col min="19" max="19" width="11.7109375" customWidth="1"/>
  </cols>
  <sheetData>
    <row r="1" spans="1:21" ht="27.6" customHeight="1">
      <c r="A1" s="864" t="str">
        <f>'Sched 5 - Mortgage Loans'!A1:U1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31"/>
      <c r="U1" s="31"/>
    </row>
    <row r="2" spans="1:21" ht="21" customHeight="1" thickBot="1">
      <c r="A2" s="864" t="str">
        <f>'Sched 5 - Mortgage Loans'!A2:U2</f>
        <v>EDUCATION PLANS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29"/>
      <c r="U2" s="29"/>
    </row>
    <row r="3" spans="1:21" ht="27" customHeight="1" thickBot="1">
      <c r="A3" s="969" t="s">
        <v>455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970"/>
      <c r="O3" s="970"/>
      <c r="P3" s="970"/>
      <c r="Q3" s="970"/>
      <c r="R3" s="970"/>
      <c r="S3" s="971"/>
    </row>
    <row r="4" spans="1:21" s="3" customFormat="1" ht="18" customHeight="1">
      <c r="A4" s="972" t="s">
        <v>277</v>
      </c>
      <c r="B4" s="901"/>
      <c r="C4" s="902"/>
      <c r="D4" s="1002" t="s">
        <v>421</v>
      </c>
      <c r="E4" s="1003"/>
      <c r="F4" s="105" t="s">
        <v>456</v>
      </c>
      <c r="G4" s="321" t="s">
        <v>186</v>
      </c>
      <c r="H4" s="97" t="s">
        <v>422</v>
      </c>
      <c r="I4" s="895" t="s">
        <v>423</v>
      </c>
      <c r="J4" s="896"/>
      <c r="K4" s="896"/>
      <c r="L4" s="997"/>
      <c r="M4" s="983" t="s">
        <v>385</v>
      </c>
      <c r="N4" s="984"/>
      <c r="O4" s="896" t="s">
        <v>364</v>
      </c>
      <c r="P4" s="896"/>
      <c r="Q4" s="896"/>
      <c r="R4" s="896"/>
      <c r="S4" s="995"/>
    </row>
    <row r="5" spans="1:21" s="3" customFormat="1">
      <c r="A5" s="972"/>
      <c r="B5" s="991" t="s">
        <v>457</v>
      </c>
      <c r="C5" s="991"/>
      <c r="D5" s="88" t="s">
        <v>458</v>
      </c>
      <c r="E5" s="88" t="s">
        <v>458</v>
      </c>
      <c r="F5" s="106" t="s">
        <v>459</v>
      </c>
      <c r="G5" s="109" t="s">
        <v>460</v>
      </c>
      <c r="H5" s="109" t="s">
        <v>430</v>
      </c>
      <c r="I5" s="88" t="s">
        <v>431</v>
      </c>
      <c r="J5" s="97" t="s">
        <v>432</v>
      </c>
      <c r="K5" s="98" t="s">
        <v>433</v>
      </c>
      <c r="L5" s="109" t="s">
        <v>431</v>
      </c>
      <c r="M5" s="985" t="s">
        <v>186</v>
      </c>
      <c r="N5" s="985" t="s">
        <v>389</v>
      </c>
      <c r="O5" s="121" t="s">
        <v>326</v>
      </c>
      <c r="P5" s="97" t="s">
        <v>328</v>
      </c>
      <c r="Q5" s="313" t="s">
        <v>329</v>
      </c>
      <c r="R5" s="97" t="s">
        <v>329</v>
      </c>
      <c r="S5" s="224" t="s">
        <v>330</v>
      </c>
    </row>
    <row r="6" spans="1:21" s="3" customFormat="1">
      <c r="A6" s="973"/>
      <c r="B6" s="896" t="s">
        <v>461</v>
      </c>
      <c r="C6" s="896"/>
      <c r="D6" s="286" t="s">
        <v>440</v>
      </c>
      <c r="E6" s="92" t="s">
        <v>318</v>
      </c>
      <c r="F6" s="92"/>
      <c r="G6" s="92" t="s">
        <v>462</v>
      </c>
      <c r="H6" s="92" t="s">
        <v>440</v>
      </c>
      <c r="I6" s="286" t="s">
        <v>441</v>
      </c>
      <c r="J6" s="119" t="s">
        <v>442</v>
      </c>
      <c r="K6" s="317" t="s">
        <v>442</v>
      </c>
      <c r="L6" s="318" t="s">
        <v>443</v>
      </c>
      <c r="M6" s="934"/>
      <c r="N6" s="934"/>
      <c r="O6" s="119" t="s">
        <v>444</v>
      </c>
      <c r="P6" s="319" t="s">
        <v>333</v>
      </c>
      <c r="Q6" s="320" t="s">
        <v>184</v>
      </c>
      <c r="R6" s="319" t="s">
        <v>183</v>
      </c>
      <c r="S6" s="322" t="s">
        <v>333</v>
      </c>
    </row>
    <row r="7" spans="1:21" s="3" customFormat="1" ht="13.5" thickBot="1">
      <c r="A7" s="316" t="s">
        <v>334</v>
      </c>
      <c r="B7" s="998" t="s">
        <v>335</v>
      </c>
      <c r="C7" s="998"/>
      <c r="D7" s="102" t="s">
        <v>336</v>
      </c>
      <c r="E7" s="102" t="s">
        <v>337</v>
      </c>
      <c r="F7" s="102" t="s">
        <v>338</v>
      </c>
      <c r="G7" s="102" t="s">
        <v>339</v>
      </c>
      <c r="H7" s="102" t="s">
        <v>340</v>
      </c>
      <c r="I7" s="101" t="s">
        <v>341</v>
      </c>
      <c r="J7" s="102" t="s">
        <v>342</v>
      </c>
      <c r="K7" s="102" t="s">
        <v>343</v>
      </c>
      <c r="L7" s="110" t="s">
        <v>344</v>
      </c>
      <c r="M7" s="110"/>
      <c r="N7" s="110"/>
      <c r="O7" s="102" t="s">
        <v>345</v>
      </c>
      <c r="P7" s="102" t="s">
        <v>346</v>
      </c>
      <c r="Q7" s="102" t="s">
        <v>390</v>
      </c>
      <c r="R7" s="102" t="s">
        <v>347</v>
      </c>
      <c r="S7" s="214" t="s">
        <v>348</v>
      </c>
    </row>
    <row r="8" spans="1:21" ht="18" customHeight="1">
      <c r="A8" s="999"/>
      <c r="B8" s="156" t="s">
        <v>264</v>
      </c>
      <c r="H8" s="14"/>
      <c r="I8" s="14"/>
      <c r="J8" s="14"/>
      <c r="K8" s="14"/>
      <c r="L8" s="14"/>
      <c r="M8" s="677">
        <f>'Exh 1-BS'!$J$34*0.1</f>
        <v>96547021.093999997</v>
      </c>
      <c r="N8" s="408" t="str">
        <f>IF(L8&gt;M8,"Yes","No")</f>
        <v>No</v>
      </c>
      <c r="S8" s="206">
        <f>P8+Q8-R8</f>
        <v>0</v>
      </c>
    </row>
    <row r="9" spans="1:21">
      <c r="A9" s="1000"/>
      <c r="B9" s="156" t="s">
        <v>265</v>
      </c>
      <c r="H9" s="14"/>
      <c r="I9" s="14"/>
      <c r="J9" s="14"/>
      <c r="K9" s="14"/>
      <c r="L9" s="14"/>
      <c r="M9" s="677">
        <f>'Exh 1-BS'!$J$34*0.1</f>
        <v>96547021.093999997</v>
      </c>
      <c r="N9" s="407" t="str">
        <f t="shared" ref="N9:N32" si="0">IF(L9&gt;M9,"Yes","No")</f>
        <v>No</v>
      </c>
      <c r="S9" s="206">
        <f t="shared" ref="S9:S32" si="1">P9+Q9-R9</f>
        <v>0</v>
      </c>
    </row>
    <row r="10" spans="1:21">
      <c r="A10" s="1000"/>
      <c r="B10" s="156" t="s">
        <v>266</v>
      </c>
      <c r="H10" s="14"/>
      <c r="I10" s="14"/>
      <c r="J10" s="14"/>
      <c r="K10" s="14"/>
      <c r="L10" s="14"/>
      <c r="M10" s="677">
        <f>'Exh 1-BS'!$J$34*0.1</f>
        <v>96547021.093999997</v>
      </c>
      <c r="N10" s="407" t="str">
        <f t="shared" si="0"/>
        <v>No</v>
      </c>
      <c r="S10" s="206">
        <f t="shared" si="1"/>
        <v>0</v>
      </c>
    </row>
    <row r="11" spans="1:21">
      <c r="A11" s="1000"/>
      <c r="B11" s="156" t="s">
        <v>267</v>
      </c>
      <c r="H11" s="14"/>
      <c r="I11" s="14"/>
      <c r="J11" s="14"/>
      <c r="K11" s="14"/>
      <c r="L11" s="14"/>
      <c r="M11" s="677">
        <f>'Exh 1-BS'!$J$34*0.1</f>
        <v>96547021.093999997</v>
      </c>
      <c r="N11" s="407" t="str">
        <f t="shared" si="0"/>
        <v>No</v>
      </c>
      <c r="S11" s="206">
        <f t="shared" si="1"/>
        <v>0</v>
      </c>
    </row>
    <row r="12" spans="1:21">
      <c r="A12" s="1000"/>
      <c r="B12" s="156" t="s">
        <v>268</v>
      </c>
      <c r="H12" s="14"/>
      <c r="I12" s="14"/>
      <c r="J12" s="14"/>
      <c r="K12" s="14"/>
      <c r="L12" s="14"/>
      <c r="M12" s="677">
        <f>'Exh 1-BS'!$J$34*0.1</f>
        <v>96547021.093999997</v>
      </c>
      <c r="N12" s="407" t="str">
        <f t="shared" si="0"/>
        <v>No</v>
      </c>
      <c r="S12" s="206">
        <f t="shared" si="1"/>
        <v>0</v>
      </c>
    </row>
    <row r="13" spans="1:21">
      <c r="A13" s="1000"/>
      <c r="B13" s="156" t="s">
        <v>269</v>
      </c>
      <c r="H13" s="14"/>
      <c r="I13" s="14"/>
      <c r="J13" s="14"/>
      <c r="K13" s="14"/>
      <c r="L13" s="14"/>
      <c r="M13" s="677">
        <f>'Exh 1-BS'!$J$34*0.1</f>
        <v>96547021.093999997</v>
      </c>
      <c r="N13" s="407" t="str">
        <f t="shared" si="0"/>
        <v>No</v>
      </c>
      <c r="S13" s="206">
        <f t="shared" si="1"/>
        <v>0</v>
      </c>
    </row>
    <row r="14" spans="1:21">
      <c r="A14" s="1000"/>
      <c r="B14" s="156" t="s">
        <v>270</v>
      </c>
      <c r="H14" s="14"/>
      <c r="I14" s="14"/>
      <c r="J14" s="14"/>
      <c r="K14" s="14"/>
      <c r="L14" s="14"/>
      <c r="M14" s="677">
        <f>'Exh 1-BS'!$J$34*0.1</f>
        <v>96547021.093999997</v>
      </c>
      <c r="N14" s="407" t="str">
        <f t="shared" si="0"/>
        <v>No</v>
      </c>
      <c r="S14" s="206">
        <f t="shared" si="1"/>
        <v>0</v>
      </c>
    </row>
    <row r="15" spans="1:21">
      <c r="A15" s="1000"/>
      <c r="B15" s="156" t="s">
        <v>271</v>
      </c>
      <c r="H15" s="14"/>
      <c r="I15" s="14"/>
      <c r="J15" s="14"/>
      <c r="K15" s="14"/>
      <c r="L15" s="14"/>
      <c r="M15" s="677">
        <f>'Exh 1-BS'!$J$34*0.1</f>
        <v>96547021.093999997</v>
      </c>
      <c r="N15" s="407" t="str">
        <f t="shared" si="0"/>
        <v>No</v>
      </c>
      <c r="S15" s="206">
        <f t="shared" si="1"/>
        <v>0</v>
      </c>
    </row>
    <row r="16" spans="1:21">
      <c r="A16" s="1000"/>
      <c r="B16" s="156" t="s">
        <v>272</v>
      </c>
      <c r="H16" s="14"/>
      <c r="I16" s="14"/>
      <c r="J16" s="14"/>
      <c r="K16" s="14"/>
      <c r="L16" s="14"/>
      <c r="M16" s="677">
        <f>'Exh 1-BS'!$J$34*0.1</f>
        <v>96547021.093999997</v>
      </c>
      <c r="N16" s="407" t="str">
        <f t="shared" si="0"/>
        <v>No</v>
      </c>
      <c r="S16" s="206">
        <f t="shared" si="1"/>
        <v>0</v>
      </c>
    </row>
    <row r="17" spans="1:19">
      <c r="A17" s="1000"/>
      <c r="B17" s="156" t="s">
        <v>273</v>
      </c>
      <c r="H17" s="14"/>
      <c r="I17" s="14"/>
      <c r="J17" s="14"/>
      <c r="K17" s="14"/>
      <c r="L17" s="14"/>
      <c r="M17" s="677">
        <f>'Exh 1-BS'!$J$34*0.1</f>
        <v>96547021.093999997</v>
      </c>
      <c r="N17" s="407" t="str">
        <f t="shared" si="0"/>
        <v>No</v>
      </c>
      <c r="S17" s="206">
        <f t="shared" si="1"/>
        <v>0</v>
      </c>
    </row>
    <row r="18" spans="1:19">
      <c r="A18" s="1000"/>
      <c r="B18" s="156" t="s">
        <v>445</v>
      </c>
      <c r="H18" s="14"/>
      <c r="I18" s="14"/>
      <c r="J18" s="14"/>
      <c r="K18" s="14"/>
      <c r="L18" s="14"/>
      <c r="M18" s="677">
        <f>'Exh 1-BS'!$J$34*0.1</f>
        <v>96547021.093999997</v>
      </c>
      <c r="N18" s="407" t="str">
        <f t="shared" si="0"/>
        <v>No</v>
      </c>
      <c r="S18" s="206">
        <f t="shared" si="1"/>
        <v>0</v>
      </c>
    </row>
    <row r="19" spans="1:19">
      <c r="A19" s="1000"/>
      <c r="B19" s="156" t="s">
        <v>446</v>
      </c>
      <c r="H19" s="14"/>
      <c r="I19" s="14"/>
      <c r="J19" s="14"/>
      <c r="K19" s="14"/>
      <c r="L19" s="14"/>
      <c r="M19" s="677">
        <f>'Exh 1-BS'!$J$34*0.1</f>
        <v>96547021.093999997</v>
      </c>
      <c r="N19" s="407" t="str">
        <f t="shared" si="0"/>
        <v>No</v>
      </c>
      <c r="S19" s="206">
        <f t="shared" si="1"/>
        <v>0</v>
      </c>
    </row>
    <row r="20" spans="1:19">
      <c r="A20" s="1000"/>
      <c r="B20" s="156" t="s">
        <v>447</v>
      </c>
      <c r="H20" s="14"/>
      <c r="I20" s="14"/>
      <c r="J20" s="14"/>
      <c r="K20" s="14"/>
      <c r="L20" s="14"/>
      <c r="M20" s="677">
        <f>'Exh 1-BS'!$J$34*0.1</f>
        <v>96547021.093999997</v>
      </c>
      <c r="N20" s="407" t="str">
        <f t="shared" si="0"/>
        <v>No</v>
      </c>
      <c r="S20" s="206">
        <f t="shared" si="1"/>
        <v>0</v>
      </c>
    </row>
    <row r="21" spans="1:19">
      <c r="A21" s="1000"/>
      <c r="B21" s="156" t="s">
        <v>448</v>
      </c>
      <c r="H21" s="14"/>
      <c r="I21" s="14"/>
      <c r="J21" s="14"/>
      <c r="K21" s="14"/>
      <c r="L21" s="14"/>
      <c r="M21" s="677">
        <f>'Exh 1-BS'!$J$34*0.1</f>
        <v>96547021.093999997</v>
      </c>
      <c r="N21" s="407" t="str">
        <f t="shared" si="0"/>
        <v>No</v>
      </c>
      <c r="S21" s="206">
        <f t="shared" si="1"/>
        <v>0</v>
      </c>
    </row>
    <row r="22" spans="1:19">
      <c r="A22" s="1000"/>
      <c r="B22" s="156" t="s">
        <v>449</v>
      </c>
      <c r="H22" s="14"/>
      <c r="I22" s="14"/>
      <c r="J22" s="14"/>
      <c r="K22" s="14"/>
      <c r="L22" s="14"/>
      <c r="M22" s="677">
        <f>'Exh 1-BS'!$J$34*0.1</f>
        <v>96547021.093999997</v>
      </c>
      <c r="N22" s="407" t="str">
        <f t="shared" si="0"/>
        <v>No</v>
      </c>
      <c r="S22" s="206">
        <f t="shared" si="1"/>
        <v>0</v>
      </c>
    </row>
    <row r="23" spans="1:19">
      <c r="A23" s="1000"/>
      <c r="B23" s="156" t="s">
        <v>450</v>
      </c>
      <c r="H23" s="14"/>
      <c r="I23" s="14"/>
      <c r="J23" s="14"/>
      <c r="K23" s="14"/>
      <c r="L23" s="14"/>
      <c r="M23" s="677">
        <f>'Exh 1-BS'!$J$34*0.1</f>
        <v>96547021.093999997</v>
      </c>
      <c r="N23" s="407" t="str">
        <f t="shared" si="0"/>
        <v>No</v>
      </c>
      <c r="S23" s="206">
        <f t="shared" si="1"/>
        <v>0</v>
      </c>
    </row>
    <row r="24" spans="1:19">
      <c r="A24" s="1000"/>
      <c r="B24" s="156" t="s">
        <v>451</v>
      </c>
      <c r="H24" s="14"/>
      <c r="I24" s="14"/>
      <c r="J24" s="14"/>
      <c r="K24" s="14"/>
      <c r="L24" s="14"/>
      <c r="M24" s="677">
        <f>'Exh 1-BS'!$J$34*0.1</f>
        <v>96547021.093999997</v>
      </c>
      <c r="N24" s="407" t="str">
        <f t="shared" si="0"/>
        <v>No</v>
      </c>
      <c r="S24" s="206">
        <f t="shared" si="1"/>
        <v>0</v>
      </c>
    </row>
    <row r="25" spans="1:19">
      <c r="A25" s="1000"/>
      <c r="B25" s="156" t="s">
        <v>452</v>
      </c>
      <c r="H25" s="14"/>
      <c r="I25" s="14"/>
      <c r="J25" s="14"/>
      <c r="K25" s="14"/>
      <c r="L25" s="14"/>
      <c r="M25" s="677">
        <f>'Exh 1-BS'!$J$34*0.1</f>
        <v>96547021.093999997</v>
      </c>
      <c r="N25" s="407" t="str">
        <f t="shared" si="0"/>
        <v>No</v>
      </c>
      <c r="S25" s="206">
        <f t="shared" si="1"/>
        <v>0</v>
      </c>
    </row>
    <row r="26" spans="1:19">
      <c r="A26" s="1000"/>
      <c r="B26" s="156" t="s">
        <v>453</v>
      </c>
      <c r="H26" s="14"/>
      <c r="I26" s="14"/>
      <c r="J26" s="14"/>
      <c r="K26" s="14"/>
      <c r="L26" s="14"/>
      <c r="M26" s="677">
        <f>'Exh 1-BS'!$J$34*0.1</f>
        <v>96547021.093999997</v>
      </c>
      <c r="N26" s="407" t="str">
        <f t="shared" si="0"/>
        <v>No</v>
      </c>
      <c r="S26" s="206">
        <f t="shared" si="1"/>
        <v>0</v>
      </c>
    </row>
    <row r="27" spans="1:19">
      <c r="A27" s="1000"/>
      <c r="B27" s="156" t="s">
        <v>454</v>
      </c>
      <c r="H27" s="14"/>
      <c r="I27" s="14"/>
      <c r="J27" s="14"/>
      <c r="K27" s="14"/>
      <c r="L27" s="14"/>
      <c r="M27" s="677">
        <f>'Exh 1-BS'!$J$34*0.1</f>
        <v>96547021.093999997</v>
      </c>
      <c r="N27" s="407" t="str">
        <f t="shared" si="0"/>
        <v>No</v>
      </c>
      <c r="S27" s="206">
        <f t="shared" si="1"/>
        <v>0</v>
      </c>
    </row>
    <row r="28" spans="1:19">
      <c r="A28" s="1000"/>
      <c r="B28" s="156" t="s">
        <v>463</v>
      </c>
      <c r="H28" s="14"/>
      <c r="I28" s="14"/>
      <c r="J28" s="14"/>
      <c r="K28" s="14"/>
      <c r="L28" s="14"/>
      <c r="M28" s="677">
        <f>'Exh 1-BS'!$J$34*0.1</f>
        <v>96547021.093999997</v>
      </c>
      <c r="N28" s="407" t="str">
        <f t="shared" si="0"/>
        <v>No</v>
      </c>
      <c r="S28" s="206">
        <f t="shared" si="1"/>
        <v>0</v>
      </c>
    </row>
    <row r="29" spans="1:19">
      <c r="A29" s="1000"/>
      <c r="B29" s="156" t="s">
        <v>464</v>
      </c>
      <c r="H29" s="14"/>
      <c r="I29" s="14"/>
      <c r="J29" s="14"/>
      <c r="K29" s="14"/>
      <c r="L29" s="14"/>
      <c r="M29" s="677">
        <f>'Exh 1-BS'!$J$34*0.1</f>
        <v>96547021.093999997</v>
      </c>
      <c r="N29" s="407" t="str">
        <f t="shared" si="0"/>
        <v>No</v>
      </c>
      <c r="S29" s="206">
        <f t="shared" si="1"/>
        <v>0</v>
      </c>
    </row>
    <row r="30" spans="1:19">
      <c r="A30" s="1000"/>
      <c r="B30" s="156" t="s">
        <v>465</v>
      </c>
      <c r="H30" s="14"/>
      <c r="I30" s="14"/>
      <c r="J30" s="14"/>
      <c r="K30" s="14"/>
      <c r="L30" s="14"/>
      <c r="M30" s="677">
        <f>'Exh 1-BS'!$J$34*0.1</f>
        <v>96547021.093999997</v>
      </c>
      <c r="N30" s="407" t="str">
        <f t="shared" si="0"/>
        <v>No</v>
      </c>
      <c r="S30" s="206">
        <f t="shared" si="1"/>
        <v>0</v>
      </c>
    </row>
    <row r="31" spans="1:19">
      <c r="A31" s="1000"/>
      <c r="B31" s="156" t="s">
        <v>466</v>
      </c>
      <c r="H31" s="14"/>
      <c r="I31" s="14"/>
      <c r="J31" s="14"/>
      <c r="K31" s="14"/>
      <c r="L31" s="14"/>
      <c r="M31" s="677">
        <f>'Exh 1-BS'!$J$34*0.1</f>
        <v>96547021.093999997</v>
      </c>
      <c r="N31" s="407" t="str">
        <f t="shared" si="0"/>
        <v>No</v>
      </c>
      <c r="S31" s="206">
        <f t="shared" si="1"/>
        <v>0</v>
      </c>
    </row>
    <row r="32" spans="1:19">
      <c r="A32" s="1000"/>
      <c r="B32" s="156" t="s">
        <v>467</v>
      </c>
      <c r="H32" s="14"/>
      <c r="I32" s="14"/>
      <c r="J32" s="14"/>
      <c r="K32" s="14"/>
      <c r="L32" s="14"/>
      <c r="M32" s="677">
        <f>'Exh 1-BS'!$J$34*0.1</f>
        <v>96547021.093999997</v>
      </c>
      <c r="N32" s="407" t="str">
        <f t="shared" si="0"/>
        <v>No</v>
      </c>
      <c r="S32" s="206">
        <f t="shared" si="1"/>
        <v>0</v>
      </c>
    </row>
    <row r="33" spans="1:19" ht="21" customHeight="1" thickBot="1">
      <c r="A33" s="145"/>
      <c r="B33" s="1001" t="s">
        <v>468</v>
      </c>
      <c r="C33" s="1001"/>
      <c r="D33" s="1001"/>
      <c r="E33" s="1001"/>
      <c r="F33" s="5"/>
      <c r="G33" s="5"/>
      <c r="H33" s="14"/>
      <c r="I33" s="184">
        <f>SUM(I8:I32)</f>
        <v>0</v>
      </c>
      <c r="J33" s="184">
        <f>SUM(J8:J32)</f>
        <v>0</v>
      </c>
      <c r="K33" s="184">
        <f>SUM(K8:K32)</f>
        <v>0</v>
      </c>
      <c r="L33" s="184">
        <f>SUM(L8:L32)</f>
        <v>0</v>
      </c>
      <c r="M33" s="676"/>
      <c r="N33" s="213"/>
      <c r="P33" s="184">
        <f>SUM(P8:P32)</f>
        <v>0</v>
      </c>
      <c r="Q33" s="184">
        <f>SUM(Q8:Q32)</f>
        <v>0</v>
      </c>
      <c r="R33" s="184">
        <f>SUM(R8:R32)</f>
        <v>0</v>
      </c>
      <c r="S33" s="197">
        <f>SUM(S8:S32)</f>
        <v>0</v>
      </c>
    </row>
    <row r="34" spans="1:19" ht="9" customHeight="1" thickTop="1" thickBot="1">
      <c r="A34" s="152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4"/>
    </row>
    <row r="36" spans="1:19">
      <c r="S36" s="84" t="s">
        <v>57</v>
      </c>
    </row>
    <row r="37" spans="1:19">
      <c r="A37" s="226"/>
      <c r="B37" s="227" t="s">
        <v>237</v>
      </c>
    </row>
    <row r="38" spans="1:19">
      <c r="A38" s="228">
        <v>1</v>
      </c>
      <c r="B38" s="228" t="str">
        <f>'Sched 5 - Mortgage Loans'!B33</f>
        <v>A "Not Applicable," “N/A,” "NONE," or "NlL" phrase should be indicated in the schedules or sheets that do not apply or are not suitable to the Company. </v>
      </c>
    </row>
    <row r="39" spans="1:19">
      <c r="A39" s="228">
        <v>2</v>
      </c>
      <c r="B39" s="228" t="str">
        <f>'Sched 5 - Mortgage Loans'!B34</f>
        <v>Any schedule not in accordance with the prescribed format, wrong data entry, missing details, information, and incomplete information/s shall be subject to penalties as specified under CL 2014-15.</v>
      </c>
    </row>
  </sheetData>
  <mergeCells count="16">
    <mergeCell ref="A1:S1"/>
    <mergeCell ref="A2:S2"/>
    <mergeCell ref="A3:S3"/>
    <mergeCell ref="A4:A6"/>
    <mergeCell ref="B33:E33"/>
    <mergeCell ref="O4:S4"/>
    <mergeCell ref="D4:E4"/>
    <mergeCell ref="I4:L4"/>
    <mergeCell ref="B5:C5"/>
    <mergeCell ref="B6:C6"/>
    <mergeCell ref="B7:C7"/>
    <mergeCell ref="B4:C4"/>
    <mergeCell ref="A8:A32"/>
    <mergeCell ref="M4:N4"/>
    <mergeCell ref="M5:M6"/>
    <mergeCell ref="N5:N6"/>
  </mergeCells>
  <phoneticPr fontId="10" type="noConversion"/>
  <hyperlinks>
    <hyperlink ref="S36" location="'CONTENTS '!A1" display="CONTENTS" xr:uid="{E231EC12-2A27-4FC2-99E4-4AF9EA8F0532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90" orientation="landscape" r:id="rId1"/>
  <headerFooter alignWithMargins="0">
    <oddFooter>&amp;RPage 12 SCH6_PL_TF</oddFooter>
  </headerFooter>
  <customProperties>
    <customPr name="_pios_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F2F34-A8B3-449F-9263-1C4B7648043A}">
  <sheetPr>
    <tabColor rgb="FFCCFFFF"/>
  </sheetPr>
  <dimension ref="B1:W331"/>
  <sheetViews>
    <sheetView topLeftCell="G1" zoomScale="85" zoomScaleNormal="85" workbookViewId="0">
      <pane ySplit="7" topLeftCell="A143" activePane="bottomLeft" state="frozen"/>
      <selection pane="bottomLeft" activeCell="T341" sqref="T341"/>
    </sheetView>
  </sheetViews>
  <sheetFormatPr defaultRowHeight="12.75"/>
  <cols>
    <col min="2" max="2" width="3.140625" customWidth="1"/>
    <col min="3" max="3" width="31" customWidth="1"/>
    <col min="4" max="4" width="23.85546875" bestFit="1" customWidth="1"/>
    <col min="5" max="5" width="21.85546875" customWidth="1"/>
    <col min="6" max="6" width="20.140625" customWidth="1"/>
    <col min="7" max="7" width="11.28515625" customWidth="1"/>
    <col min="8" max="8" width="11.7109375" customWidth="1"/>
    <col min="9" max="9" width="10.7109375" customWidth="1"/>
    <col min="10" max="10" width="14.28515625" customWidth="1"/>
    <col min="11" max="11" width="22.140625" customWidth="1"/>
    <col min="12" max="12" width="14.28515625" bestFit="1" customWidth="1"/>
    <col min="13" max="13" width="13.140625" customWidth="1"/>
    <col min="14" max="14" width="17.42578125" customWidth="1"/>
    <col min="15" max="15" width="16.7109375" customWidth="1"/>
    <col min="16" max="16" width="15.5703125" customWidth="1"/>
    <col min="17" max="17" width="13.5703125" customWidth="1"/>
    <col min="18" max="18" width="13.140625" customWidth="1"/>
    <col min="19" max="19" width="12.140625" customWidth="1"/>
    <col min="20" max="20" width="14.140625" customWidth="1"/>
    <col min="22" max="22" width="13.140625" bestFit="1" customWidth="1"/>
    <col min="23" max="23" width="14.28515625" bestFit="1" customWidth="1"/>
  </cols>
  <sheetData>
    <row r="1" spans="2:23" ht="30" customHeight="1">
      <c r="B1" s="864" t="str">
        <f>'[111]Sched 4 - Debt Securities'!A1</f>
        <v>ANNUAL STATEMENT of Trust Funds for the Year Ended December 31, 2024 of SUN LIFE FINANCIAL PLANS INC.</v>
      </c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</row>
    <row r="2" spans="2:23" ht="30" customHeight="1" thickBot="1">
      <c r="B2" s="864" t="s">
        <v>703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</row>
    <row r="3" spans="2:23" ht="27" customHeight="1" thickBot="1">
      <c r="B3" s="969" t="s">
        <v>723</v>
      </c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970"/>
      <c r="O3" s="970"/>
      <c r="P3" s="970"/>
      <c r="Q3" s="970"/>
      <c r="R3" s="970"/>
      <c r="S3" s="970"/>
      <c r="T3" s="971"/>
    </row>
    <row r="4" spans="2:23" s="3" customFormat="1" ht="13.5" customHeight="1">
      <c r="B4" s="1008" t="s">
        <v>314</v>
      </c>
      <c r="C4" s="1009"/>
      <c r="D4" s="930" t="s">
        <v>469</v>
      </c>
      <c r="E4" s="1013" t="s">
        <v>724</v>
      </c>
      <c r="F4" s="955" t="s">
        <v>725</v>
      </c>
      <c r="G4" s="955" t="s">
        <v>726</v>
      </c>
      <c r="H4" s="955" t="s">
        <v>727</v>
      </c>
      <c r="I4" s="1016" t="s">
        <v>470</v>
      </c>
      <c r="J4" s="1017"/>
      <c r="K4" s="930" t="s">
        <v>471</v>
      </c>
      <c r="L4" s="983" t="s">
        <v>385</v>
      </c>
      <c r="M4" s="984"/>
      <c r="N4" s="930" t="s">
        <v>472</v>
      </c>
      <c r="O4" s="922" t="s">
        <v>325</v>
      </c>
      <c r="P4" s="930" t="s">
        <v>312</v>
      </c>
      <c r="Q4" s="983" t="s">
        <v>473</v>
      </c>
      <c r="R4" s="1006"/>
      <c r="S4" s="1006"/>
      <c r="T4" s="1007"/>
    </row>
    <row r="5" spans="2:23" s="3" customFormat="1">
      <c r="B5" s="954"/>
      <c r="C5" s="1010"/>
      <c r="D5" s="931"/>
      <c r="E5" s="1014"/>
      <c r="F5" s="976"/>
      <c r="G5" s="976"/>
      <c r="H5" s="976"/>
      <c r="I5" s="1018" t="s">
        <v>322</v>
      </c>
      <c r="J5" s="931" t="s">
        <v>323</v>
      </c>
      <c r="K5" s="931"/>
      <c r="L5" s="985" t="s">
        <v>186</v>
      </c>
      <c r="M5" s="985" t="s">
        <v>389</v>
      </c>
      <c r="N5" s="931"/>
      <c r="O5" s="901"/>
      <c r="P5" s="931"/>
      <c r="Q5" s="97" t="s">
        <v>328</v>
      </c>
      <c r="R5" s="313" t="s">
        <v>329</v>
      </c>
      <c r="S5" s="97" t="s">
        <v>329</v>
      </c>
      <c r="T5" s="224" t="s">
        <v>330</v>
      </c>
    </row>
    <row r="6" spans="2:23" s="3" customFormat="1" ht="42.6" customHeight="1">
      <c r="B6" s="1011"/>
      <c r="C6" s="1012"/>
      <c r="D6" s="932"/>
      <c r="E6" s="1015"/>
      <c r="F6" s="977"/>
      <c r="G6" s="977"/>
      <c r="H6" s="977"/>
      <c r="I6" s="977"/>
      <c r="J6" s="932"/>
      <c r="K6" s="932"/>
      <c r="L6" s="934"/>
      <c r="M6" s="934"/>
      <c r="N6" s="932"/>
      <c r="O6" s="895"/>
      <c r="P6" s="932"/>
      <c r="Q6" s="119" t="s">
        <v>333</v>
      </c>
      <c r="R6" s="317" t="s">
        <v>184</v>
      </c>
      <c r="S6" s="119" t="s">
        <v>183</v>
      </c>
      <c r="T6" s="323" t="s">
        <v>333</v>
      </c>
    </row>
    <row r="7" spans="2:23" s="3" customFormat="1" ht="13.5" thickBot="1">
      <c r="B7" s="1004" t="s">
        <v>334</v>
      </c>
      <c r="C7" s="1005"/>
      <c r="D7" s="104" t="s">
        <v>335</v>
      </c>
      <c r="E7" s="102" t="s">
        <v>336</v>
      </c>
      <c r="F7" s="102" t="s">
        <v>337</v>
      </c>
      <c r="G7" s="102" t="s">
        <v>338</v>
      </c>
      <c r="H7" s="102" t="s">
        <v>339</v>
      </c>
      <c r="I7" s="102" t="s">
        <v>340</v>
      </c>
      <c r="J7" s="101" t="s">
        <v>341</v>
      </c>
      <c r="K7" s="102" t="s">
        <v>342</v>
      </c>
      <c r="L7" s="102"/>
      <c r="M7" s="102"/>
      <c r="N7" s="102" t="s">
        <v>343</v>
      </c>
      <c r="O7" s="110" t="s">
        <v>344</v>
      </c>
      <c r="P7" s="104" t="s">
        <v>474</v>
      </c>
      <c r="Q7" s="214" t="s">
        <v>346</v>
      </c>
      <c r="R7" s="102" t="s">
        <v>390</v>
      </c>
      <c r="S7" s="102" t="s">
        <v>347</v>
      </c>
      <c r="T7" s="214" t="s">
        <v>348</v>
      </c>
    </row>
    <row r="8" spans="2:23">
      <c r="B8" s="80" t="s">
        <v>264</v>
      </c>
      <c r="C8" s="10" t="s">
        <v>766</v>
      </c>
      <c r="D8" s="10" t="s">
        <v>733</v>
      </c>
      <c r="E8" s="3" t="s">
        <v>728</v>
      </c>
      <c r="F8" s="3" t="s">
        <v>729</v>
      </c>
      <c r="G8" s="46" t="s">
        <v>730</v>
      </c>
      <c r="H8" s="727">
        <v>5380</v>
      </c>
      <c r="I8" s="498">
        <v>50.633440520446094</v>
      </c>
      <c r="J8" s="498">
        <v>34.35</v>
      </c>
      <c r="K8" s="727">
        <v>272407.90999999997</v>
      </c>
      <c r="L8" s="405"/>
      <c r="M8" s="405"/>
      <c r="N8" s="736">
        <v>272407.90999999997</v>
      </c>
      <c r="O8" s="737">
        <v>184803</v>
      </c>
      <c r="P8" s="677">
        <f>IFERROR(O8-N8,0)</f>
        <v>-87604.909999999974</v>
      </c>
      <c r="Q8" s="737"/>
      <c r="R8" s="737"/>
      <c r="S8" s="737"/>
      <c r="T8" s="679"/>
      <c r="V8" s="8"/>
      <c r="W8" s="292"/>
    </row>
    <row r="9" spans="2:23">
      <c r="B9" s="80"/>
      <c r="C9" s="10" t="s">
        <v>766</v>
      </c>
      <c r="D9" s="10" t="s">
        <v>733</v>
      </c>
      <c r="E9" s="3" t="s">
        <v>728</v>
      </c>
      <c r="F9" s="3" t="s">
        <v>729</v>
      </c>
      <c r="G9" s="46" t="s">
        <v>730</v>
      </c>
      <c r="H9" s="727">
        <v>36950</v>
      </c>
      <c r="I9" s="498">
        <v>74</v>
      </c>
      <c r="J9" s="498">
        <v>34.35</v>
      </c>
      <c r="K9" s="727">
        <v>2734300</v>
      </c>
      <c r="L9" s="731"/>
      <c r="M9" s="405"/>
      <c r="N9" s="736">
        <v>2734300</v>
      </c>
      <c r="O9" s="737">
        <v>1269232.5</v>
      </c>
      <c r="P9" s="677">
        <f t="shared" ref="P9:P11" si="0">IFERROR(O9-N9,0)</f>
        <v>-1465067.5</v>
      </c>
      <c r="Q9" s="737"/>
      <c r="R9" s="737"/>
      <c r="S9" s="737"/>
      <c r="T9" s="679"/>
      <c r="V9" s="8"/>
      <c r="W9" s="292"/>
    </row>
    <row r="10" spans="2:23">
      <c r="B10" s="80"/>
      <c r="C10" s="10" t="s">
        <v>766</v>
      </c>
      <c r="D10" s="10" t="s">
        <v>734</v>
      </c>
      <c r="E10" s="3" t="s">
        <v>728</v>
      </c>
      <c r="F10" s="3" t="s">
        <v>729</v>
      </c>
      <c r="G10" s="46" t="s">
        <v>730</v>
      </c>
      <c r="H10" s="727">
        <v>6310</v>
      </c>
      <c r="I10" s="498">
        <v>49.400874801901743</v>
      </c>
      <c r="J10" s="498">
        <v>34.35</v>
      </c>
      <c r="K10" s="727">
        <v>311719.52</v>
      </c>
      <c r="L10" s="731"/>
      <c r="M10" s="405"/>
      <c r="N10" s="736">
        <v>311719.52</v>
      </c>
      <c r="O10" s="737">
        <v>216748.5</v>
      </c>
      <c r="P10" s="677">
        <f t="shared" si="0"/>
        <v>-94971.020000000019</v>
      </c>
      <c r="Q10" s="737"/>
      <c r="R10" s="737"/>
      <c r="S10" s="737"/>
      <c r="T10" s="679"/>
      <c r="V10" s="8"/>
      <c r="W10" s="292"/>
    </row>
    <row r="11" spans="2:23">
      <c r="B11" s="80"/>
      <c r="C11" s="10" t="s">
        <v>766</v>
      </c>
      <c r="D11" s="10" t="s">
        <v>734</v>
      </c>
      <c r="E11" s="3" t="s">
        <v>728</v>
      </c>
      <c r="F11" s="3" t="s">
        <v>729</v>
      </c>
      <c r="G11" s="46" t="s">
        <v>730</v>
      </c>
      <c r="H11" s="727">
        <v>17520</v>
      </c>
      <c r="I11" s="498">
        <v>74</v>
      </c>
      <c r="J11" s="498">
        <v>34.35</v>
      </c>
      <c r="K11" s="727">
        <v>1296480</v>
      </c>
      <c r="L11" s="731"/>
      <c r="M11" s="405"/>
      <c r="N11" s="727">
        <v>1296480</v>
      </c>
      <c r="O11" s="727">
        <v>601812</v>
      </c>
      <c r="P11" s="677">
        <f t="shared" si="0"/>
        <v>-694668</v>
      </c>
      <c r="Q11" s="737"/>
      <c r="R11" s="737"/>
      <c r="S11" s="737"/>
      <c r="T11" s="679"/>
      <c r="V11" s="8"/>
      <c r="W11" s="292"/>
    </row>
    <row r="12" spans="2:23">
      <c r="B12" s="80"/>
      <c r="C12" s="10"/>
      <c r="D12" s="10"/>
      <c r="E12" s="3"/>
      <c r="F12" s="3"/>
      <c r="G12" s="46"/>
      <c r="H12" s="498"/>
      <c r="I12" s="498"/>
      <c r="J12" s="498"/>
      <c r="K12" s="727"/>
      <c r="L12" s="731"/>
      <c r="M12" s="405"/>
      <c r="N12" s="736"/>
      <c r="O12" s="737"/>
      <c r="P12" s="677"/>
      <c r="Q12" s="737"/>
      <c r="R12" s="737"/>
      <c r="S12" s="737"/>
      <c r="T12" s="679"/>
      <c r="V12" s="8"/>
      <c r="W12" s="292"/>
    </row>
    <row r="13" spans="2:23" ht="13.5" thickBot="1">
      <c r="B13" s="80"/>
      <c r="C13" s="1" t="s">
        <v>370</v>
      </c>
      <c r="E13" s="213"/>
      <c r="F13" s="213"/>
      <c r="G13" s="213"/>
      <c r="H13" s="213"/>
      <c r="I13" s="179"/>
      <c r="J13" s="179"/>
      <c r="K13" s="686">
        <f>SUM(K8:K12)</f>
        <v>4614907.43</v>
      </c>
      <c r="L13" s="686">
        <f>'Exh 1-BS'!$J$34*0.34*0.1</f>
        <v>32825987.171960004</v>
      </c>
      <c r="M13" s="499" t="str">
        <f>IF(K13&gt;L13,"Yes","No")</f>
        <v>No</v>
      </c>
      <c r="N13" s="686">
        <f t="shared" ref="N13:T13" si="1">SUM(N8:N12)</f>
        <v>4614907.43</v>
      </c>
      <c r="O13" s="686">
        <f t="shared" si="1"/>
        <v>2272596</v>
      </c>
      <c r="P13" s="686">
        <f t="shared" si="1"/>
        <v>-2342311.4299999997</v>
      </c>
      <c r="Q13" s="686">
        <f t="shared" si="1"/>
        <v>0</v>
      </c>
      <c r="R13" s="686">
        <f t="shared" si="1"/>
        <v>0</v>
      </c>
      <c r="S13" s="686">
        <f t="shared" si="1"/>
        <v>0</v>
      </c>
      <c r="T13" s="688">
        <f t="shared" si="1"/>
        <v>0</v>
      </c>
      <c r="V13" s="8"/>
      <c r="W13" s="292"/>
    </row>
    <row r="14" spans="2:23" ht="13.5" thickTop="1">
      <c r="B14" s="80">
        <v>2</v>
      </c>
      <c r="C14" s="10" t="s">
        <v>767</v>
      </c>
      <c r="D14" s="10" t="s">
        <v>733</v>
      </c>
      <c r="E14" s="3" t="s">
        <v>728</v>
      </c>
      <c r="F14" s="3" t="s">
        <v>729</v>
      </c>
      <c r="G14" s="46" t="s">
        <v>730</v>
      </c>
      <c r="H14" s="727">
        <v>17707</v>
      </c>
      <c r="I14" s="498">
        <v>35.371820748856379</v>
      </c>
      <c r="J14" s="498">
        <v>37.700000000000003</v>
      </c>
      <c r="K14" s="727">
        <v>626328.82999999996</v>
      </c>
      <c r="L14" s="731"/>
      <c r="M14" s="405"/>
      <c r="N14" s="727">
        <v>626328.82999999996</v>
      </c>
      <c r="O14" s="727">
        <v>667553.9</v>
      </c>
      <c r="P14" s="677">
        <f t="shared" ref="P14:P18" si="2">IFERROR(O14-N14,0)</f>
        <v>41225.070000000065</v>
      </c>
      <c r="Q14" s="728"/>
      <c r="R14" s="728"/>
      <c r="S14" s="728"/>
      <c r="T14" s="679"/>
      <c r="V14" s="8"/>
      <c r="W14" s="292"/>
    </row>
    <row r="15" spans="2:23">
      <c r="B15" s="80"/>
      <c r="C15" s="10" t="s">
        <v>767</v>
      </c>
      <c r="D15" s="10" t="s">
        <v>733</v>
      </c>
      <c r="E15" s="3" t="s">
        <v>728</v>
      </c>
      <c r="F15" s="3" t="s">
        <v>729</v>
      </c>
      <c r="G15" s="46" t="s">
        <v>730</v>
      </c>
      <c r="H15" s="727">
        <v>35110</v>
      </c>
      <c r="I15" s="498">
        <v>41.227271147821135</v>
      </c>
      <c r="J15" s="498">
        <v>37.700000000000003</v>
      </c>
      <c r="K15" s="727">
        <v>1447489.49</v>
      </c>
      <c r="L15" s="731"/>
      <c r="M15" s="405"/>
      <c r="N15" s="727">
        <v>1447489.49</v>
      </c>
      <c r="O15" s="727">
        <v>1323647</v>
      </c>
      <c r="P15" s="677">
        <f t="shared" si="2"/>
        <v>-123842.48999999999</v>
      </c>
      <c r="Q15" s="728"/>
      <c r="R15" s="728"/>
      <c r="S15" s="728"/>
      <c r="T15" s="679"/>
      <c r="V15" s="8"/>
      <c r="W15" s="292"/>
    </row>
    <row r="16" spans="2:23">
      <c r="B16" s="80"/>
      <c r="C16" s="10" t="s">
        <v>767</v>
      </c>
      <c r="D16" s="10" t="s">
        <v>734</v>
      </c>
      <c r="E16" s="3" t="s">
        <v>728</v>
      </c>
      <c r="F16" s="3" t="s">
        <v>729</v>
      </c>
      <c r="G16" s="46" t="s">
        <v>730</v>
      </c>
      <c r="H16" s="727">
        <v>9545</v>
      </c>
      <c r="I16" s="498">
        <v>35.728646411733891</v>
      </c>
      <c r="J16" s="498">
        <v>37.700000000000003</v>
      </c>
      <c r="K16" s="727">
        <v>341029.93</v>
      </c>
      <c r="L16" s="731"/>
      <c r="M16" s="405"/>
      <c r="N16" s="727">
        <v>341029.93</v>
      </c>
      <c r="O16" s="727">
        <v>359846.5</v>
      </c>
      <c r="P16" s="677">
        <f t="shared" si="2"/>
        <v>18816.570000000007</v>
      </c>
      <c r="Q16" s="728"/>
      <c r="R16" s="728"/>
      <c r="S16" s="728"/>
      <c r="T16" s="679"/>
      <c r="V16" s="8"/>
      <c r="W16" s="292"/>
    </row>
    <row r="17" spans="2:23">
      <c r="B17" s="80"/>
      <c r="C17" s="10" t="s">
        <v>767</v>
      </c>
      <c r="D17" s="10" t="s">
        <v>734</v>
      </c>
      <c r="E17" s="3" t="s">
        <v>728</v>
      </c>
      <c r="F17" s="3" t="s">
        <v>729</v>
      </c>
      <c r="G17" s="46" t="s">
        <v>730</v>
      </c>
      <c r="H17" s="727">
        <v>20410</v>
      </c>
      <c r="I17" s="498">
        <v>41.238460558549733</v>
      </c>
      <c r="J17" s="498">
        <v>37.700000000000003</v>
      </c>
      <c r="K17" s="727">
        <v>841676.98</v>
      </c>
      <c r="L17" s="731"/>
      <c r="M17" s="405"/>
      <c r="N17" s="727">
        <v>841676.98</v>
      </c>
      <c r="O17" s="727">
        <v>769457</v>
      </c>
      <c r="P17" s="677">
        <f t="shared" si="2"/>
        <v>-72219.979999999981</v>
      </c>
      <c r="Q17" s="728"/>
      <c r="R17" s="728"/>
      <c r="S17" s="728"/>
      <c r="T17" s="679"/>
      <c r="V17" s="8"/>
      <c r="W17" s="292"/>
    </row>
    <row r="18" spans="2:23">
      <c r="B18" s="80"/>
      <c r="C18" s="10" t="s">
        <v>767</v>
      </c>
      <c r="D18" s="10" t="s">
        <v>734</v>
      </c>
      <c r="E18" s="3" t="s">
        <v>728</v>
      </c>
      <c r="F18" s="3" t="s">
        <v>729</v>
      </c>
      <c r="G18" s="46" t="s">
        <v>730</v>
      </c>
      <c r="H18" s="727">
        <v>5940</v>
      </c>
      <c r="I18" s="498">
        <v>41.238461279461276</v>
      </c>
      <c r="J18" s="498">
        <v>37.700000000000003</v>
      </c>
      <c r="K18" s="727">
        <v>244956.46</v>
      </c>
      <c r="L18" s="731"/>
      <c r="M18" s="405"/>
      <c r="N18" s="727">
        <v>244956.46</v>
      </c>
      <c r="O18" s="727">
        <v>223938.00000000003</v>
      </c>
      <c r="P18" s="677">
        <f t="shared" si="2"/>
        <v>-21018.459999999963</v>
      </c>
      <c r="Q18" s="728"/>
      <c r="R18" s="728"/>
      <c r="S18" s="728"/>
      <c r="T18" s="679"/>
      <c r="V18" s="8"/>
      <c r="W18" s="292"/>
    </row>
    <row r="19" spans="2:23" ht="13.5" thickBot="1">
      <c r="B19" s="80"/>
      <c r="C19" s="1" t="s">
        <v>370</v>
      </c>
      <c r="E19" s="213"/>
      <c r="F19" s="213"/>
      <c r="G19" s="213"/>
      <c r="H19" s="676"/>
      <c r="I19" s="179"/>
      <c r="J19" s="179"/>
      <c r="K19" s="686">
        <f>SUM(K14:K18)</f>
        <v>3501481.69</v>
      </c>
      <c r="L19" s="686">
        <f>'Exh 1-BS'!$J$34*0.34*0.1</f>
        <v>32825987.171960004</v>
      </c>
      <c r="M19" s="499" t="str">
        <f>IF(K19&gt;L19,"Yes","No")</f>
        <v>No</v>
      </c>
      <c r="N19" s="686">
        <f t="shared" ref="N19:T19" si="3">SUM(N14:N18)</f>
        <v>3501481.69</v>
      </c>
      <c r="O19" s="686">
        <f t="shared" si="3"/>
        <v>3344442.4</v>
      </c>
      <c r="P19" s="686">
        <f t="shared" si="3"/>
        <v>-157039.28999999986</v>
      </c>
      <c r="Q19" s="686">
        <f t="shared" si="3"/>
        <v>0</v>
      </c>
      <c r="R19" s="686">
        <f t="shared" si="3"/>
        <v>0</v>
      </c>
      <c r="S19" s="686">
        <f t="shared" si="3"/>
        <v>0</v>
      </c>
      <c r="T19" s="688">
        <f t="shared" si="3"/>
        <v>0</v>
      </c>
      <c r="V19" s="8"/>
      <c r="W19" s="292"/>
    </row>
    <row r="20" spans="2:23" ht="13.5" thickTop="1">
      <c r="B20" s="80">
        <v>3</v>
      </c>
      <c r="C20" s="10" t="s">
        <v>790</v>
      </c>
      <c r="D20" s="10" t="s">
        <v>733</v>
      </c>
      <c r="E20" s="3" t="s">
        <v>728</v>
      </c>
      <c r="F20" s="3" t="s">
        <v>729</v>
      </c>
      <c r="G20" s="46" t="s">
        <v>730</v>
      </c>
      <c r="H20" s="727">
        <v>22000</v>
      </c>
      <c r="I20" s="498">
        <v>32.04095090909091</v>
      </c>
      <c r="J20" s="498">
        <v>37.950000000000003</v>
      </c>
      <c r="K20" s="727">
        <v>704900.92</v>
      </c>
      <c r="L20" s="731"/>
      <c r="M20" s="405"/>
      <c r="N20" s="727">
        <v>704900.92</v>
      </c>
      <c r="O20" s="727">
        <v>834900.00000000012</v>
      </c>
      <c r="P20" s="677">
        <f>IFERROR(O20-N20,0)</f>
        <v>129999.08000000007</v>
      </c>
      <c r="Q20" s="728"/>
      <c r="R20" s="728"/>
      <c r="S20" s="728"/>
      <c r="T20" s="679"/>
      <c r="V20" s="8"/>
      <c r="W20" s="292"/>
    </row>
    <row r="21" spans="2:23">
      <c r="B21" s="80"/>
      <c r="C21" s="10" t="s">
        <v>790</v>
      </c>
      <c r="D21" s="10" t="s">
        <v>734</v>
      </c>
      <c r="E21" s="3" t="s">
        <v>728</v>
      </c>
      <c r="F21" s="3" t="s">
        <v>729</v>
      </c>
      <c r="G21" s="46" t="s">
        <v>730</v>
      </c>
      <c r="H21" s="727">
        <v>18450</v>
      </c>
      <c r="I21" s="498">
        <v>32.095342005420058</v>
      </c>
      <c r="J21" s="498">
        <v>37.950000000000003</v>
      </c>
      <c r="K21" s="727">
        <v>592159.06000000006</v>
      </c>
      <c r="L21" s="731"/>
      <c r="M21" s="405"/>
      <c r="N21" s="727">
        <v>592159.06000000006</v>
      </c>
      <c r="O21" s="727">
        <v>700177.5</v>
      </c>
      <c r="P21" s="677">
        <f>IFERROR(O21-N21,0)</f>
        <v>108018.43999999994</v>
      </c>
      <c r="Q21" s="728"/>
      <c r="R21" s="728"/>
      <c r="S21" s="728"/>
      <c r="T21" s="679"/>
      <c r="V21" s="8"/>
      <c r="W21" s="292"/>
    </row>
    <row r="22" spans="2:23" ht="13.5">
      <c r="B22" s="80"/>
      <c r="C22" s="500"/>
      <c r="H22" s="728"/>
      <c r="K22" s="712"/>
      <c r="L22" s="732"/>
      <c r="M22" s="404"/>
      <c r="N22" s="712"/>
      <c r="O22" s="712"/>
      <c r="P22" s="677"/>
      <c r="Q22" s="728"/>
      <c r="R22" s="728"/>
      <c r="S22" s="728"/>
      <c r="T22" s="679"/>
      <c r="V22" s="8"/>
      <c r="W22" s="292"/>
    </row>
    <row r="23" spans="2:23" ht="13.5" thickBot="1">
      <c r="B23" s="80"/>
      <c r="C23" s="1" t="s">
        <v>370</v>
      </c>
      <c r="E23" s="213"/>
      <c r="F23" s="213"/>
      <c r="G23" s="213"/>
      <c r="H23" s="676"/>
      <c r="I23" s="179"/>
      <c r="J23" s="179"/>
      <c r="K23" s="686">
        <f t="shared" ref="K23" si="4">SUM(K20:K22)</f>
        <v>1297059.98</v>
      </c>
      <c r="L23" s="686">
        <f>'Exh 1-BS'!$J$34*0.34*0.1</f>
        <v>32825987.171960004</v>
      </c>
      <c r="M23" s="499" t="str">
        <f>IF(K23&gt;L23,"Yes","No")</f>
        <v>No</v>
      </c>
      <c r="N23" s="686">
        <f t="shared" ref="N23:T23" si="5">SUM(N20:N22)</f>
        <v>1297059.98</v>
      </c>
      <c r="O23" s="686">
        <f t="shared" si="5"/>
        <v>1535077.5</v>
      </c>
      <c r="P23" s="686">
        <f t="shared" si="5"/>
        <v>238017.52000000002</v>
      </c>
      <c r="Q23" s="686">
        <f t="shared" si="5"/>
        <v>0</v>
      </c>
      <c r="R23" s="686">
        <f t="shared" si="5"/>
        <v>0</v>
      </c>
      <c r="S23" s="686">
        <f t="shared" si="5"/>
        <v>0</v>
      </c>
      <c r="T23" s="688">
        <f t="shared" si="5"/>
        <v>0</v>
      </c>
      <c r="V23" s="8"/>
      <c r="W23" s="292"/>
    </row>
    <row r="24" spans="2:23" ht="13.5" thickTop="1">
      <c r="B24" s="80">
        <v>4</v>
      </c>
      <c r="C24" s="10" t="s">
        <v>768</v>
      </c>
      <c r="D24" s="10" t="s">
        <v>733</v>
      </c>
      <c r="E24" s="3" t="s">
        <v>728</v>
      </c>
      <c r="F24" s="3" t="s">
        <v>729</v>
      </c>
      <c r="G24" s="46" t="s">
        <v>730</v>
      </c>
      <c r="H24" s="727">
        <v>1880</v>
      </c>
      <c r="I24" s="498">
        <v>817.22901595744679</v>
      </c>
      <c r="J24" s="498">
        <v>599</v>
      </c>
      <c r="K24" s="727">
        <v>1536390.55</v>
      </c>
      <c r="L24" s="731"/>
      <c r="M24" s="405"/>
      <c r="N24" s="727">
        <v>1536390.55</v>
      </c>
      <c r="O24" s="727">
        <v>1126120</v>
      </c>
      <c r="P24" s="677">
        <f t="shared" ref="P24:P29" si="6">IFERROR(O24-N24,0)</f>
        <v>-410270.55000000005</v>
      </c>
      <c r="Q24" s="737"/>
      <c r="R24" s="737">
        <v>7155.28</v>
      </c>
      <c r="S24" s="737">
        <v>7870.81</v>
      </c>
      <c r="T24" s="679"/>
      <c r="V24" s="8"/>
      <c r="W24" s="292"/>
    </row>
    <row r="25" spans="2:23">
      <c r="B25" s="80"/>
      <c r="C25" s="10" t="s">
        <v>768</v>
      </c>
      <c r="D25" s="10" t="s">
        <v>733</v>
      </c>
      <c r="E25" s="3" t="s">
        <v>728</v>
      </c>
      <c r="F25" s="3" t="s">
        <v>729</v>
      </c>
      <c r="G25" s="46" t="s">
        <v>730</v>
      </c>
      <c r="H25" s="727">
        <v>170</v>
      </c>
      <c r="I25" s="498">
        <v>992.99876470588242</v>
      </c>
      <c r="J25" s="498">
        <v>599</v>
      </c>
      <c r="K25" s="727">
        <v>168809.79</v>
      </c>
      <c r="L25" s="731"/>
      <c r="M25" s="405"/>
      <c r="N25" s="727">
        <v>168809.79</v>
      </c>
      <c r="O25" s="727">
        <v>101830</v>
      </c>
      <c r="P25" s="677">
        <f t="shared" si="6"/>
        <v>-66979.790000000008</v>
      </c>
      <c r="Q25" s="737"/>
      <c r="R25" s="737">
        <v>647.02</v>
      </c>
      <c r="S25" s="737">
        <v>711.72</v>
      </c>
      <c r="T25" s="679"/>
      <c r="V25" s="8"/>
      <c r="W25" s="292"/>
    </row>
    <row r="26" spans="2:23">
      <c r="B26" s="80"/>
      <c r="C26" s="10" t="s">
        <v>768</v>
      </c>
      <c r="D26" s="10" t="s">
        <v>733</v>
      </c>
      <c r="E26" s="3" t="s">
        <v>728</v>
      </c>
      <c r="F26" s="3" t="s">
        <v>729</v>
      </c>
      <c r="G26" s="46" t="s">
        <v>730</v>
      </c>
      <c r="H26" s="727">
        <v>3140</v>
      </c>
      <c r="I26" s="498">
        <v>992.99877707006374</v>
      </c>
      <c r="J26" s="498">
        <v>599</v>
      </c>
      <c r="K26" s="727">
        <v>3118016.16</v>
      </c>
      <c r="L26" s="731"/>
      <c r="M26" s="405"/>
      <c r="N26" s="727">
        <v>3118016.16</v>
      </c>
      <c r="O26" s="727">
        <v>1880860</v>
      </c>
      <c r="P26" s="677">
        <f t="shared" si="6"/>
        <v>-1237156.1600000001</v>
      </c>
      <c r="Q26" s="737"/>
      <c r="R26" s="737">
        <v>18040.439999999999</v>
      </c>
      <c r="S26" s="737">
        <v>13145.92</v>
      </c>
      <c r="T26" s="679"/>
      <c r="V26" s="8"/>
      <c r="W26" s="292"/>
    </row>
    <row r="27" spans="2:23">
      <c r="B27" s="80"/>
      <c r="C27" s="10" t="s">
        <v>768</v>
      </c>
      <c r="D27" s="10" t="s">
        <v>734</v>
      </c>
      <c r="E27" s="3" t="s">
        <v>728</v>
      </c>
      <c r="F27" s="3" t="s">
        <v>729</v>
      </c>
      <c r="G27" s="46" t="s">
        <v>730</v>
      </c>
      <c r="H27" s="727">
        <v>820</v>
      </c>
      <c r="I27" s="498">
        <v>761.06970731707327</v>
      </c>
      <c r="J27" s="498">
        <v>599</v>
      </c>
      <c r="K27" s="727">
        <v>624077.16</v>
      </c>
      <c r="L27" s="731"/>
      <c r="M27" s="405"/>
      <c r="N27" s="727">
        <v>624077.16</v>
      </c>
      <c r="O27" s="727">
        <v>491180</v>
      </c>
      <c r="P27" s="677">
        <f t="shared" si="6"/>
        <v>-132897.16000000003</v>
      </c>
      <c r="Q27" s="737"/>
      <c r="R27" s="737">
        <v>3120.92</v>
      </c>
      <c r="S27" s="737">
        <v>3433.01</v>
      </c>
      <c r="T27" s="679"/>
      <c r="V27" s="8"/>
      <c r="W27" s="292"/>
    </row>
    <row r="28" spans="2:23">
      <c r="B28" s="80"/>
      <c r="C28" s="10" t="s">
        <v>768</v>
      </c>
      <c r="D28" s="10" t="s">
        <v>734</v>
      </c>
      <c r="E28" s="3" t="s">
        <v>728</v>
      </c>
      <c r="F28" s="3" t="s">
        <v>729</v>
      </c>
      <c r="G28" s="46" t="s">
        <v>730</v>
      </c>
      <c r="H28" s="727">
        <v>1830</v>
      </c>
      <c r="I28" s="498">
        <v>992.90565573770493</v>
      </c>
      <c r="J28" s="498">
        <v>599</v>
      </c>
      <c r="K28" s="727">
        <v>1817017.35</v>
      </c>
      <c r="L28" s="731"/>
      <c r="M28" s="405"/>
      <c r="N28" s="727">
        <v>1817017.35</v>
      </c>
      <c r="O28" s="727">
        <v>1096170</v>
      </c>
      <c r="P28" s="677">
        <f t="shared" si="6"/>
        <v>-720847.35000000009</v>
      </c>
      <c r="Q28" s="737"/>
      <c r="R28" s="737">
        <v>7726.18</v>
      </c>
      <c r="S28" s="737">
        <v>7661.48</v>
      </c>
      <c r="T28" s="679"/>
      <c r="V28" s="8"/>
      <c r="W28" s="292"/>
    </row>
    <row r="29" spans="2:23">
      <c r="B29" s="80"/>
      <c r="C29" s="10" t="s">
        <v>768</v>
      </c>
      <c r="D29" s="10" t="s">
        <v>734</v>
      </c>
      <c r="E29" s="3" t="s">
        <v>728</v>
      </c>
      <c r="F29" s="3" t="s">
        <v>729</v>
      </c>
      <c r="G29" s="46" t="s">
        <v>730</v>
      </c>
      <c r="H29" s="727">
        <v>2280</v>
      </c>
      <c r="I29" s="498">
        <v>992.90565350877193</v>
      </c>
      <c r="J29" s="498">
        <v>599</v>
      </c>
      <c r="K29" s="727">
        <v>2263824.89</v>
      </c>
      <c r="L29" s="731"/>
      <c r="M29" s="405"/>
      <c r="N29" s="727">
        <v>2263824.89</v>
      </c>
      <c r="O29" s="727">
        <v>1365720</v>
      </c>
      <c r="P29" s="677">
        <f t="shared" si="6"/>
        <v>-898104.89000000013</v>
      </c>
      <c r="Q29" s="737"/>
      <c r="R29" s="737">
        <v>8677.68</v>
      </c>
      <c r="S29" s="737">
        <v>9545.4500000000007</v>
      </c>
      <c r="T29" s="679"/>
      <c r="V29" s="8"/>
      <c r="W29" s="292"/>
    </row>
    <row r="30" spans="2:23">
      <c r="B30" s="80"/>
      <c r="C30" s="10"/>
      <c r="D30" s="10"/>
      <c r="E30" s="3"/>
      <c r="F30" s="3"/>
      <c r="G30" s="46"/>
      <c r="H30" s="727"/>
      <c r="I30" s="498"/>
      <c r="J30" s="498"/>
      <c r="K30" s="727"/>
      <c r="L30" s="731"/>
      <c r="M30" s="405"/>
      <c r="N30" s="727"/>
      <c r="O30" s="727"/>
      <c r="P30" s="677"/>
      <c r="Q30" s="737"/>
      <c r="R30" s="737"/>
      <c r="S30" s="737"/>
      <c r="T30" s="679"/>
      <c r="V30" s="8"/>
      <c r="W30" s="292"/>
    </row>
    <row r="31" spans="2:23">
      <c r="B31" s="80"/>
      <c r="C31" s="10"/>
      <c r="D31" s="10"/>
      <c r="E31" s="3"/>
      <c r="F31" s="3"/>
      <c r="G31" s="46"/>
      <c r="H31" s="658"/>
      <c r="I31" s="77"/>
      <c r="J31" s="77"/>
      <c r="K31" s="658"/>
      <c r="L31" s="731"/>
      <c r="M31" s="405"/>
      <c r="N31" s="658"/>
      <c r="O31" s="658"/>
      <c r="P31" s="677"/>
      <c r="Q31" s="737"/>
      <c r="R31" s="737"/>
      <c r="S31" s="737"/>
      <c r="T31" s="679"/>
      <c r="V31" s="8"/>
      <c r="W31" s="292"/>
    </row>
    <row r="32" spans="2:23" ht="13.5" thickBot="1">
      <c r="B32" s="80"/>
      <c r="C32" s="1" t="s">
        <v>370</v>
      </c>
      <c r="E32" s="213"/>
      <c r="F32" s="213"/>
      <c r="G32" s="213"/>
      <c r="H32" s="728"/>
      <c r="I32" s="179"/>
      <c r="J32" s="179"/>
      <c r="K32" s="686">
        <f>SUM(K24:K31)</f>
        <v>9528135.9000000004</v>
      </c>
      <c r="L32" s="686">
        <f>'Exh 1-BS'!$J$34*0.34*0.1</f>
        <v>32825987.171960004</v>
      </c>
      <c r="M32" s="499" t="str">
        <f>IF(K32&gt;L32,"Yes","No")</f>
        <v>No</v>
      </c>
      <c r="N32" s="686">
        <f t="shared" ref="N32:T32" si="7">SUM(N24:N31)</f>
        <v>9528135.9000000004</v>
      </c>
      <c r="O32" s="686">
        <f t="shared" si="7"/>
        <v>6061880</v>
      </c>
      <c r="P32" s="686">
        <f t="shared" si="7"/>
        <v>-3466255.9000000004</v>
      </c>
      <c r="Q32" s="686">
        <f t="shared" si="7"/>
        <v>0</v>
      </c>
      <c r="R32" s="686">
        <f t="shared" si="7"/>
        <v>45367.519999999997</v>
      </c>
      <c r="S32" s="686">
        <f t="shared" si="7"/>
        <v>42368.39</v>
      </c>
      <c r="T32" s="688">
        <f t="shared" si="7"/>
        <v>0</v>
      </c>
      <c r="V32" s="8"/>
      <c r="W32" s="292"/>
    </row>
    <row r="33" spans="2:23" ht="13.5" thickTop="1">
      <c r="B33" s="80">
        <v>5</v>
      </c>
      <c r="C33" s="10" t="s">
        <v>769</v>
      </c>
      <c r="D33" s="10" t="s">
        <v>733</v>
      </c>
      <c r="E33" s="3" t="s">
        <v>728</v>
      </c>
      <c r="F33" s="3" t="s">
        <v>729</v>
      </c>
      <c r="G33" s="46" t="s">
        <v>730</v>
      </c>
      <c r="H33" s="727">
        <v>43950</v>
      </c>
      <c r="I33" s="498">
        <v>30.400379522184299</v>
      </c>
      <c r="J33" s="498">
        <v>26.2</v>
      </c>
      <c r="K33" s="727">
        <v>1336096.68</v>
      </c>
      <c r="L33" s="731"/>
      <c r="M33" s="405"/>
      <c r="N33" s="727">
        <v>1336096.68</v>
      </c>
      <c r="O33" s="727">
        <v>1151490</v>
      </c>
      <c r="P33" s="677">
        <f t="shared" ref="P33:P38" si="8">IFERROR(O33-N33,0)</f>
        <v>-184606.67999999993</v>
      </c>
      <c r="Q33" s="728"/>
      <c r="R33" s="728"/>
      <c r="S33" s="728"/>
      <c r="T33" s="679">
        <f t="shared" ref="T33" si="9">IFERROR(Q33+R33-S33,0)</f>
        <v>0</v>
      </c>
      <c r="V33" s="8"/>
      <c r="W33" s="292"/>
    </row>
    <row r="34" spans="2:23">
      <c r="B34" s="80"/>
      <c r="C34" s="10" t="s">
        <v>769</v>
      </c>
      <c r="D34" s="10" t="s">
        <v>733</v>
      </c>
      <c r="E34" s="3" t="s">
        <v>728</v>
      </c>
      <c r="F34" s="3" t="s">
        <v>729</v>
      </c>
      <c r="G34" s="46" t="s">
        <v>730</v>
      </c>
      <c r="H34" s="727">
        <v>7160</v>
      </c>
      <c r="I34" s="498">
        <v>43.79691620111732</v>
      </c>
      <c r="J34" s="498">
        <v>26.2</v>
      </c>
      <c r="K34" s="727">
        <v>313585.91999999998</v>
      </c>
      <c r="L34" s="731"/>
      <c r="M34" s="405"/>
      <c r="N34" s="727">
        <v>313585.91999999998</v>
      </c>
      <c r="O34" s="727">
        <v>187592</v>
      </c>
      <c r="P34" s="677">
        <f t="shared" si="8"/>
        <v>-125993.91999999998</v>
      </c>
      <c r="Q34" s="728"/>
      <c r="R34" s="728"/>
      <c r="S34" s="728"/>
      <c r="T34" s="679"/>
      <c r="V34" s="8"/>
      <c r="W34" s="292"/>
    </row>
    <row r="35" spans="2:23">
      <c r="B35" s="80"/>
      <c r="C35" s="10" t="s">
        <v>769</v>
      </c>
      <c r="D35" s="10" t="s">
        <v>733</v>
      </c>
      <c r="E35" s="3" t="s">
        <v>728</v>
      </c>
      <c r="F35" s="3" t="s">
        <v>729</v>
      </c>
      <c r="G35" s="46" t="s">
        <v>730</v>
      </c>
      <c r="H35" s="727">
        <v>73500</v>
      </c>
      <c r="I35" s="498">
        <v>43.796915782312929</v>
      </c>
      <c r="J35" s="498">
        <v>26.2</v>
      </c>
      <c r="K35" s="727">
        <v>3219073.31</v>
      </c>
      <c r="L35" s="731"/>
      <c r="M35" s="405"/>
      <c r="N35" s="727">
        <v>3219073.31</v>
      </c>
      <c r="O35" s="727">
        <v>1925700</v>
      </c>
      <c r="P35" s="677">
        <f t="shared" si="8"/>
        <v>-1293373.31</v>
      </c>
      <c r="Q35" s="728"/>
      <c r="R35" s="728"/>
      <c r="S35" s="728"/>
      <c r="T35" s="679"/>
      <c r="V35" s="8"/>
      <c r="W35" s="292"/>
    </row>
    <row r="36" spans="2:23">
      <c r="B36" s="80"/>
      <c r="C36" s="10" t="s">
        <v>769</v>
      </c>
      <c r="D36" s="10" t="s">
        <v>734</v>
      </c>
      <c r="E36" s="3" t="s">
        <v>728</v>
      </c>
      <c r="F36" s="3" t="s">
        <v>729</v>
      </c>
      <c r="G36" s="46" t="s">
        <v>730</v>
      </c>
      <c r="H36" s="727">
        <v>28300</v>
      </c>
      <c r="I36" s="498">
        <v>31.556142756183746</v>
      </c>
      <c r="J36" s="498">
        <v>26.2</v>
      </c>
      <c r="K36" s="727">
        <v>893038.84</v>
      </c>
      <c r="L36" s="731"/>
      <c r="M36" s="405"/>
      <c r="N36" s="727">
        <v>893038.84</v>
      </c>
      <c r="O36" s="727">
        <v>741460</v>
      </c>
      <c r="P36" s="677">
        <f t="shared" si="8"/>
        <v>-151578.83999999997</v>
      </c>
      <c r="Q36" s="728"/>
      <c r="R36" s="728"/>
      <c r="S36" s="728"/>
      <c r="T36" s="679"/>
      <c r="V36" s="8"/>
      <c r="W36" s="292"/>
    </row>
    <row r="37" spans="2:23">
      <c r="B37" s="80"/>
      <c r="C37" s="10" t="s">
        <v>769</v>
      </c>
      <c r="D37" s="10" t="s">
        <v>734</v>
      </c>
      <c r="E37" s="3" t="s">
        <v>728</v>
      </c>
      <c r="F37" s="3" t="s">
        <v>729</v>
      </c>
      <c r="G37" s="46" t="s">
        <v>730</v>
      </c>
      <c r="H37" s="727">
        <v>43650</v>
      </c>
      <c r="I37" s="498">
        <v>43.788505383734247</v>
      </c>
      <c r="J37" s="498">
        <v>26.2</v>
      </c>
      <c r="K37" s="727">
        <v>1911368.26</v>
      </c>
      <c r="L37" s="731"/>
      <c r="M37" s="405"/>
      <c r="N37" s="727">
        <v>1911368.26</v>
      </c>
      <c r="O37" s="727">
        <v>1143630</v>
      </c>
      <c r="P37" s="677">
        <f t="shared" si="8"/>
        <v>-767738.26</v>
      </c>
      <c r="Q37" s="728"/>
      <c r="R37" s="728"/>
      <c r="S37" s="728"/>
      <c r="T37" s="679"/>
      <c r="V37" s="8"/>
      <c r="W37" s="292"/>
    </row>
    <row r="38" spans="2:23">
      <c r="B38" s="80"/>
      <c r="C38" s="10" t="s">
        <v>769</v>
      </c>
      <c r="D38" s="10" t="s">
        <v>734</v>
      </c>
      <c r="E38" s="3" t="s">
        <v>728</v>
      </c>
      <c r="F38" s="3" t="s">
        <v>729</v>
      </c>
      <c r="G38" s="46" t="s">
        <v>730</v>
      </c>
      <c r="H38" s="727">
        <v>34080</v>
      </c>
      <c r="I38" s="498">
        <v>43.78850557511737</v>
      </c>
      <c r="J38" s="498">
        <v>26.2</v>
      </c>
      <c r="K38" s="727">
        <v>1492312.27</v>
      </c>
      <c r="L38" s="731"/>
      <c r="M38" s="405"/>
      <c r="N38" s="727">
        <v>1492312.27</v>
      </c>
      <c r="O38" s="727">
        <v>892896</v>
      </c>
      <c r="P38" s="677">
        <f t="shared" si="8"/>
        <v>-599416.27</v>
      </c>
      <c r="Q38" s="728"/>
      <c r="R38" s="728"/>
      <c r="S38" s="728"/>
      <c r="T38" s="679"/>
      <c r="V38" s="8"/>
      <c r="W38" s="292"/>
    </row>
    <row r="39" spans="2:23">
      <c r="B39" s="80"/>
      <c r="C39" s="10"/>
      <c r="D39" s="10"/>
      <c r="E39" s="3"/>
      <c r="F39" s="3"/>
      <c r="G39" s="46"/>
      <c r="H39" s="727"/>
      <c r="I39" s="498"/>
      <c r="J39" s="498"/>
      <c r="K39" s="727"/>
      <c r="L39" s="731"/>
      <c r="M39" s="405"/>
      <c r="N39" s="727"/>
      <c r="O39" s="727"/>
      <c r="P39" s="677"/>
      <c r="Q39" s="728"/>
      <c r="R39" s="728"/>
      <c r="S39" s="728"/>
      <c r="T39" s="679"/>
      <c r="V39" s="8"/>
      <c r="W39" s="292"/>
    </row>
    <row r="40" spans="2:23">
      <c r="B40" s="80"/>
      <c r="C40" s="10"/>
      <c r="D40" s="10"/>
      <c r="E40" s="3"/>
      <c r="F40" s="3"/>
      <c r="G40" s="46"/>
      <c r="H40" s="727"/>
      <c r="I40" s="498"/>
      <c r="J40" s="498"/>
      <c r="K40" s="727"/>
      <c r="L40" s="731"/>
      <c r="M40" s="405"/>
      <c r="N40" s="727"/>
      <c r="O40" s="727"/>
      <c r="P40" s="677"/>
      <c r="Q40" s="728"/>
      <c r="R40" s="728"/>
      <c r="S40" s="728"/>
      <c r="T40" s="679"/>
      <c r="V40" s="8"/>
      <c r="W40" s="292"/>
    </row>
    <row r="41" spans="2:23" ht="13.5" thickBot="1">
      <c r="B41" s="80"/>
      <c r="C41" s="1" t="s">
        <v>370</v>
      </c>
      <c r="E41" s="213"/>
      <c r="F41" s="213"/>
      <c r="G41" s="213"/>
      <c r="H41" s="728"/>
      <c r="I41" s="179"/>
      <c r="J41" s="179"/>
      <c r="K41" s="686">
        <f>SUM(K33:K40)</f>
        <v>9165475.2799999993</v>
      </c>
      <c r="L41" s="686">
        <f>'Exh 1-BS'!$J$34*0.34*0.1</f>
        <v>32825987.171960004</v>
      </c>
      <c r="M41" s="499" t="str">
        <f>IF(K41&gt;L41,"Yes","No")</f>
        <v>No</v>
      </c>
      <c r="N41" s="686">
        <f t="shared" ref="N41:T41" si="10">SUM(N33:N40)</f>
        <v>9165475.2799999993</v>
      </c>
      <c r="O41" s="686">
        <f t="shared" si="10"/>
        <v>6042768</v>
      </c>
      <c r="P41" s="686">
        <f t="shared" si="10"/>
        <v>-3122707.28</v>
      </c>
      <c r="Q41" s="686">
        <f t="shared" si="10"/>
        <v>0</v>
      </c>
      <c r="R41" s="686">
        <f t="shared" si="10"/>
        <v>0</v>
      </c>
      <c r="S41" s="686">
        <f t="shared" si="10"/>
        <v>0</v>
      </c>
      <c r="T41" s="688">
        <f t="shared" si="10"/>
        <v>0</v>
      </c>
      <c r="V41" s="8"/>
      <c r="W41" s="292"/>
    </row>
    <row r="42" spans="2:23" ht="13.5" thickTop="1">
      <c r="B42" s="80">
        <f>B33+1</f>
        <v>6</v>
      </c>
      <c r="C42" s="10" t="s">
        <v>770</v>
      </c>
      <c r="D42" s="10" t="s">
        <v>733</v>
      </c>
      <c r="E42" s="3" t="s">
        <v>728</v>
      </c>
      <c r="F42" s="3" t="s">
        <v>729</v>
      </c>
      <c r="G42" s="46" t="s">
        <v>730</v>
      </c>
      <c r="H42" s="727">
        <v>19312</v>
      </c>
      <c r="I42" s="498">
        <v>95.867799813587411</v>
      </c>
      <c r="J42" s="498">
        <v>122</v>
      </c>
      <c r="K42" s="727">
        <v>1851398.95</v>
      </c>
      <c r="L42" s="731"/>
      <c r="M42" s="405"/>
      <c r="N42" s="727">
        <v>1851398.95</v>
      </c>
      <c r="O42" s="727">
        <v>2356064</v>
      </c>
      <c r="P42" s="677">
        <f t="shared" ref="P42:P44" si="11">IFERROR(O42-N42,0)</f>
        <v>504665.05000000005</v>
      </c>
      <c r="Q42" s="728"/>
      <c r="R42" s="728"/>
      <c r="S42" s="728"/>
      <c r="T42" s="679"/>
      <c r="V42" s="8"/>
      <c r="W42" s="292"/>
    </row>
    <row r="43" spans="2:23">
      <c r="B43" s="80"/>
      <c r="C43" s="10" t="s">
        <v>770</v>
      </c>
      <c r="D43" s="10" t="s">
        <v>734</v>
      </c>
      <c r="E43" s="3" t="s">
        <v>728</v>
      </c>
      <c r="F43" s="3" t="s">
        <v>729</v>
      </c>
      <c r="G43" s="46" t="s">
        <v>730</v>
      </c>
      <c r="H43" s="658">
        <v>10285</v>
      </c>
      <c r="I43" s="77">
        <v>90.478813806514339</v>
      </c>
      <c r="J43" s="77">
        <v>122</v>
      </c>
      <c r="K43" s="658">
        <v>930574.6</v>
      </c>
      <c r="L43" s="731"/>
      <c r="M43" s="405"/>
      <c r="N43" s="658">
        <v>930574.6</v>
      </c>
      <c r="O43" s="658">
        <v>1254770</v>
      </c>
      <c r="P43" s="677">
        <f t="shared" si="11"/>
        <v>324195.40000000002</v>
      </c>
      <c r="Q43" s="728"/>
      <c r="R43" s="728"/>
      <c r="S43" s="728"/>
      <c r="T43" s="679"/>
      <c r="V43" s="8"/>
      <c r="W43" s="292"/>
    </row>
    <row r="44" spans="2:23">
      <c r="B44" s="80"/>
      <c r="C44" s="10" t="s">
        <v>770</v>
      </c>
      <c r="D44" s="10" t="s">
        <v>734</v>
      </c>
      <c r="E44" s="3" t="s">
        <v>728</v>
      </c>
      <c r="F44" s="3" t="s">
        <v>729</v>
      </c>
      <c r="G44" s="46" t="s">
        <v>730</v>
      </c>
      <c r="H44" s="658">
        <v>6423</v>
      </c>
      <c r="I44" s="77">
        <v>96.643649385022584</v>
      </c>
      <c r="J44" s="77">
        <v>122</v>
      </c>
      <c r="K44" s="658">
        <v>620742.16</v>
      </c>
      <c r="L44" s="731"/>
      <c r="M44" s="405"/>
      <c r="N44" s="658">
        <v>620742.16</v>
      </c>
      <c r="O44" s="658">
        <v>783606</v>
      </c>
      <c r="P44" s="677">
        <f t="shared" si="11"/>
        <v>162863.83999999997</v>
      </c>
      <c r="Q44" s="728"/>
      <c r="R44" s="728"/>
      <c r="S44" s="728"/>
      <c r="T44" s="679"/>
      <c r="V44" s="8"/>
      <c r="W44" s="292"/>
    </row>
    <row r="45" spans="2:23">
      <c r="B45" s="80"/>
      <c r="H45" s="728"/>
      <c r="K45" s="712"/>
      <c r="L45" s="733"/>
      <c r="M45" s="404"/>
      <c r="N45" s="712">
        <f t="shared" ref="N45" si="12">K45</f>
        <v>0</v>
      </c>
      <c r="O45" s="712"/>
      <c r="P45" s="677"/>
      <c r="Q45" s="728"/>
      <c r="R45" s="728"/>
      <c r="S45" s="728"/>
      <c r="T45" s="679"/>
      <c r="V45" s="8"/>
      <c r="W45" s="292"/>
    </row>
    <row r="46" spans="2:23" ht="13.5" thickBot="1">
      <c r="B46" s="80"/>
      <c r="C46" s="1" t="s">
        <v>370</v>
      </c>
      <c r="E46" s="213"/>
      <c r="F46" s="213"/>
      <c r="G46" s="213"/>
      <c r="H46" s="676"/>
      <c r="I46" s="179"/>
      <c r="J46" s="179"/>
      <c r="K46" s="686">
        <f t="shared" ref="K46" si="13">SUM(K42:K45)</f>
        <v>3402715.71</v>
      </c>
      <c r="L46" s="686">
        <f>'Exh 1-BS'!$J$34*0.34*0.1</f>
        <v>32825987.171960004</v>
      </c>
      <c r="M46" s="499" t="str">
        <f>IF(K46&gt;L46,"Yes","No")</f>
        <v>No</v>
      </c>
      <c r="N46" s="686">
        <f t="shared" ref="N46:S46" si="14">SUM(N42:N45)</f>
        <v>3402715.71</v>
      </c>
      <c r="O46" s="686">
        <f t="shared" si="14"/>
        <v>4394440</v>
      </c>
      <c r="P46" s="686">
        <f>SUM(P42:P45)</f>
        <v>991724.29</v>
      </c>
      <c r="Q46" s="686">
        <f t="shared" si="14"/>
        <v>0</v>
      </c>
      <c r="R46" s="686">
        <f t="shared" si="14"/>
        <v>0</v>
      </c>
      <c r="S46" s="686">
        <f t="shared" si="14"/>
        <v>0</v>
      </c>
      <c r="T46" s="688">
        <f>SUM(T42:T45)</f>
        <v>0</v>
      </c>
      <c r="V46" s="8"/>
      <c r="W46" s="292"/>
    </row>
    <row r="47" spans="2:23" ht="13.5" thickTop="1">
      <c r="B47" s="80">
        <f>B42+1</f>
        <v>7</v>
      </c>
      <c r="C47" s="10" t="s">
        <v>771</v>
      </c>
      <c r="D47" s="10" t="s">
        <v>733</v>
      </c>
      <c r="E47" s="3" t="s">
        <v>728</v>
      </c>
      <c r="F47" s="3" t="s">
        <v>729</v>
      </c>
      <c r="G47" s="46" t="s">
        <v>730</v>
      </c>
      <c r="H47" s="727">
        <v>7610</v>
      </c>
      <c r="I47" s="498">
        <v>105.02323390275953</v>
      </c>
      <c r="J47" s="498">
        <v>144</v>
      </c>
      <c r="K47" s="727">
        <v>799226.81</v>
      </c>
      <c r="L47" s="731"/>
      <c r="M47" s="405"/>
      <c r="N47" s="727">
        <v>799226.81</v>
      </c>
      <c r="O47" s="727">
        <v>1095840</v>
      </c>
      <c r="P47" s="677">
        <f t="shared" ref="P47:P52" si="15">IFERROR(O47-N47,0)</f>
        <v>296613.18999999994</v>
      </c>
      <c r="Q47" s="728"/>
      <c r="R47" s="728"/>
      <c r="S47" s="728"/>
      <c r="T47" s="679"/>
      <c r="V47" s="8"/>
      <c r="W47" s="292"/>
    </row>
    <row r="48" spans="2:23">
      <c r="B48" s="80"/>
      <c r="C48" s="10" t="s">
        <v>771</v>
      </c>
      <c r="D48" s="10" t="s">
        <v>733</v>
      </c>
      <c r="E48" s="3" t="s">
        <v>728</v>
      </c>
      <c r="F48" s="3" t="s">
        <v>729</v>
      </c>
      <c r="G48" s="46" t="s">
        <v>730</v>
      </c>
      <c r="H48" s="727">
        <v>8342</v>
      </c>
      <c r="I48" s="498">
        <v>133.80509829777031</v>
      </c>
      <c r="J48" s="498">
        <v>144</v>
      </c>
      <c r="K48" s="727">
        <v>1116202.1299999999</v>
      </c>
      <c r="L48" s="731"/>
      <c r="M48" s="405"/>
      <c r="N48" s="727">
        <v>1116202.1299999999</v>
      </c>
      <c r="O48" s="727">
        <v>1201248</v>
      </c>
      <c r="P48" s="677">
        <f t="shared" si="15"/>
        <v>85045.870000000112</v>
      </c>
      <c r="Q48" s="728"/>
      <c r="R48" s="728"/>
      <c r="S48" s="728"/>
      <c r="T48" s="679"/>
      <c r="V48" s="8"/>
      <c r="W48" s="292"/>
    </row>
    <row r="49" spans="2:23">
      <c r="B49" s="80"/>
      <c r="C49" s="10" t="s">
        <v>771</v>
      </c>
      <c r="D49" s="10" t="s">
        <v>733</v>
      </c>
      <c r="E49" s="3" t="s">
        <v>728</v>
      </c>
      <c r="F49" s="3" t="s">
        <v>729</v>
      </c>
      <c r="G49" s="46" t="s">
        <v>730</v>
      </c>
      <c r="H49" s="727">
        <v>8248</v>
      </c>
      <c r="I49" s="498">
        <v>133.80649733268672</v>
      </c>
      <c r="J49" s="498">
        <v>144</v>
      </c>
      <c r="K49" s="727">
        <v>1103635.99</v>
      </c>
      <c r="L49" s="731"/>
      <c r="M49" s="405"/>
      <c r="N49" s="727">
        <v>1103635.99</v>
      </c>
      <c r="O49" s="727">
        <v>1187712</v>
      </c>
      <c r="P49" s="677">
        <f t="shared" si="15"/>
        <v>84076.010000000009</v>
      </c>
      <c r="Q49" s="728"/>
      <c r="R49" s="728"/>
      <c r="S49" s="728"/>
      <c r="T49" s="679"/>
      <c r="V49" s="8"/>
      <c r="W49" s="292"/>
    </row>
    <row r="50" spans="2:23">
      <c r="B50" s="80"/>
      <c r="C50" s="10" t="s">
        <v>771</v>
      </c>
      <c r="D50" s="10" t="s">
        <v>734</v>
      </c>
      <c r="E50" s="3" t="s">
        <v>728</v>
      </c>
      <c r="F50" s="3" t="s">
        <v>729</v>
      </c>
      <c r="G50" s="46" t="s">
        <v>730</v>
      </c>
      <c r="H50" s="727">
        <v>10340</v>
      </c>
      <c r="I50" s="498">
        <v>99.651989361702121</v>
      </c>
      <c r="J50" s="498">
        <v>144</v>
      </c>
      <c r="K50" s="727">
        <v>1030401.57</v>
      </c>
      <c r="L50" s="731"/>
      <c r="M50" s="405"/>
      <c r="N50" s="727">
        <v>1030401.57</v>
      </c>
      <c r="O50" s="727">
        <v>1488960</v>
      </c>
      <c r="P50" s="677">
        <f t="shared" si="15"/>
        <v>458558.43000000005</v>
      </c>
      <c r="Q50" s="728"/>
      <c r="R50" s="728"/>
      <c r="S50" s="728"/>
      <c r="T50" s="679"/>
      <c r="V50" s="8"/>
      <c r="W50" s="292"/>
    </row>
    <row r="51" spans="2:23">
      <c r="B51" s="80"/>
      <c r="C51" s="10" t="s">
        <v>771</v>
      </c>
      <c r="D51" s="10" t="s">
        <v>734</v>
      </c>
      <c r="E51" s="3" t="s">
        <v>728</v>
      </c>
      <c r="F51" s="3" t="s">
        <v>729</v>
      </c>
      <c r="G51" s="46" t="s">
        <v>730</v>
      </c>
      <c r="H51" s="727">
        <v>6512</v>
      </c>
      <c r="I51" s="498">
        <v>133.44397880835379</v>
      </c>
      <c r="J51" s="498">
        <v>144</v>
      </c>
      <c r="K51" s="727">
        <v>868987.19</v>
      </c>
      <c r="L51" s="731"/>
      <c r="M51" s="405"/>
      <c r="N51" s="727">
        <v>868987.19</v>
      </c>
      <c r="O51" s="727">
        <v>937728</v>
      </c>
      <c r="P51" s="677">
        <f t="shared" si="15"/>
        <v>68740.810000000056</v>
      </c>
      <c r="Q51" s="728"/>
      <c r="R51" s="728"/>
      <c r="S51" s="728"/>
      <c r="T51" s="679"/>
      <c r="V51" s="8"/>
      <c r="W51" s="292"/>
    </row>
    <row r="52" spans="2:23">
      <c r="B52" s="80"/>
      <c r="C52" s="10" t="s">
        <v>771</v>
      </c>
      <c r="D52" s="10" t="s">
        <v>734</v>
      </c>
      <c r="E52" s="3" t="s">
        <v>728</v>
      </c>
      <c r="F52" s="3" t="s">
        <v>729</v>
      </c>
      <c r="G52" s="46" t="s">
        <v>730</v>
      </c>
      <c r="H52" s="727">
        <v>4024</v>
      </c>
      <c r="I52" s="498">
        <v>133.44595178926443</v>
      </c>
      <c r="J52" s="498">
        <v>144</v>
      </c>
      <c r="K52" s="727">
        <v>536986.51</v>
      </c>
      <c r="L52" s="731"/>
      <c r="M52" s="405"/>
      <c r="N52" s="727">
        <v>536986.51</v>
      </c>
      <c r="O52" s="727">
        <v>579456</v>
      </c>
      <c r="P52" s="677">
        <f t="shared" si="15"/>
        <v>42469.489999999991</v>
      </c>
      <c r="Q52" s="728"/>
      <c r="R52" s="728"/>
      <c r="S52" s="728"/>
      <c r="T52" s="679"/>
      <c r="V52" s="8"/>
      <c r="W52" s="292"/>
    </row>
    <row r="53" spans="2:23">
      <c r="B53" s="80"/>
      <c r="C53" s="10"/>
      <c r="D53" s="10"/>
      <c r="E53" s="3"/>
      <c r="F53" s="3"/>
      <c r="G53" s="46"/>
      <c r="H53" s="727"/>
      <c r="I53" s="498"/>
      <c r="J53" s="498"/>
      <c r="K53" s="727"/>
      <c r="L53" s="731"/>
      <c r="M53" s="405"/>
      <c r="N53" s="727"/>
      <c r="O53" s="727"/>
      <c r="P53" s="677"/>
      <c r="Q53" s="728"/>
      <c r="R53" s="728"/>
      <c r="S53" s="728"/>
      <c r="T53" s="679"/>
      <c r="V53" s="8"/>
      <c r="W53" s="292"/>
    </row>
    <row r="54" spans="2:23">
      <c r="B54" s="80"/>
      <c r="H54" s="728"/>
      <c r="K54" s="712"/>
      <c r="L54" s="732"/>
      <c r="M54" s="404"/>
      <c r="N54" s="712">
        <f t="shared" ref="N54" si="16">K54</f>
        <v>0</v>
      </c>
      <c r="O54" s="712"/>
      <c r="P54" s="677"/>
      <c r="Q54" s="728"/>
      <c r="R54" s="728"/>
      <c r="S54" s="728"/>
      <c r="T54" s="679"/>
      <c r="V54" s="8"/>
      <c r="W54" s="292"/>
    </row>
    <row r="55" spans="2:23" ht="13.5" thickBot="1">
      <c r="B55" s="80"/>
      <c r="C55" s="1" t="s">
        <v>370</v>
      </c>
      <c r="E55" s="213"/>
      <c r="F55" s="213"/>
      <c r="G55" s="213"/>
      <c r="H55" s="676"/>
      <c r="I55" s="179"/>
      <c r="J55" s="179"/>
      <c r="K55" s="686">
        <f>SUM(K47:K54)</f>
        <v>5455440.1999999993</v>
      </c>
      <c r="L55" s="686">
        <f>'Exh 1-BS'!$J$34*0.34*0.1</f>
        <v>32825987.171960004</v>
      </c>
      <c r="M55" s="499" t="str">
        <f>IF(K55&gt;L55,"Yes","No")</f>
        <v>No</v>
      </c>
      <c r="N55" s="686">
        <f t="shared" ref="N55:T55" si="17">SUM(N47:N54)</f>
        <v>5455440.1999999993</v>
      </c>
      <c r="O55" s="686">
        <f t="shared" si="17"/>
        <v>6490944</v>
      </c>
      <c r="P55" s="686">
        <f t="shared" si="17"/>
        <v>1035503.8000000002</v>
      </c>
      <c r="Q55" s="686">
        <f t="shared" si="17"/>
        <v>0</v>
      </c>
      <c r="R55" s="686">
        <f t="shared" si="17"/>
        <v>0</v>
      </c>
      <c r="S55" s="686">
        <f t="shared" si="17"/>
        <v>0</v>
      </c>
      <c r="T55" s="688">
        <f t="shared" si="17"/>
        <v>0</v>
      </c>
      <c r="V55" s="8"/>
      <c r="W55" s="292"/>
    </row>
    <row r="56" spans="2:23" ht="13.5" thickTop="1">
      <c r="B56" s="80">
        <f>B47+1</f>
        <v>8</v>
      </c>
      <c r="C56" s="10" t="s">
        <v>772</v>
      </c>
      <c r="D56" s="10" t="s">
        <v>733</v>
      </c>
      <c r="E56" s="3" t="s">
        <v>728</v>
      </c>
      <c r="F56" s="3" t="s">
        <v>729</v>
      </c>
      <c r="G56" s="46" t="s">
        <v>730</v>
      </c>
      <c r="H56" s="727">
        <v>77</v>
      </c>
      <c r="I56" s="498">
        <v>1949.369090909091</v>
      </c>
      <c r="J56" s="498">
        <v>2184</v>
      </c>
      <c r="K56" s="727">
        <v>150101.42000000001</v>
      </c>
      <c r="L56" s="731"/>
      <c r="M56" s="405"/>
      <c r="N56" s="727">
        <v>150101.42000000001</v>
      </c>
      <c r="O56" s="727">
        <v>168168</v>
      </c>
      <c r="P56" s="677">
        <f t="shared" ref="P56:P59" si="18">IFERROR(O56-N56,0)</f>
        <v>18066.579999999987</v>
      </c>
      <c r="Q56" s="728"/>
      <c r="R56" s="728"/>
      <c r="S56" s="728"/>
      <c r="T56" s="679"/>
      <c r="V56" s="8"/>
      <c r="W56" s="292"/>
    </row>
    <row r="57" spans="2:23">
      <c r="B57" s="80"/>
      <c r="C57" s="10" t="s">
        <v>772</v>
      </c>
      <c r="D57" s="10" t="s">
        <v>733</v>
      </c>
      <c r="E57" s="3" t="s">
        <v>728</v>
      </c>
      <c r="F57" s="3" t="s">
        <v>729</v>
      </c>
      <c r="G57" s="46" t="s">
        <v>730</v>
      </c>
      <c r="H57" s="727">
        <v>375</v>
      </c>
      <c r="I57" s="498">
        <v>1900</v>
      </c>
      <c r="J57" s="498">
        <v>2184</v>
      </c>
      <c r="K57" s="727">
        <v>712500</v>
      </c>
      <c r="L57" s="731"/>
      <c r="M57" s="405"/>
      <c r="N57" s="727">
        <v>712500</v>
      </c>
      <c r="O57" s="727">
        <v>819000</v>
      </c>
      <c r="P57" s="677">
        <f t="shared" si="18"/>
        <v>106500</v>
      </c>
      <c r="Q57" s="728"/>
      <c r="R57" s="728"/>
      <c r="S57" s="728"/>
      <c r="T57" s="679"/>
      <c r="V57" s="8"/>
      <c r="W57" s="292"/>
    </row>
    <row r="58" spans="2:23">
      <c r="B58" s="80"/>
      <c r="C58" s="10" t="s">
        <v>772</v>
      </c>
      <c r="D58" s="10" t="s">
        <v>734</v>
      </c>
      <c r="E58" s="3" t="s">
        <v>728</v>
      </c>
      <c r="F58" s="3" t="s">
        <v>729</v>
      </c>
      <c r="G58" s="46" t="s">
        <v>730</v>
      </c>
      <c r="H58" s="727">
        <v>57</v>
      </c>
      <c r="I58" s="498">
        <v>1889.3015789473684</v>
      </c>
      <c r="J58" s="498">
        <v>2184</v>
      </c>
      <c r="K58" s="727">
        <v>107690.19</v>
      </c>
      <c r="L58" s="731"/>
      <c r="M58" s="405"/>
      <c r="N58" s="727">
        <v>107690.19</v>
      </c>
      <c r="O58" s="727">
        <v>124488</v>
      </c>
      <c r="P58" s="677">
        <f t="shared" si="18"/>
        <v>16797.809999999998</v>
      </c>
      <c r="Q58" s="728"/>
      <c r="R58" s="728"/>
      <c r="S58" s="728"/>
      <c r="T58" s="679"/>
      <c r="V58" s="8"/>
      <c r="W58" s="292"/>
    </row>
    <row r="59" spans="2:23">
      <c r="B59" s="80"/>
      <c r="C59" s="10" t="s">
        <v>772</v>
      </c>
      <c r="D59" s="10" t="s">
        <v>734</v>
      </c>
      <c r="E59" s="3" t="s">
        <v>728</v>
      </c>
      <c r="F59" s="3" t="s">
        <v>729</v>
      </c>
      <c r="G59" s="46" t="s">
        <v>730</v>
      </c>
      <c r="H59" s="727">
        <v>312</v>
      </c>
      <c r="I59" s="498">
        <v>1900</v>
      </c>
      <c r="J59" s="498">
        <v>2184</v>
      </c>
      <c r="K59" s="727">
        <v>592800</v>
      </c>
      <c r="L59" s="731"/>
      <c r="M59" s="405"/>
      <c r="N59" s="727">
        <v>592800</v>
      </c>
      <c r="O59" s="727">
        <v>681408</v>
      </c>
      <c r="P59" s="677">
        <f t="shared" si="18"/>
        <v>88608</v>
      </c>
      <c r="Q59" s="728"/>
      <c r="R59" s="728"/>
      <c r="S59" s="728"/>
      <c r="T59" s="679"/>
      <c r="V59" s="8"/>
      <c r="W59" s="292"/>
    </row>
    <row r="60" spans="2:23" ht="13.5">
      <c r="B60" s="80"/>
      <c r="C60" s="500"/>
      <c r="H60" s="728"/>
      <c r="K60" s="712"/>
      <c r="L60" s="732"/>
      <c r="M60" s="404"/>
      <c r="N60" s="712">
        <f t="shared" ref="N60" si="19">K60</f>
        <v>0</v>
      </c>
      <c r="O60" s="712"/>
      <c r="P60" s="677"/>
      <c r="Q60" s="728"/>
      <c r="R60" s="728"/>
      <c r="S60" s="728"/>
      <c r="T60" s="679"/>
      <c r="V60" s="8"/>
      <c r="W60" s="292"/>
    </row>
    <row r="61" spans="2:23" ht="13.5" thickBot="1">
      <c r="B61" s="80"/>
      <c r="C61" s="1" t="s">
        <v>370</v>
      </c>
      <c r="E61" s="213"/>
      <c r="F61" s="213"/>
      <c r="G61" s="213"/>
      <c r="H61" s="676"/>
      <c r="I61" s="179"/>
      <c r="J61" s="179"/>
      <c r="K61" s="686">
        <f>SUM(K56:K60)</f>
        <v>1563091.61</v>
      </c>
      <c r="L61" s="686">
        <f>'Exh 1-BS'!$J$34*0.34*0.1</f>
        <v>32825987.171960004</v>
      </c>
      <c r="M61" s="499" t="str">
        <f>IF(K61&gt;L61,"Yes","No")</f>
        <v>No</v>
      </c>
      <c r="N61" s="686">
        <f t="shared" ref="N61:T61" si="20">SUM(N56:N60)</f>
        <v>1563091.61</v>
      </c>
      <c r="O61" s="686">
        <f t="shared" si="20"/>
        <v>1793064</v>
      </c>
      <c r="P61" s="686">
        <f t="shared" si="20"/>
        <v>229972.38999999998</v>
      </c>
      <c r="Q61" s="686">
        <f t="shared" si="20"/>
        <v>0</v>
      </c>
      <c r="R61" s="686">
        <f t="shared" si="20"/>
        <v>0</v>
      </c>
      <c r="S61" s="686">
        <f t="shared" si="20"/>
        <v>0</v>
      </c>
      <c r="T61" s="688">
        <f t="shared" si="20"/>
        <v>0</v>
      </c>
      <c r="V61" s="8"/>
      <c r="W61" s="292"/>
    </row>
    <row r="62" spans="2:23" ht="13.5" thickTop="1">
      <c r="B62" s="80">
        <f>B56+1</f>
        <v>9</v>
      </c>
      <c r="C62" s="10" t="s">
        <v>773</v>
      </c>
      <c r="D62" s="10" t="s">
        <v>733</v>
      </c>
      <c r="E62" s="3" t="s">
        <v>728</v>
      </c>
      <c r="F62" s="3" t="s">
        <v>729</v>
      </c>
      <c r="G62" s="46" t="s">
        <v>730</v>
      </c>
      <c r="H62" s="727">
        <v>160</v>
      </c>
      <c r="I62" s="498">
        <v>901.78481250000004</v>
      </c>
      <c r="J62" s="498">
        <v>658</v>
      </c>
      <c r="K62" s="727">
        <v>144285.57</v>
      </c>
      <c r="L62" s="731"/>
      <c r="M62" s="405"/>
      <c r="N62" s="727">
        <v>144285.57</v>
      </c>
      <c r="O62" s="727">
        <v>105280</v>
      </c>
      <c r="P62" s="677">
        <f t="shared" ref="P62:P66" si="21">IFERROR(O62-N62,0)</f>
        <v>-39005.570000000007</v>
      </c>
      <c r="Q62" s="728"/>
      <c r="R62" s="728"/>
      <c r="S62" s="728"/>
      <c r="T62" s="679"/>
      <c r="V62" s="8"/>
      <c r="W62" s="292"/>
    </row>
    <row r="63" spans="2:23">
      <c r="B63" s="80"/>
      <c r="C63" s="10" t="s">
        <v>773</v>
      </c>
      <c r="D63" s="10" t="s">
        <v>733</v>
      </c>
      <c r="E63" s="3" t="s">
        <v>728</v>
      </c>
      <c r="F63" s="3" t="s">
        <v>729</v>
      </c>
      <c r="G63" s="46" t="s">
        <v>730</v>
      </c>
      <c r="H63" s="727">
        <v>1838</v>
      </c>
      <c r="I63" s="498">
        <v>1091.8293906420022</v>
      </c>
      <c r="J63" s="498">
        <v>658</v>
      </c>
      <c r="K63" s="727">
        <v>2006782.42</v>
      </c>
      <c r="L63" s="731"/>
      <c r="M63" s="405"/>
      <c r="N63" s="727">
        <v>2006782.42</v>
      </c>
      <c r="O63" s="727">
        <v>1209404</v>
      </c>
      <c r="P63" s="677">
        <f t="shared" si="21"/>
        <v>-797378.41999999993</v>
      </c>
      <c r="Q63" s="728"/>
      <c r="R63" s="728"/>
      <c r="S63" s="728"/>
      <c r="T63" s="679"/>
      <c r="V63" s="8"/>
      <c r="W63" s="292"/>
    </row>
    <row r="64" spans="2:23">
      <c r="B64" s="80"/>
      <c r="C64" s="10" t="s">
        <v>773</v>
      </c>
      <c r="D64" s="10" t="s">
        <v>734</v>
      </c>
      <c r="E64" s="3" t="s">
        <v>728</v>
      </c>
      <c r="F64" s="3" t="s">
        <v>729</v>
      </c>
      <c r="G64" s="46" t="s">
        <v>730</v>
      </c>
      <c r="H64" s="727">
        <v>446</v>
      </c>
      <c r="I64" s="498">
        <v>892.32822869955157</v>
      </c>
      <c r="J64" s="498">
        <v>658</v>
      </c>
      <c r="K64" s="727">
        <v>397978.39</v>
      </c>
      <c r="L64" s="731"/>
      <c r="M64" s="405"/>
      <c r="N64" s="727">
        <v>397978.39</v>
      </c>
      <c r="O64" s="727">
        <v>293468</v>
      </c>
      <c r="P64" s="677">
        <f t="shared" si="21"/>
        <v>-104510.39000000001</v>
      </c>
      <c r="Q64" s="728"/>
      <c r="R64" s="728"/>
      <c r="S64" s="728"/>
      <c r="T64" s="679"/>
      <c r="V64" s="8"/>
      <c r="W64" s="292"/>
    </row>
    <row r="65" spans="2:23">
      <c r="B65" s="80"/>
      <c r="C65" s="10" t="s">
        <v>773</v>
      </c>
      <c r="D65" s="10" t="s">
        <v>734</v>
      </c>
      <c r="E65" s="3" t="s">
        <v>728</v>
      </c>
      <c r="F65" s="3" t="s">
        <v>729</v>
      </c>
      <c r="G65" s="46" t="s">
        <v>730</v>
      </c>
      <c r="H65" s="727">
        <v>1211</v>
      </c>
      <c r="I65" s="498">
        <v>1091.0845004128819</v>
      </c>
      <c r="J65" s="498">
        <v>658</v>
      </c>
      <c r="K65" s="727">
        <v>1321303.33</v>
      </c>
      <c r="L65" s="731"/>
      <c r="M65" s="405"/>
      <c r="N65" s="727">
        <v>1321303.33</v>
      </c>
      <c r="O65" s="727">
        <v>796838</v>
      </c>
      <c r="P65" s="677">
        <f t="shared" si="21"/>
        <v>-524465.33000000007</v>
      </c>
      <c r="Q65" s="728"/>
      <c r="R65" s="728"/>
      <c r="S65" s="728"/>
      <c r="T65" s="679"/>
      <c r="V65" s="8"/>
      <c r="W65" s="292"/>
    </row>
    <row r="66" spans="2:23">
      <c r="B66" s="80"/>
      <c r="C66" s="10" t="s">
        <v>773</v>
      </c>
      <c r="D66" s="10" t="s">
        <v>734</v>
      </c>
      <c r="E66" s="3" t="s">
        <v>728</v>
      </c>
      <c r="F66" s="3" t="s">
        <v>729</v>
      </c>
      <c r="G66" s="46" t="s">
        <v>730</v>
      </c>
      <c r="H66" s="727">
        <v>739</v>
      </c>
      <c r="I66" s="498">
        <v>1090.8313937753721</v>
      </c>
      <c r="J66" s="498">
        <v>658</v>
      </c>
      <c r="K66" s="727">
        <v>806124.4</v>
      </c>
      <c r="L66" s="731"/>
      <c r="M66" s="405"/>
      <c r="N66" s="727">
        <v>806124.4</v>
      </c>
      <c r="O66" s="727">
        <v>486262</v>
      </c>
      <c r="P66" s="677">
        <f t="shared" si="21"/>
        <v>-319862.40000000002</v>
      </c>
      <c r="Q66" s="728"/>
      <c r="R66" s="728"/>
      <c r="S66" s="728"/>
      <c r="T66" s="679"/>
      <c r="V66" s="8"/>
      <c r="W66" s="292"/>
    </row>
    <row r="67" spans="2:23">
      <c r="B67" s="80"/>
      <c r="H67" s="728"/>
      <c r="J67" s="498"/>
      <c r="K67" s="712"/>
      <c r="L67" s="733"/>
      <c r="M67" s="404"/>
      <c r="N67" s="712"/>
      <c r="O67" s="712"/>
      <c r="P67" s="677"/>
      <c r="Q67" s="728"/>
      <c r="R67" s="728"/>
      <c r="S67" s="728"/>
      <c r="T67" s="679"/>
      <c r="V67" s="8"/>
      <c r="W67" s="292"/>
    </row>
    <row r="68" spans="2:23" ht="13.5" thickBot="1">
      <c r="B68" s="80"/>
      <c r="C68" s="1" t="s">
        <v>370</v>
      </c>
      <c r="E68" s="213"/>
      <c r="F68" s="213"/>
      <c r="G68" s="213"/>
      <c r="H68" s="676"/>
      <c r="I68" s="179"/>
      <c r="J68" s="179"/>
      <c r="K68" s="686">
        <f>SUM(K62:K67)</f>
        <v>4676474.1100000003</v>
      </c>
      <c r="L68" s="686">
        <f>'Exh 1-BS'!$J$34*0.34*0.1</f>
        <v>32825987.171960004</v>
      </c>
      <c r="M68" s="499" t="str">
        <f>IF(K68&gt;L68,"Yes","No")</f>
        <v>No</v>
      </c>
      <c r="N68" s="686">
        <f>SUM(N62:N67)</f>
        <v>4676474.1100000003</v>
      </c>
      <c r="O68" s="686">
        <f>SUM(O62:O67)</f>
        <v>2891252</v>
      </c>
      <c r="P68" s="686">
        <f>SUM(P62:P67)</f>
        <v>-1785222.1099999999</v>
      </c>
      <c r="Q68" s="686">
        <f t="shared" ref="Q68:T68" si="22">SUM(Q62:Q66)</f>
        <v>0</v>
      </c>
      <c r="R68" s="686">
        <f t="shared" si="22"/>
        <v>0</v>
      </c>
      <c r="S68" s="686">
        <f t="shared" si="22"/>
        <v>0</v>
      </c>
      <c r="T68" s="688">
        <f t="shared" si="22"/>
        <v>0</v>
      </c>
      <c r="V68" s="8"/>
      <c r="W68" s="292"/>
    </row>
    <row r="69" spans="2:23" ht="13.5" thickTop="1">
      <c r="B69" s="80">
        <f>B62+1</f>
        <v>10</v>
      </c>
      <c r="C69" s="10" t="s">
        <v>774</v>
      </c>
      <c r="D69" s="10" t="s">
        <v>733</v>
      </c>
      <c r="E69" s="3" t="s">
        <v>728</v>
      </c>
      <c r="F69" s="3" t="s">
        <v>729</v>
      </c>
      <c r="G69" s="46" t="s">
        <v>730</v>
      </c>
      <c r="H69" s="727">
        <v>10995</v>
      </c>
      <c r="I69" s="498">
        <v>146.75474215552524</v>
      </c>
      <c r="J69" s="498">
        <v>386</v>
      </c>
      <c r="K69" s="727">
        <v>1613568.39</v>
      </c>
      <c r="L69" s="731"/>
      <c r="M69" s="405"/>
      <c r="N69" s="727">
        <v>1613568.39</v>
      </c>
      <c r="O69" s="727">
        <v>4244070</v>
      </c>
      <c r="P69" s="677">
        <f t="shared" ref="P69:P70" si="23">IFERROR(O69-N69,0)</f>
        <v>2630501.6100000003</v>
      </c>
      <c r="Q69" s="728"/>
      <c r="R69" s="728"/>
      <c r="S69" s="728"/>
      <c r="T69" s="679">
        <f t="shared" ref="T69" si="24">IFERROR(Q69+R69-S69,0)</f>
        <v>0</v>
      </c>
      <c r="V69" s="8"/>
      <c r="W69" s="292"/>
    </row>
    <row r="70" spans="2:23">
      <c r="B70" s="80"/>
      <c r="C70" s="10" t="s">
        <v>774</v>
      </c>
      <c r="D70" s="10" t="s">
        <v>734</v>
      </c>
      <c r="E70" s="3" t="s">
        <v>728</v>
      </c>
      <c r="F70" s="3" t="s">
        <v>729</v>
      </c>
      <c r="G70" s="46" t="s">
        <v>730</v>
      </c>
      <c r="H70" s="727">
        <v>9419</v>
      </c>
      <c r="I70" s="498">
        <v>152.59902325087589</v>
      </c>
      <c r="J70" s="498">
        <v>386</v>
      </c>
      <c r="K70" s="727">
        <v>1437330.2</v>
      </c>
      <c r="L70" s="731"/>
      <c r="M70" s="405"/>
      <c r="N70" s="727">
        <v>1437330.2</v>
      </c>
      <c r="O70" s="727">
        <v>3635734</v>
      </c>
      <c r="P70" s="677">
        <f t="shared" si="23"/>
        <v>2198403.7999999998</v>
      </c>
      <c r="Q70" s="728"/>
      <c r="R70" s="728"/>
      <c r="S70" s="728"/>
      <c r="T70" s="679"/>
      <c r="V70" s="8"/>
      <c r="W70" s="292"/>
    </row>
    <row r="71" spans="2:23">
      <c r="B71" s="80"/>
      <c r="C71" s="10"/>
      <c r="D71" s="10"/>
      <c r="E71" s="3"/>
      <c r="F71" s="3"/>
      <c r="G71" s="46"/>
      <c r="H71" s="727"/>
      <c r="I71" s="498"/>
      <c r="J71" s="498"/>
      <c r="K71" s="727"/>
      <c r="L71" s="731"/>
      <c r="M71" s="405"/>
      <c r="N71" s="727"/>
      <c r="O71" s="727"/>
      <c r="P71" s="677"/>
      <c r="Q71" s="728"/>
      <c r="R71" s="728"/>
      <c r="S71" s="728"/>
      <c r="T71" s="679"/>
      <c r="V71" s="8"/>
      <c r="W71" s="292"/>
    </row>
    <row r="72" spans="2:23" ht="13.5">
      <c r="B72" s="80"/>
      <c r="C72" s="500"/>
      <c r="H72" s="728"/>
      <c r="K72" s="712"/>
      <c r="L72" s="732"/>
      <c r="M72" s="404"/>
      <c r="N72" s="712"/>
      <c r="O72" s="712"/>
      <c r="P72" s="677"/>
      <c r="Q72" s="728"/>
      <c r="R72" s="728"/>
      <c r="S72" s="728"/>
      <c r="T72" s="679"/>
      <c r="V72" s="8"/>
      <c r="W72" s="292"/>
    </row>
    <row r="73" spans="2:23" ht="13.5" thickBot="1">
      <c r="B73" s="80"/>
      <c r="C73" s="1" t="s">
        <v>370</v>
      </c>
      <c r="E73" s="213"/>
      <c r="F73" s="213"/>
      <c r="G73" s="213"/>
      <c r="H73" s="676"/>
      <c r="I73" s="179"/>
      <c r="J73" s="179"/>
      <c r="K73" s="686">
        <f>SUM(K69:K72)</f>
        <v>3050898.59</v>
      </c>
      <c r="L73" s="686">
        <f>'Exh 1-BS'!$J$34*0.34*0.1</f>
        <v>32825987.171960004</v>
      </c>
      <c r="M73" s="499" t="str">
        <f>IF(K73&gt;L73,"Yes","No")</f>
        <v>No</v>
      </c>
      <c r="N73" s="686">
        <f>SUM(N69:N72)</f>
        <v>3050898.59</v>
      </c>
      <c r="O73" s="686">
        <f>SUM(O69:O72)</f>
        <v>7879804</v>
      </c>
      <c r="P73" s="686">
        <f>SUM(P69:P72)</f>
        <v>4828905.41</v>
      </c>
      <c r="Q73" s="686">
        <f>SUM(Q69:Q69)</f>
        <v>0</v>
      </c>
      <c r="R73" s="686">
        <f>SUM(R69:R69)</f>
        <v>0</v>
      </c>
      <c r="S73" s="686">
        <f>SUM(S69:S69)</f>
        <v>0</v>
      </c>
      <c r="T73" s="688">
        <f>SUM(T69:T69)</f>
        <v>0</v>
      </c>
      <c r="V73" s="8"/>
      <c r="W73" s="292"/>
    </row>
    <row r="74" spans="2:23" ht="13.5" thickTop="1">
      <c r="B74" s="80">
        <f>B69+1</f>
        <v>11</v>
      </c>
      <c r="C74" s="10" t="s">
        <v>775</v>
      </c>
      <c r="D74" s="10" t="s">
        <v>733</v>
      </c>
      <c r="E74" s="3" t="s">
        <v>728</v>
      </c>
      <c r="F74" s="3" t="s">
        <v>729</v>
      </c>
      <c r="G74" s="46" t="s">
        <v>730</v>
      </c>
      <c r="H74" s="727">
        <v>6280</v>
      </c>
      <c r="I74" s="498">
        <v>64.086627388535035</v>
      </c>
      <c r="J74" s="498">
        <v>20.55</v>
      </c>
      <c r="K74" s="727">
        <v>402464.02</v>
      </c>
      <c r="L74" s="731"/>
      <c r="M74" s="405"/>
      <c r="N74" s="727">
        <v>402464.02</v>
      </c>
      <c r="O74" s="727">
        <v>129054</v>
      </c>
      <c r="P74" s="677">
        <f t="shared" ref="P74:P78" si="25">IFERROR(O74-N74,0)</f>
        <v>-273410.02</v>
      </c>
      <c r="Q74" s="728"/>
      <c r="R74" s="728"/>
      <c r="S74" s="728"/>
      <c r="T74" s="679">
        <f t="shared" ref="T74:T75" si="26">IFERROR(Q74+R74-S74,0)</f>
        <v>0</v>
      </c>
      <c r="V74" s="8"/>
      <c r="W74" s="292"/>
    </row>
    <row r="75" spans="2:23">
      <c r="B75" s="80"/>
      <c r="C75" t="s">
        <v>775</v>
      </c>
      <c r="D75" s="10" t="s">
        <v>733</v>
      </c>
      <c r="E75" s="3" t="s">
        <v>728</v>
      </c>
      <c r="F75" s="3" t="s">
        <v>729</v>
      </c>
      <c r="G75" s="46" t="s">
        <v>730</v>
      </c>
      <c r="H75" s="727">
        <v>30562</v>
      </c>
      <c r="I75" s="498">
        <v>67.505657679471241</v>
      </c>
      <c r="J75" s="498">
        <v>20.55</v>
      </c>
      <c r="K75" s="727">
        <v>2063107.9100000001</v>
      </c>
      <c r="L75" s="731"/>
      <c r="M75" s="405"/>
      <c r="N75" s="727">
        <v>2063107.9100000001</v>
      </c>
      <c r="O75" s="727">
        <v>628049.1</v>
      </c>
      <c r="P75" s="677">
        <f t="shared" si="25"/>
        <v>-1435058.81</v>
      </c>
      <c r="Q75" s="728"/>
      <c r="R75" s="728"/>
      <c r="S75" s="728"/>
      <c r="T75" s="679">
        <f t="shared" si="26"/>
        <v>0</v>
      </c>
      <c r="V75" s="8"/>
      <c r="W75" s="292"/>
    </row>
    <row r="76" spans="2:23">
      <c r="B76" s="80"/>
      <c r="C76" t="s">
        <v>775</v>
      </c>
      <c r="D76" s="10" t="s">
        <v>734</v>
      </c>
      <c r="E76" s="3" t="s">
        <v>728</v>
      </c>
      <c r="F76" s="3" t="s">
        <v>729</v>
      </c>
      <c r="G76" s="46" t="s">
        <v>730</v>
      </c>
      <c r="H76" s="727">
        <v>6265</v>
      </c>
      <c r="I76" s="498">
        <v>63.167281723862729</v>
      </c>
      <c r="J76" s="498">
        <v>20.55</v>
      </c>
      <c r="K76" s="727">
        <v>395743.02</v>
      </c>
      <c r="L76" s="731"/>
      <c r="M76" s="405"/>
      <c r="N76" s="727">
        <v>395743.02</v>
      </c>
      <c r="O76" s="727">
        <v>128745.75</v>
      </c>
      <c r="P76" s="677">
        <f t="shared" si="25"/>
        <v>-266997.27</v>
      </c>
      <c r="Q76" s="728"/>
      <c r="R76" s="728"/>
      <c r="S76" s="728"/>
      <c r="T76" s="679"/>
      <c r="V76" s="8"/>
      <c r="W76" s="292"/>
    </row>
    <row r="77" spans="2:23">
      <c r="B77" s="80"/>
      <c r="C77" t="s">
        <v>775</v>
      </c>
      <c r="D77" s="10" t="s">
        <v>734</v>
      </c>
      <c r="E77" s="3" t="s">
        <v>728</v>
      </c>
      <c r="F77" s="3" t="s">
        <v>729</v>
      </c>
      <c r="G77" s="46" t="s">
        <v>730</v>
      </c>
      <c r="H77" s="727">
        <v>21350</v>
      </c>
      <c r="I77" s="498">
        <v>67.51367822014052</v>
      </c>
      <c r="J77" s="498">
        <v>20.55</v>
      </c>
      <c r="K77" s="727">
        <v>1441417.03</v>
      </c>
      <c r="L77" s="731"/>
      <c r="M77" s="405"/>
      <c r="N77" s="727">
        <v>1441417.03</v>
      </c>
      <c r="O77" s="727">
        <v>438742.5</v>
      </c>
      <c r="P77" s="677">
        <f t="shared" si="25"/>
        <v>-1002674.53</v>
      </c>
      <c r="Q77" s="728"/>
      <c r="R77" s="728"/>
      <c r="S77" s="728"/>
      <c r="T77" s="679"/>
      <c r="V77" s="8"/>
      <c r="W77" s="292"/>
    </row>
    <row r="78" spans="2:23">
      <c r="B78" s="80"/>
      <c r="C78" t="s">
        <v>775</v>
      </c>
      <c r="D78" s="10" t="s">
        <v>734</v>
      </c>
      <c r="E78" s="3" t="s">
        <v>728</v>
      </c>
      <c r="F78" s="3" t="s">
        <v>729</v>
      </c>
      <c r="G78" s="46" t="s">
        <v>730</v>
      </c>
      <c r="H78" s="727">
        <v>6059</v>
      </c>
      <c r="I78" s="498">
        <v>67.509288661495304</v>
      </c>
      <c r="J78" s="498">
        <v>20.55</v>
      </c>
      <c r="K78" s="727">
        <v>409038.78</v>
      </c>
      <c r="L78" s="732"/>
      <c r="M78" s="404"/>
      <c r="N78" s="727">
        <v>409038.78</v>
      </c>
      <c r="O78" s="727">
        <v>124512.45</v>
      </c>
      <c r="P78" s="677">
        <f t="shared" si="25"/>
        <v>-284526.33</v>
      </c>
      <c r="Q78" s="728"/>
      <c r="R78" s="728"/>
      <c r="S78" s="728"/>
      <c r="T78" s="679"/>
      <c r="V78" s="8"/>
      <c r="W78" s="292"/>
    </row>
    <row r="79" spans="2:23">
      <c r="B79" s="80"/>
      <c r="H79" s="728"/>
      <c r="K79" s="712"/>
      <c r="L79" s="732"/>
      <c r="M79" s="404"/>
      <c r="N79" s="712"/>
      <c r="O79" s="712"/>
      <c r="P79" s="677"/>
      <c r="Q79" s="728"/>
      <c r="R79" s="728"/>
      <c r="S79" s="728"/>
      <c r="T79" s="679"/>
      <c r="V79" s="8"/>
      <c r="W79" s="292"/>
    </row>
    <row r="80" spans="2:23" ht="13.5" thickBot="1">
      <c r="B80" s="80"/>
      <c r="C80" s="1" t="s">
        <v>370</v>
      </c>
      <c r="E80" s="213"/>
      <c r="F80" s="213"/>
      <c r="G80" s="213"/>
      <c r="H80" s="676"/>
      <c r="I80" s="179"/>
      <c r="J80" s="179"/>
      <c r="K80" s="686">
        <f>SUM(K74:K79)</f>
        <v>4711770.7600000007</v>
      </c>
      <c r="L80" s="686">
        <f>'Exh 1-BS'!$J$34*0.34*0.1</f>
        <v>32825987.171960004</v>
      </c>
      <c r="M80" s="499" t="str">
        <f>IF(K80&gt;L80,"Yes","No")</f>
        <v>No</v>
      </c>
      <c r="N80" s="686">
        <f>SUM(N74:N79)</f>
        <v>4711770.7600000007</v>
      </c>
      <c r="O80" s="686">
        <f>SUM(O74:O79)</f>
        <v>1449103.8</v>
      </c>
      <c r="P80" s="686">
        <f>SUM(P74:P79)</f>
        <v>-3262666.96</v>
      </c>
      <c r="Q80" s="686">
        <f>SUM(Q74:Q75)</f>
        <v>0</v>
      </c>
      <c r="R80" s="686">
        <f>SUM(R74:R75)</f>
        <v>0</v>
      </c>
      <c r="S80" s="686">
        <f>SUM(S74:S75)</f>
        <v>0</v>
      </c>
      <c r="T80" s="688">
        <f>SUM(T74:T75)</f>
        <v>0</v>
      </c>
      <c r="V80" s="8"/>
      <c r="W80" s="292"/>
    </row>
    <row r="81" spans="2:23" ht="13.5" thickTop="1">
      <c r="B81" s="80">
        <f>B74+1</f>
        <v>12</v>
      </c>
      <c r="C81" s="10" t="s">
        <v>731</v>
      </c>
      <c r="D81" s="10" t="s">
        <v>733</v>
      </c>
      <c r="E81" s="3" t="s">
        <v>728</v>
      </c>
      <c r="F81" s="3" t="s">
        <v>729</v>
      </c>
      <c r="G81" s="46" t="s">
        <v>730</v>
      </c>
      <c r="H81" s="727">
        <v>230</v>
      </c>
      <c r="I81" s="498">
        <v>240.13978260869567</v>
      </c>
      <c r="J81" s="498">
        <v>269</v>
      </c>
      <c r="K81" s="727">
        <v>55232.15</v>
      </c>
      <c r="L81" s="731"/>
      <c r="M81" s="405"/>
      <c r="N81" s="727">
        <v>55232.15</v>
      </c>
      <c r="O81" s="727">
        <v>61870</v>
      </c>
      <c r="P81" s="677">
        <f t="shared" ref="P81:P84" si="27">IFERROR(O81-N81,0)</f>
        <v>6637.8499999999985</v>
      </c>
      <c r="Q81" s="728"/>
      <c r="R81" s="728"/>
      <c r="S81" s="728"/>
      <c r="T81" s="679"/>
      <c r="V81" s="8"/>
      <c r="W81" s="292"/>
    </row>
    <row r="82" spans="2:23">
      <c r="B82" s="80"/>
      <c r="C82" s="10" t="s">
        <v>731</v>
      </c>
      <c r="D82" s="10" t="s">
        <v>733</v>
      </c>
      <c r="E82" s="3" t="s">
        <v>728</v>
      </c>
      <c r="F82" s="3" t="s">
        <v>729</v>
      </c>
      <c r="G82" s="46" t="s">
        <v>730</v>
      </c>
      <c r="H82" s="727">
        <v>9650</v>
      </c>
      <c r="I82" s="498">
        <v>257.93944766839377</v>
      </c>
      <c r="J82" s="498">
        <v>269</v>
      </c>
      <c r="K82" s="727">
        <v>2489115.67</v>
      </c>
      <c r="L82" s="731"/>
      <c r="M82" s="405"/>
      <c r="N82" s="727">
        <v>2489115.67</v>
      </c>
      <c r="O82" s="727">
        <v>2595850</v>
      </c>
      <c r="P82" s="677">
        <f t="shared" si="27"/>
        <v>106734.33000000007</v>
      </c>
      <c r="Q82" s="728"/>
      <c r="R82" s="728"/>
      <c r="S82" s="728"/>
      <c r="T82" s="679"/>
      <c r="V82" s="8"/>
      <c r="W82" s="292"/>
    </row>
    <row r="83" spans="2:23">
      <c r="B83" s="80"/>
      <c r="C83" s="10" t="s">
        <v>731</v>
      </c>
      <c r="D83" s="10" t="s">
        <v>734</v>
      </c>
      <c r="E83" s="3" t="s">
        <v>728</v>
      </c>
      <c r="F83" s="3" t="s">
        <v>729</v>
      </c>
      <c r="G83" s="46" t="s">
        <v>730</v>
      </c>
      <c r="H83" s="727">
        <v>1040</v>
      </c>
      <c r="I83" s="498">
        <v>240.16090384615384</v>
      </c>
      <c r="J83" s="498">
        <v>269</v>
      </c>
      <c r="K83" s="727">
        <v>249767.34</v>
      </c>
      <c r="L83" s="731"/>
      <c r="M83" s="405"/>
      <c r="N83" s="727">
        <v>249767.34</v>
      </c>
      <c r="O83" s="727">
        <v>279760</v>
      </c>
      <c r="P83" s="677">
        <f t="shared" si="27"/>
        <v>29992.660000000003</v>
      </c>
      <c r="Q83" s="728"/>
      <c r="R83" s="728"/>
      <c r="S83" s="728"/>
      <c r="T83" s="679"/>
      <c r="V83" s="8"/>
      <c r="W83" s="292"/>
    </row>
    <row r="84" spans="2:23">
      <c r="B84" s="80"/>
      <c r="C84" s="10" t="s">
        <v>731</v>
      </c>
      <c r="D84" s="10" t="s">
        <v>734</v>
      </c>
      <c r="E84" s="3" t="s">
        <v>728</v>
      </c>
      <c r="F84" s="3" t="s">
        <v>729</v>
      </c>
      <c r="G84" s="46" t="s">
        <v>730</v>
      </c>
      <c r="H84" s="727">
        <v>3900</v>
      </c>
      <c r="I84" s="498">
        <v>258.19138974358975</v>
      </c>
      <c r="J84" s="498">
        <v>269</v>
      </c>
      <c r="K84" s="727">
        <v>1006946.42</v>
      </c>
      <c r="L84" s="731"/>
      <c r="M84" s="405"/>
      <c r="N84" s="727">
        <v>1006946.42</v>
      </c>
      <c r="O84" s="727">
        <v>1049100</v>
      </c>
      <c r="P84" s="677">
        <f t="shared" si="27"/>
        <v>42153.579999999958</v>
      </c>
      <c r="Q84" s="728"/>
      <c r="R84" s="728"/>
      <c r="S84" s="728"/>
      <c r="T84" s="679"/>
      <c r="V84" s="8"/>
      <c r="W84" s="292"/>
    </row>
    <row r="85" spans="2:23">
      <c r="B85" s="80"/>
      <c r="H85" s="728"/>
      <c r="K85" s="712"/>
      <c r="L85" s="732"/>
      <c r="M85" s="404"/>
      <c r="N85" s="712"/>
      <c r="O85" s="712"/>
      <c r="P85" s="677"/>
      <c r="Q85" s="728"/>
      <c r="R85" s="728"/>
      <c r="S85" s="728"/>
      <c r="T85" s="679"/>
      <c r="V85" s="8"/>
      <c r="W85" s="292"/>
    </row>
    <row r="86" spans="2:23" ht="13.5" thickBot="1">
      <c r="B86" s="80"/>
      <c r="C86" s="1" t="s">
        <v>370</v>
      </c>
      <c r="E86" s="213"/>
      <c r="F86" s="213"/>
      <c r="G86" s="213"/>
      <c r="H86" s="676"/>
      <c r="I86" s="179"/>
      <c r="J86" s="179"/>
      <c r="K86" s="686">
        <f>SUM(K81:K85)</f>
        <v>3801061.5799999996</v>
      </c>
      <c r="L86" s="686">
        <f>'Exh 1-BS'!$J$34*0.34*0.1</f>
        <v>32825987.171960004</v>
      </c>
      <c r="M86" s="499" t="str">
        <f>IF(K86&gt;L86,"Yes","No")</f>
        <v>No</v>
      </c>
      <c r="N86" s="686">
        <f t="shared" ref="N86:T86" si="28">SUM(N81:N85)</f>
        <v>3801061.5799999996</v>
      </c>
      <c r="O86" s="686">
        <f t="shared" si="28"/>
        <v>3986580</v>
      </c>
      <c r="P86" s="686">
        <f t="shared" si="28"/>
        <v>185518.42000000004</v>
      </c>
      <c r="Q86" s="686">
        <f t="shared" si="28"/>
        <v>0</v>
      </c>
      <c r="R86" s="686">
        <f t="shared" si="28"/>
        <v>0</v>
      </c>
      <c r="S86" s="686">
        <f t="shared" si="28"/>
        <v>0</v>
      </c>
      <c r="T86" s="688">
        <f t="shared" si="28"/>
        <v>0</v>
      </c>
      <c r="V86" s="8"/>
      <c r="W86" s="292"/>
    </row>
    <row r="87" spans="2:23" ht="13.5" thickTop="1">
      <c r="B87" s="80">
        <f>B81+1</f>
        <v>13</v>
      </c>
      <c r="C87" s="10" t="s">
        <v>776</v>
      </c>
      <c r="D87" s="10" t="s">
        <v>733</v>
      </c>
      <c r="E87" s="3" t="s">
        <v>728</v>
      </c>
      <c r="F87" s="3" t="s">
        <v>729</v>
      </c>
      <c r="G87" s="46" t="s">
        <v>730</v>
      </c>
      <c r="H87" s="727">
        <v>5256</v>
      </c>
      <c r="I87" s="498">
        <v>361.82342656012173</v>
      </c>
      <c r="J87" s="498">
        <v>488</v>
      </c>
      <c r="K87" s="727">
        <v>1901743.93</v>
      </c>
      <c r="L87" s="731"/>
      <c r="M87" s="405"/>
      <c r="N87" s="727">
        <v>1901743.93</v>
      </c>
      <c r="O87" s="727">
        <v>2564928</v>
      </c>
      <c r="P87" s="677">
        <f t="shared" ref="P87:P88" si="29">IFERROR(O87-N87,0)</f>
        <v>663184.07000000007</v>
      </c>
      <c r="Q87" s="728"/>
      <c r="R87" s="728"/>
      <c r="S87" s="728"/>
      <c r="T87" s="679"/>
      <c r="V87" s="8"/>
      <c r="W87" s="292"/>
    </row>
    <row r="88" spans="2:23">
      <c r="B88" s="80"/>
      <c r="C88" s="10" t="s">
        <v>776</v>
      </c>
      <c r="D88" s="10" t="s">
        <v>734</v>
      </c>
      <c r="E88" s="3" t="s">
        <v>728</v>
      </c>
      <c r="F88" s="3" t="s">
        <v>729</v>
      </c>
      <c r="G88" s="46" t="s">
        <v>730</v>
      </c>
      <c r="H88" s="727">
        <v>3183</v>
      </c>
      <c r="I88" s="498">
        <v>361.1415991203267</v>
      </c>
      <c r="J88" s="498">
        <v>488</v>
      </c>
      <c r="K88" s="727">
        <v>1149513.71</v>
      </c>
      <c r="L88" s="731"/>
      <c r="M88" s="405"/>
      <c r="N88" s="727">
        <v>1149513.71</v>
      </c>
      <c r="O88" s="727">
        <v>1553304</v>
      </c>
      <c r="P88" s="677">
        <f t="shared" si="29"/>
        <v>403790.29000000004</v>
      </c>
      <c r="Q88" s="728"/>
      <c r="R88" s="728"/>
      <c r="S88" s="728"/>
      <c r="T88" s="679"/>
      <c r="V88" s="8"/>
      <c r="W88" s="292"/>
    </row>
    <row r="89" spans="2:23">
      <c r="B89" s="80"/>
      <c r="C89" s="10"/>
      <c r="D89" s="10"/>
      <c r="E89" s="3"/>
      <c r="F89" s="3"/>
      <c r="G89" s="46"/>
      <c r="H89" s="727"/>
      <c r="I89" s="498"/>
      <c r="J89" s="498"/>
      <c r="K89" s="727"/>
      <c r="L89" s="732"/>
      <c r="M89" s="404"/>
      <c r="N89" s="727"/>
      <c r="O89" s="727"/>
      <c r="P89" s="677"/>
      <c r="Q89" s="728"/>
      <c r="R89" s="728"/>
      <c r="S89" s="728"/>
      <c r="T89" s="679"/>
      <c r="V89" s="8"/>
      <c r="W89" s="292"/>
    </row>
    <row r="90" spans="2:23">
      <c r="B90" s="80"/>
      <c r="H90" s="728"/>
      <c r="K90" s="712"/>
      <c r="L90" s="732"/>
      <c r="M90" s="404"/>
      <c r="N90" s="712"/>
      <c r="O90" s="712"/>
      <c r="P90" s="677"/>
      <c r="Q90" s="728"/>
      <c r="R90" s="728"/>
      <c r="S90" s="728"/>
      <c r="T90" s="679"/>
      <c r="V90" s="8"/>
      <c r="W90" s="292"/>
    </row>
    <row r="91" spans="2:23" ht="13.5" thickBot="1">
      <c r="B91" s="80"/>
      <c r="C91" s="1" t="s">
        <v>370</v>
      </c>
      <c r="E91" s="213"/>
      <c r="F91" s="213"/>
      <c r="G91" s="213"/>
      <c r="H91" s="676"/>
      <c r="I91" s="179"/>
      <c r="J91" s="179"/>
      <c r="K91" s="686">
        <f>SUM(K87:K90)</f>
        <v>3051257.6399999997</v>
      </c>
      <c r="L91" s="686">
        <f>'Exh 1-BS'!$J$34*0.34*0.1</f>
        <v>32825987.171960004</v>
      </c>
      <c r="M91" s="499" t="str">
        <f>IF(K91&gt;L91,"Yes","No")</f>
        <v>No</v>
      </c>
      <c r="N91" s="686">
        <f t="shared" ref="N91:T91" si="30">SUM(N87:N90)</f>
        <v>3051257.6399999997</v>
      </c>
      <c r="O91" s="686">
        <f t="shared" si="30"/>
        <v>4118232</v>
      </c>
      <c r="P91" s="686">
        <f t="shared" si="30"/>
        <v>1066974.3600000001</v>
      </c>
      <c r="Q91" s="686">
        <f t="shared" si="30"/>
        <v>0</v>
      </c>
      <c r="R91" s="686">
        <f t="shared" si="30"/>
        <v>0</v>
      </c>
      <c r="S91" s="686">
        <f t="shared" si="30"/>
        <v>0</v>
      </c>
      <c r="T91" s="688">
        <f t="shared" si="30"/>
        <v>0</v>
      </c>
      <c r="V91" s="8"/>
      <c r="W91" s="292"/>
    </row>
    <row r="92" spans="2:23" ht="13.5" thickTop="1">
      <c r="B92" s="80">
        <f>B87+1</f>
        <v>14</v>
      </c>
      <c r="C92" s="10" t="s">
        <v>777</v>
      </c>
      <c r="D92" s="10" t="s">
        <v>733</v>
      </c>
      <c r="E92" s="3" t="s">
        <v>728</v>
      </c>
      <c r="F92" s="3" t="s">
        <v>729</v>
      </c>
      <c r="G92" s="46" t="s">
        <v>730</v>
      </c>
      <c r="H92" s="727">
        <v>134000</v>
      </c>
      <c r="I92" s="498">
        <v>3.3404499999999997</v>
      </c>
      <c r="J92" s="498">
        <v>2.0499999999999998</v>
      </c>
      <c r="K92" s="727">
        <v>447620.3</v>
      </c>
      <c r="L92" s="731"/>
      <c r="M92" s="405"/>
      <c r="N92" s="727">
        <v>447620.3</v>
      </c>
      <c r="O92" s="727">
        <v>274700</v>
      </c>
      <c r="P92" s="677">
        <f t="shared" ref="P92:P96" si="31">IFERROR(O92-N92,0)</f>
        <v>-172920.3</v>
      </c>
      <c r="Q92" s="728"/>
      <c r="R92" s="728"/>
      <c r="S92" s="728"/>
      <c r="T92" s="679"/>
      <c r="V92" s="8"/>
      <c r="W92" s="292"/>
    </row>
    <row r="93" spans="2:23">
      <c r="B93" s="80"/>
      <c r="C93" s="10" t="s">
        <v>777</v>
      </c>
      <c r="D93" s="10" t="s">
        <v>733</v>
      </c>
      <c r="E93" s="3" t="s">
        <v>728</v>
      </c>
      <c r="F93" s="3" t="s">
        <v>729</v>
      </c>
      <c r="G93" s="46" t="s">
        <v>730</v>
      </c>
      <c r="H93" s="727">
        <v>75830</v>
      </c>
      <c r="I93" s="498">
        <v>5.1234204140841362</v>
      </c>
      <c r="J93" s="498">
        <v>2.0499999999999998</v>
      </c>
      <c r="K93" s="727">
        <v>388508.97000000003</v>
      </c>
      <c r="L93" s="731"/>
      <c r="M93" s="405"/>
      <c r="N93" s="727">
        <v>388508.97000000003</v>
      </c>
      <c r="O93" s="727">
        <v>155451.5</v>
      </c>
      <c r="P93" s="677">
        <f t="shared" si="31"/>
        <v>-233057.47000000003</v>
      </c>
      <c r="Q93" s="728"/>
      <c r="R93" s="728"/>
      <c r="S93" s="728"/>
      <c r="T93" s="679"/>
      <c r="V93" s="8"/>
      <c r="W93" s="292"/>
    </row>
    <row r="94" spans="2:23">
      <c r="B94" s="80"/>
      <c r="C94" s="10" t="s">
        <v>777</v>
      </c>
      <c r="D94" s="10" t="s">
        <v>734</v>
      </c>
      <c r="E94" s="3" t="s">
        <v>728</v>
      </c>
      <c r="F94" s="3" t="s">
        <v>729</v>
      </c>
      <c r="G94" s="46" t="s">
        <v>730</v>
      </c>
      <c r="H94" s="727">
        <v>76700</v>
      </c>
      <c r="I94" s="498">
        <v>3.266128031290743</v>
      </c>
      <c r="J94" s="498">
        <v>2.0499999999999998</v>
      </c>
      <c r="K94" s="727">
        <v>250512.02</v>
      </c>
      <c r="L94" s="731"/>
      <c r="M94" s="405"/>
      <c r="N94" s="727">
        <v>250512.02</v>
      </c>
      <c r="O94" s="727">
        <v>157235</v>
      </c>
      <c r="P94" s="677">
        <f t="shared" si="31"/>
        <v>-93277.01999999999</v>
      </c>
      <c r="Q94" s="728"/>
      <c r="R94" s="728"/>
      <c r="S94" s="728"/>
      <c r="T94" s="679"/>
      <c r="V94" s="8"/>
      <c r="W94" s="292"/>
    </row>
    <row r="95" spans="2:23">
      <c r="B95" s="80"/>
      <c r="C95" s="10" t="s">
        <v>777</v>
      </c>
      <c r="D95" s="10" t="s">
        <v>734</v>
      </c>
      <c r="E95" s="3" t="s">
        <v>728</v>
      </c>
      <c r="F95" s="3" t="s">
        <v>729</v>
      </c>
      <c r="G95" s="46" t="s">
        <v>730</v>
      </c>
      <c r="H95" s="727">
        <v>90230</v>
      </c>
      <c r="I95" s="498">
        <v>5.1205703202925852</v>
      </c>
      <c r="J95" s="498">
        <v>2.0499999999999998</v>
      </c>
      <c r="K95" s="727">
        <v>462029.06</v>
      </c>
      <c r="L95" s="731"/>
      <c r="M95" s="405"/>
      <c r="N95" s="727">
        <v>462029.06</v>
      </c>
      <c r="O95" s="727">
        <v>184971.49999999997</v>
      </c>
      <c r="P95" s="677">
        <f t="shared" si="31"/>
        <v>-277057.56000000006</v>
      </c>
      <c r="Q95" s="728"/>
      <c r="R95" s="728"/>
      <c r="S95" s="728"/>
      <c r="T95" s="679"/>
      <c r="V95" s="8"/>
      <c r="W95" s="292"/>
    </row>
    <row r="96" spans="2:23">
      <c r="B96" s="80"/>
      <c r="C96" s="10" t="s">
        <v>777</v>
      </c>
      <c r="D96" s="10" t="s">
        <v>734</v>
      </c>
      <c r="E96" s="3" t="s">
        <v>728</v>
      </c>
      <c r="F96" s="3" t="s">
        <v>729</v>
      </c>
      <c r="G96" s="46" t="s">
        <v>730</v>
      </c>
      <c r="H96" s="727">
        <v>33340</v>
      </c>
      <c r="I96" s="498">
        <v>5.12057048590282</v>
      </c>
      <c r="J96" s="498">
        <v>2.0499999999999998</v>
      </c>
      <c r="K96" s="727">
        <v>170719.82</v>
      </c>
      <c r="L96" s="731"/>
      <c r="M96" s="405"/>
      <c r="N96" s="727">
        <v>170719.82</v>
      </c>
      <c r="O96" s="727">
        <v>68347</v>
      </c>
      <c r="P96" s="677">
        <f t="shared" si="31"/>
        <v>-102372.82</v>
      </c>
      <c r="Q96" s="728"/>
      <c r="R96" s="728"/>
      <c r="S96" s="728"/>
      <c r="T96" s="679"/>
      <c r="V96" s="8"/>
      <c r="W96" s="292"/>
    </row>
    <row r="97" spans="2:23">
      <c r="B97" s="80"/>
      <c r="C97" s="10"/>
      <c r="D97" s="10"/>
      <c r="E97" s="3"/>
      <c r="F97" s="3"/>
      <c r="G97" s="46"/>
      <c r="H97" s="727"/>
      <c r="I97" s="498"/>
      <c r="J97" s="498"/>
      <c r="K97" s="727"/>
      <c r="L97" s="732"/>
      <c r="M97" s="404"/>
      <c r="N97" s="727"/>
      <c r="O97" s="727"/>
      <c r="P97" s="677"/>
      <c r="Q97" s="728"/>
      <c r="R97" s="728"/>
      <c r="S97" s="728"/>
      <c r="T97" s="679"/>
      <c r="V97" s="8"/>
      <c r="W97" s="292"/>
    </row>
    <row r="98" spans="2:23">
      <c r="B98" s="80"/>
      <c r="H98" s="728"/>
      <c r="K98" s="712"/>
      <c r="L98" s="732"/>
      <c r="M98" s="404"/>
      <c r="N98" s="712"/>
      <c r="O98" s="712"/>
      <c r="P98" s="677"/>
      <c r="Q98" s="728"/>
      <c r="R98" s="728"/>
      <c r="S98" s="728"/>
      <c r="T98" s="679"/>
      <c r="V98" s="8"/>
      <c r="W98" s="292"/>
    </row>
    <row r="99" spans="2:23" ht="13.5" thickBot="1">
      <c r="B99" s="80"/>
      <c r="C99" s="1" t="s">
        <v>370</v>
      </c>
      <c r="E99" s="213"/>
      <c r="F99" s="213"/>
      <c r="G99" s="213"/>
      <c r="H99" s="676"/>
      <c r="I99" s="179"/>
      <c r="J99" s="179"/>
      <c r="K99" s="686">
        <f>SUM(K92:K98)</f>
        <v>1719390.1700000002</v>
      </c>
      <c r="L99" s="686">
        <f>'Exh 1-BS'!$J$34*0.34*0.1</f>
        <v>32825987.171960004</v>
      </c>
      <c r="M99" s="499" t="str">
        <f>IF(K99&gt;L99,"Yes","No")</f>
        <v>No</v>
      </c>
      <c r="N99" s="686">
        <f t="shared" ref="N99:T99" si="32">SUM(N92:N98)</f>
        <v>1719390.1700000002</v>
      </c>
      <c r="O99" s="686">
        <f t="shared" si="32"/>
        <v>840705</v>
      </c>
      <c r="P99" s="686">
        <f t="shared" si="32"/>
        <v>-878685.17000000016</v>
      </c>
      <c r="Q99" s="686">
        <f t="shared" si="32"/>
        <v>0</v>
      </c>
      <c r="R99" s="686">
        <f t="shared" si="32"/>
        <v>0</v>
      </c>
      <c r="S99" s="686">
        <f t="shared" si="32"/>
        <v>0</v>
      </c>
      <c r="T99" s="688">
        <f t="shared" si="32"/>
        <v>0</v>
      </c>
      <c r="V99" s="8"/>
      <c r="W99" s="292"/>
    </row>
    <row r="100" spans="2:23" ht="13.5" thickTop="1">
      <c r="B100" s="80">
        <f>B92+1</f>
        <v>15</v>
      </c>
      <c r="C100" s="10" t="s">
        <v>778</v>
      </c>
      <c r="D100" s="10" t="s">
        <v>733</v>
      </c>
      <c r="E100" s="3" t="s">
        <v>728</v>
      </c>
      <c r="F100" s="3" t="s">
        <v>729</v>
      </c>
      <c r="G100" s="46" t="s">
        <v>730</v>
      </c>
      <c r="H100" s="727">
        <v>52929</v>
      </c>
      <c r="I100" s="498">
        <v>81.746179788017926</v>
      </c>
      <c r="J100" s="498">
        <v>72</v>
      </c>
      <c r="K100" s="727">
        <v>4326743.5500000007</v>
      </c>
      <c r="L100" s="731"/>
      <c r="M100" s="405"/>
      <c r="N100" s="727">
        <v>4326743.5500000007</v>
      </c>
      <c r="O100" s="727">
        <v>3810888</v>
      </c>
      <c r="P100" s="677">
        <f t="shared" ref="P100:P103" si="33">IFERROR(O100-N100,0)</f>
        <v>-515855.55000000075</v>
      </c>
      <c r="Q100" s="728"/>
      <c r="R100" s="728"/>
      <c r="S100" s="728"/>
      <c r="T100" s="679"/>
      <c r="V100" s="8"/>
      <c r="W100" s="292"/>
    </row>
    <row r="101" spans="2:23">
      <c r="B101" s="80"/>
      <c r="C101" s="10" t="s">
        <v>778</v>
      </c>
      <c r="D101" s="10" t="s">
        <v>734</v>
      </c>
      <c r="E101" s="3" t="s">
        <v>728</v>
      </c>
      <c r="F101" s="3" t="s">
        <v>729</v>
      </c>
      <c r="G101" s="46" t="s">
        <v>730</v>
      </c>
      <c r="H101" s="727">
        <v>14449</v>
      </c>
      <c r="I101" s="498">
        <v>55.209536300089972</v>
      </c>
      <c r="J101" s="498">
        <v>72</v>
      </c>
      <c r="K101" s="727">
        <v>797722.59</v>
      </c>
      <c r="L101" s="731"/>
      <c r="M101" s="405"/>
      <c r="N101" s="727">
        <v>797722.59</v>
      </c>
      <c r="O101" s="727">
        <v>1040328</v>
      </c>
      <c r="P101" s="677">
        <f t="shared" si="33"/>
        <v>242605.41000000003</v>
      </c>
      <c r="Q101" s="728"/>
      <c r="R101" s="728"/>
      <c r="S101" s="728"/>
      <c r="T101" s="679"/>
      <c r="V101" s="8"/>
      <c r="W101" s="292"/>
    </row>
    <row r="102" spans="2:23">
      <c r="B102" s="80"/>
      <c r="C102" s="10" t="s">
        <v>778</v>
      </c>
      <c r="D102" s="10" t="s">
        <v>734</v>
      </c>
      <c r="E102" s="3" t="s">
        <v>728</v>
      </c>
      <c r="F102" s="3" t="s">
        <v>729</v>
      </c>
      <c r="G102" s="46" t="s">
        <v>730</v>
      </c>
      <c r="H102" s="727">
        <v>771</v>
      </c>
      <c r="I102" s="498">
        <v>84.126511024643321</v>
      </c>
      <c r="J102" s="498">
        <v>72</v>
      </c>
      <c r="K102" s="727">
        <v>64861.54</v>
      </c>
      <c r="L102" s="731"/>
      <c r="M102" s="405"/>
      <c r="N102" s="727">
        <v>64861.54</v>
      </c>
      <c r="O102" s="727">
        <v>55512</v>
      </c>
      <c r="P102" s="677">
        <f t="shared" si="33"/>
        <v>-9349.5400000000009</v>
      </c>
      <c r="Q102" s="728"/>
      <c r="R102" s="728"/>
      <c r="S102" s="728"/>
      <c r="T102" s="679"/>
      <c r="V102" s="8"/>
      <c r="W102" s="292"/>
    </row>
    <row r="103" spans="2:23">
      <c r="B103" s="80"/>
      <c r="C103" s="10" t="s">
        <v>778</v>
      </c>
      <c r="D103" s="10" t="s">
        <v>734</v>
      </c>
      <c r="E103" s="3" t="s">
        <v>728</v>
      </c>
      <c r="F103" s="3" t="s">
        <v>729</v>
      </c>
      <c r="G103" s="46" t="s">
        <v>730</v>
      </c>
      <c r="H103" s="727">
        <v>7448</v>
      </c>
      <c r="I103" s="498">
        <v>84.127499999999998</v>
      </c>
      <c r="J103" s="498">
        <v>72</v>
      </c>
      <c r="K103" s="727">
        <v>626581.62</v>
      </c>
      <c r="L103" s="732"/>
      <c r="M103" s="404"/>
      <c r="N103" s="727">
        <v>626581.62</v>
      </c>
      <c r="O103" s="727">
        <v>536256</v>
      </c>
      <c r="P103" s="677">
        <f t="shared" si="33"/>
        <v>-90325.62</v>
      </c>
      <c r="Q103" s="728"/>
      <c r="R103" s="728"/>
      <c r="S103" s="728"/>
      <c r="T103" s="679"/>
      <c r="V103" s="8"/>
      <c r="W103" s="292"/>
    </row>
    <row r="104" spans="2:23">
      <c r="B104" s="80"/>
      <c r="C104" s="10"/>
      <c r="D104" s="10"/>
      <c r="E104" s="3"/>
      <c r="F104" s="3"/>
      <c r="G104" s="46"/>
      <c r="H104" s="727"/>
      <c r="I104" s="498"/>
      <c r="J104" s="498"/>
      <c r="K104" s="727"/>
      <c r="L104" s="732"/>
      <c r="M104" s="404"/>
      <c r="N104" s="727"/>
      <c r="O104" s="727"/>
      <c r="P104" s="677"/>
      <c r="Q104" s="728"/>
      <c r="R104" s="728"/>
      <c r="S104" s="728"/>
      <c r="T104" s="679"/>
      <c r="V104" s="8"/>
      <c r="W104" s="292"/>
    </row>
    <row r="105" spans="2:23">
      <c r="B105" s="80"/>
      <c r="H105" s="728"/>
      <c r="K105" s="712"/>
      <c r="L105" s="732"/>
      <c r="M105" s="404"/>
      <c r="N105" s="712"/>
      <c r="O105" s="712"/>
      <c r="P105" s="677"/>
      <c r="Q105" s="728"/>
      <c r="R105" s="728"/>
      <c r="S105" s="728"/>
      <c r="T105" s="679"/>
      <c r="V105" s="8"/>
      <c r="W105" s="292"/>
    </row>
    <row r="106" spans="2:23" ht="13.5" thickBot="1">
      <c r="B106" s="80"/>
      <c r="C106" s="1" t="s">
        <v>370</v>
      </c>
      <c r="E106" s="213"/>
      <c r="F106" s="213"/>
      <c r="G106" s="213"/>
      <c r="H106" s="676"/>
      <c r="I106" s="179"/>
      <c r="J106" s="179"/>
      <c r="K106" s="686">
        <f>SUM(K100:K105)</f>
        <v>5815909.3000000007</v>
      </c>
      <c r="L106" s="686">
        <f>'Exh 1-BS'!$J$34*0.34*0.1</f>
        <v>32825987.171960004</v>
      </c>
      <c r="M106" s="499" t="str">
        <f>IF(K106&gt;L106,"Yes","No")</f>
        <v>No</v>
      </c>
      <c r="N106" s="686">
        <f t="shared" ref="N106:T106" si="34">SUM(N100:N105)</f>
        <v>5815909.3000000007</v>
      </c>
      <c r="O106" s="686">
        <f t="shared" si="34"/>
        <v>5442984</v>
      </c>
      <c r="P106" s="686">
        <f t="shared" si="34"/>
        <v>-372925.30000000069</v>
      </c>
      <c r="Q106" s="686">
        <f t="shared" si="34"/>
        <v>0</v>
      </c>
      <c r="R106" s="686">
        <f t="shared" si="34"/>
        <v>0</v>
      </c>
      <c r="S106" s="686">
        <f t="shared" si="34"/>
        <v>0</v>
      </c>
      <c r="T106" s="688">
        <f t="shared" si="34"/>
        <v>0</v>
      </c>
      <c r="V106" s="8"/>
      <c r="W106" s="292"/>
    </row>
    <row r="107" spans="2:23" ht="13.5" thickTop="1">
      <c r="B107" s="80">
        <f>B100+1</f>
        <v>16</v>
      </c>
      <c r="C107" s="10" t="s">
        <v>779</v>
      </c>
      <c r="D107" s="10" t="s">
        <v>733</v>
      </c>
      <c r="E107" s="3" t="s">
        <v>728</v>
      </c>
      <c r="F107" s="3" t="s">
        <v>729</v>
      </c>
      <c r="G107" s="46" t="s">
        <v>730</v>
      </c>
      <c r="H107" s="727">
        <v>35800</v>
      </c>
      <c r="I107" s="498">
        <v>16.100000000000001</v>
      </c>
      <c r="J107" s="498">
        <v>13.34</v>
      </c>
      <c r="K107" s="727">
        <v>576380</v>
      </c>
      <c r="L107" s="731"/>
      <c r="M107" s="405"/>
      <c r="N107" s="727">
        <v>576380</v>
      </c>
      <c r="O107" s="727">
        <v>477572</v>
      </c>
      <c r="P107" s="677">
        <f t="shared" ref="P107:P108" si="35">IFERROR(O107-N107,0)</f>
        <v>-98808</v>
      </c>
      <c r="Q107" s="728"/>
      <c r="R107" s="728"/>
      <c r="S107" s="728"/>
      <c r="T107" s="679"/>
      <c r="V107" s="8"/>
      <c r="W107" s="292"/>
    </row>
    <row r="108" spans="2:23">
      <c r="B108" s="80"/>
      <c r="C108" s="10" t="s">
        <v>779</v>
      </c>
      <c r="D108" s="10" t="s">
        <v>734</v>
      </c>
      <c r="E108" s="3" t="s">
        <v>728</v>
      </c>
      <c r="F108" s="3" t="s">
        <v>729</v>
      </c>
      <c r="G108" s="46" t="s">
        <v>730</v>
      </c>
      <c r="H108" s="727">
        <v>19600</v>
      </c>
      <c r="I108" s="498">
        <v>16.100000000000001</v>
      </c>
      <c r="J108" s="498">
        <v>13.34</v>
      </c>
      <c r="K108" s="727">
        <v>315560</v>
      </c>
      <c r="L108" s="731"/>
      <c r="M108" s="405"/>
      <c r="N108" s="727">
        <v>315560</v>
      </c>
      <c r="O108" s="727">
        <v>261464</v>
      </c>
      <c r="P108" s="677">
        <f t="shared" si="35"/>
        <v>-54096</v>
      </c>
      <c r="Q108" s="728"/>
      <c r="R108" s="728"/>
      <c r="S108" s="728"/>
      <c r="T108" s="679"/>
      <c r="V108" s="8"/>
      <c r="W108" s="292"/>
    </row>
    <row r="109" spans="2:23">
      <c r="B109" s="80"/>
      <c r="C109" s="10"/>
      <c r="D109" s="10"/>
      <c r="E109" s="3"/>
      <c r="F109" s="3"/>
      <c r="G109" s="46"/>
      <c r="H109" s="727"/>
      <c r="I109" s="498"/>
      <c r="J109" s="498"/>
      <c r="K109" s="727"/>
      <c r="L109" s="732"/>
      <c r="M109" s="404"/>
      <c r="N109" s="727"/>
      <c r="O109" s="727"/>
      <c r="P109" s="677"/>
      <c r="Q109" s="728"/>
      <c r="R109" s="728"/>
      <c r="S109" s="728"/>
      <c r="T109" s="679"/>
      <c r="V109" s="8"/>
      <c r="W109" s="292"/>
    </row>
    <row r="110" spans="2:23">
      <c r="B110" s="80"/>
      <c r="H110" s="728"/>
      <c r="K110" s="712"/>
      <c r="L110" s="732"/>
      <c r="M110" s="404"/>
      <c r="N110" s="712"/>
      <c r="O110" s="712"/>
      <c r="P110" s="677"/>
      <c r="Q110" s="728"/>
      <c r="R110" s="728"/>
      <c r="S110" s="728"/>
      <c r="T110" s="679"/>
      <c r="V110" s="8"/>
      <c r="W110" s="292"/>
    </row>
    <row r="111" spans="2:23" ht="13.5" thickBot="1">
      <c r="B111" s="80"/>
      <c r="C111" s="1" t="s">
        <v>370</v>
      </c>
      <c r="E111" s="213"/>
      <c r="F111" s="213"/>
      <c r="G111" s="213"/>
      <c r="H111" s="676"/>
      <c r="I111" s="179"/>
      <c r="J111" s="179"/>
      <c r="K111" s="686">
        <f>SUM(K107:K110)</f>
        <v>891940</v>
      </c>
      <c r="L111" s="686">
        <f>'Exh 1-BS'!$J$34*0.34*0.1</f>
        <v>32825987.171960004</v>
      </c>
      <c r="M111" s="499" t="str">
        <f>IF(K111&gt;L111,"Yes","No")</f>
        <v>No</v>
      </c>
      <c r="N111" s="686">
        <f t="shared" ref="N111:T111" si="36">SUM(N107:N110)</f>
        <v>891940</v>
      </c>
      <c r="O111" s="686">
        <f t="shared" si="36"/>
        <v>739036</v>
      </c>
      <c r="P111" s="686">
        <f>SUM(P107:P110)</f>
        <v>-152904</v>
      </c>
      <c r="Q111" s="686">
        <f>SUM(Q107:Q110)</f>
        <v>0</v>
      </c>
      <c r="R111" s="686">
        <f t="shared" si="36"/>
        <v>0</v>
      </c>
      <c r="S111" s="686">
        <f t="shared" si="36"/>
        <v>0</v>
      </c>
      <c r="T111" s="688">
        <f t="shared" si="36"/>
        <v>0</v>
      </c>
      <c r="V111" s="8"/>
      <c r="W111" s="292"/>
    </row>
    <row r="112" spans="2:23" ht="13.5" thickTop="1">
      <c r="B112" s="80">
        <f>B107+1</f>
        <v>17</v>
      </c>
      <c r="C112" s="10" t="s">
        <v>780</v>
      </c>
      <c r="D112" s="10" t="s">
        <v>733</v>
      </c>
      <c r="E112" s="3" t="s">
        <v>728</v>
      </c>
      <c r="F112" s="3" t="s">
        <v>729</v>
      </c>
      <c r="G112" s="46" t="s">
        <v>730</v>
      </c>
      <c r="H112" s="727">
        <v>1075</v>
      </c>
      <c r="I112" s="498">
        <v>1345.3205209302325</v>
      </c>
      <c r="J112" s="498">
        <v>1295</v>
      </c>
      <c r="K112" s="727">
        <v>1446219.56</v>
      </c>
      <c r="L112" s="731"/>
      <c r="M112" s="405"/>
      <c r="N112" s="727">
        <v>1446219.56</v>
      </c>
      <c r="O112" s="727">
        <v>1392125</v>
      </c>
      <c r="P112" s="677">
        <f t="shared" ref="P112:P115" si="37">IFERROR(O112-N112,0)</f>
        <v>-54094.560000000056</v>
      </c>
      <c r="Q112" s="728"/>
      <c r="R112" s="728"/>
      <c r="S112" s="728"/>
      <c r="T112" s="679">
        <f t="shared" ref="T112" si="38">IFERROR(Q112+R112-S112,0)</f>
        <v>0</v>
      </c>
      <c r="V112" s="8"/>
      <c r="W112" s="292"/>
    </row>
    <row r="113" spans="2:23">
      <c r="B113" s="80"/>
      <c r="C113" s="10" t="s">
        <v>780</v>
      </c>
      <c r="D113" s="10" t="s">
        <v>733</v>
      </c>
      <c r="E113" s="3" t="s">
        <v>728</v>
      </c>
      <c r="F113" s="3" t="s">
        <v>729</v>
      </c>
      <c r="G113" s="46" t="s">
        <v>730</v>
      </c>
      <c r="H113" s="727">
        <v>240</v>
      </c>
      <c r="I113" s="498">
        <v>1471.3393333333333</v>
      </c>
      <c r="J113" s="498">
        <v>1295</v>
      </c>
      <c r="K113" s="727">
        <v>353121.44</v>
      </c>
      <c r="L113" s="731"/>
      <c r="M113" s="405"/>
      <c r="N113" s="727">
        <v>353121.44</v>
      </c>
      <c r="O113" s="727">
        <v>310800</v>
      </c>
      <c r="P113" s="677">
        <f t="shared" si="37"/>
        <v>-42321.440000000002</v>
      </c>
      <c r="Q113" s="728"/>
      <c r="R113" s="728"/>
      <c r="S113" s="728"/>
      <c r="T113" s="679"/>
      <c r="V113" s="8"/>
      <c r="W113" s="292"/>
    </row>
    <row r="114" spans="2:23">
      <c r="B114" s="80"/>
      <c r="C114" s="10" t="s">
        <v>780</v>
      </c>
      <c r="D114" s="10" t="s">
        <v>734</v>
      </c>
      <c r="E114" s="3" t="s">
        <v>728</v>
      </c>
      <c r="F114" s="3" t="s">
        <v>729</v>
      </c>
      <c r="G114" s="46" t="s">
        <v>730</v>
      </c>
      <c r="H114" s="727">
        <v>930</v>
      </c>
      <c r="I114" s="498">
        <v>1351.5393010752689</v>
      </c>
      <c r="J114" s="498">
        <v>1295</v>
      </c>
      <c r="K114" s="727">
        <v>1256931.55</v>
      </c>
      <c r="L114" s="731"/>
      <c r="M114" s="405"/>
      <c r="N114" s="727">
        <v>1256931.55</v>
      </c>
      <c r="O114" s="727">
        <v>1204350</v>
      </c>
      <c r="P114" s="677">
        <f t="shared" si="37"/>
        <v>-52581.550000000047</v>
      </c>
      <c r="Q114" s="728"/>
      <c r="R114" s="728"/>
      <c r="S114" s="728"/>
      <c r="T114" s="679"/>
      <c r="V114" s="8"/>
      <c r="W114" s="292"/>
    </row>
    <row r="115" spans="2:23">
      <c r="B115" s="80"/>
      <c r="C115" s="10" t="s">
        <v>780</v>
      </c>
      <c r="D115" s="10" t="s">
        <v>734</v>
      </c>
      <c r="E115" s="3" t="s">
        <v>728</v>
      </c>
      <c r="F115" s="3" t="s">
        <v>729</v>
      </c>
      <c r="G115" s="46" t="s">
        <v>730</v>
      </c>
      <c r="H115" s="727">
        <v>260</v>
      </c>
      <c r="I115" s="498">
        <v>1471.1424999999999</v>
      </c>
      <c r="J115" s="498">
        <v>1295</v>
      </c>
      <c r="K115" s="727">
        <v>382497.05</v>
      </c>
      <c r="L115" s="732"/>
      <c r="M115" s="404"/>
      <c r="N115" s="727">
        <v>382497.05</v>
      </c>
      <c r="O115" s="727">
        <v>336700</v>
      </c>
      <c r="P115" s="677">
        <f t="shared" si="37"/>
        <v>-45797.049999999988</v>
      </c>
      <c r="Q115" s="728"/>
      <c r="R115" s="728"/>
      <c r="S115" s="728"/>
      <c r="T115" s="679"/>
      <c r="V115" s="8"/>
      <c r="W115" s="292"/>
    </row>
    <row r="116" spans="2:23">
      <c r="B116" s="80"/>
      <c r="H116" s="728"/>
      <c r="K116" s="712"/>
      <c r="L116" s="732"/>
      <c r="M116" s="404"/>
      <c r="N116" s="712"/>
      <c r="O116" s="712"/>
      <c r="P116" s="677"/>
      <c r="Q116" s="728"/>
      <c r="R116" s="728"/>
      <c r="S116" s="728"/>
      <c r="T116" s="679"/>
      <c r="V116" s="8"/>
      <c r="W116" s="292"/>
    </row>
    <row r="117" spans="2:23" ht="13.5" thickBot="1">
      <c r="B117" s="80"/>
      <c r="C117" s="1" t="s">
        <v>370</v>
      </c>
      <c r="E117" s="213"/>
      <c r="F117" s="213"/>
      <c r="G117" s="213"/>
      <c r="H117" s="676"/>
      <c r="I117" s="179"/>
      <c r="J117" s="179"/>
      <c r="K117" s="686">
        <f>SUM(K112:K116)</f>
        <v>3438769.5999999996</v>
      </c>
      <c r="L117" s="686">
        <f>'Exh 1-BS'!$J$34*0.34*0.1</f>
        <v>32825987.171960004</v>
      </c>
      <c r="M117" s="499" t="str">
        <f>IF(K117&gt;L117,"Yes","No")</f>
        <v>No</v>
      </c>
      <c r="N117" s="686">
        <f t="shared" ref="N117:T117" si="39">SUM(N112:N116)</f>
        <v>3438769.5999999996</v>
      </c>
      <c r="O117" s="686">
        <f t="shared" si="39"/>
        <v>3243975</v>
      </c>
      <c r="P117" s="686">
        <f t="shared" si="39"/>
        <v>-194794.60000000009</v>
      </c>
      <c r="Q117" s="686">
        <f t="shared" si="39"/>
        <v>0</v>
      </c>
      <c r="R117" s="686">
        <f t="shared" si="39"/>
        <v>0</v>
      </c>
      <c r="S117" s="686">
        <f t="shared" si="39"/>
        <v>0</v>
      </c>
      <c r="T117" s="688">
        <f t="shared" si="39"/>
        <v>0</v>
      </c>
      <c r="V117" s="8"/>
      <c r="W117" s="292"/>
    </row>
    <row r="118" spans="2:23" ht="13.5" thickTop="1">
      <c r="B118" s="80">
        <f>B112+1</f>
        <v>18</v>
      </c>
      <c r="C118" s="10" t="s">
        <v>781</v>
      </c>
      <c r="D118" s="10" t="s">
        <v>733</v>
      </c>
      <c r="E118" s="3" t="s">
        <v>728</v>
      </c>
      <c r="F118" s="3" t="s">
        <v>729</v>
      </c>
      <c r="G118" s="46" t="s">
        <v>730</v>
      </c>
      <c r="H118" s="727">
        <v>90100</v>
      </c>
      <c r="I118" s="498">
        <v>6.45</v>
      </c>
      <c r="J118" s="498">
        <v>5.85</v>
      </c>
      <c r="K118" s="727">
        <v>581145</v>
      </c>
      <c r="L118" s="731"/>
      <c r="M118" s="405"/>
      <c r="N118" s="727">
        <v>581145</v>
      </c>
      <c r="O118" s="727">
        <v>527085</v>
      </c>
      <c r="P118" s="677">
        <f t="shared" ref="P118:P119" si="40">IFERROR(O118-N118,0)</f>
        <v>-54060</v>
      </c>
      <c r="Q118" s="728"/>
      <c r="R118" s="728"/>
      <c r="S118" s="728"/>
      <c r="T118" s="679"/>
      <c r="V118" s="8"/>
      <c r="W118" s="292"/>
    </row>
    <row r="119" spans="2:23">
      <c r="B119" s="80"/>
      <c r="C119" s="10" t="s">
        <v>781</v>
      </c>
      <c r="D119" s="10" t="s">
        <v>734</v>
      </c>
      <c r="E119" s="3" t="s">
        <v>728</v>
      </c>
      <c r="F119" s="3" t="s">
        <v>729</v>
      </c>
      <c r="G119" s="46" t="s">
        <v>730</v>
      </c>
      <c r="H119" s="727">
        <v>49500</v>
      </c>
      <c r="I119" s="498">
        <v>6.45</v>
      </c>
      <c r="J119" s="498">
        <v>5.85</v>
      </c>
      <c r="K119" s="727">
        <v>319275</v>
      </c>
      <c r="L119" s="731"/>
      <c r="M119" s="405"/>
      <c r="N119" s="727">
        <v>319275</v>
      </c>
      <c r="O119" s="727">
        <v>289575</v>
      </c>
      <c r="P119" s="677">
        <f t="shared" si="40"/>
        <v>-29700</v>
      </c>
      <c r="Q119" s="728"/>
      <c r="R119" s="728"/>
      <c r="S119" s="728"/>
      <c r="T119" s="679"/>
      <c r="V119" s="8"/>
      <c r="W119" s="292"/>
    </row>
    <row r="120" spans="2:23">
      <c r="B120" s="80"/>
      <c r="C120" s="10"/>
      <c r="D120" s="10"/>
      <c r="E120" s="3"/>
      <c r="F120" s="3"/>
      <c r="G120" s="46"/>
      <c r="H120" s="727"/>
      <c r="I120" s="498"/>
      <c r="J120" s="498"/>
      <c r="K120" s="727"/>
      <c r="L120" s="732"/>
      <c r="M120" s="404"/>
      <c r="N120" s="727"/>
      <c r="O120" s="727"/>
      <c r="P120" s="677"/>
      <c r="Q120" s="728"/>
      <c r="R120" s="728"/>
      <c r="S120" s="728"/>
      <c r="T120" s="679"/>
      <c r="V120" s="8"/>
      <c r="W120" s="292"/>
    </row>
    <row r="121" spans="2:23" ht="13.5">
      <c r="B121" s="80"/>
      <c r="C121" s="500"/>
      <c r="H121" s="728"/>
      <c r="K121" s="712"/>
      <c r="L121" s="732"/>
      <c r="M121" s="404"/>
      <c r="N121" s="712"/>
      <c r="O121" s="712"/>
      <c r="P121" s="677"/>
      <c r="Q121" s="728"/>
      <c r="R121" s="728"/>
      <c r="S121" s="728"/>
      <c r="T121" s="679"/>
      <c r="V121" s="8"/>
      <c r="W121" s="292"/>
    </row>
    <row r="122" spans="2:23" ht="13.5" thickBot="1">
      <c r="B122" s="80"/>
      <c r="C122" s="1" t="s">
        <v>370</v>
      </c>
      <c r="E122" s="213"/>
      <c r="F122" s="213"/>
      <c r="G122" s="213"/>
      <c r="H122" s="676"/>
      <c r="I122" s="179"/>
      <c r="J122" s="179"/>
      <c r="K122" s="686">
        <f>SUM(K118:K121)</f>
        <v>900420</v>
      </c>
      <c r="L122" s="686">
        <f>'Exh 1-BS'!$J$34*0.34*0.1</f>
        <v>32825987.171960004</v>
      </c>
      <c r="M122" s="499" t="str">
        <f>IF(K122&gt;L122,"Yes","No")</f>
        <v>No</v>
      </c>
      <c r="N122" s="686">
        <f>SUM(N118:N121)</f>
        <v>900420</v>
      </c>
      <c r="O122" s="686">
        <f>SUM(O118:O121)</f>
        <v>816660</v>
      </c>
      <c r="P122" s="686">
        <f>SUM(P118:P121)</f>
        <v>-83760</v>
      </c>
      <c r="Q122" s="686">
        <f>SUM(Q118:Q118)</f>
        <v>0</v>
      </c>
      <c r="R122" s="686">
        <f>SUM(R118:R118)</f>
        <v>0</v>
      </c>
      <c r="S122" s="686">
        <f>SUM(S118:S118)</f>
        <v>0</v>
      </c>
      <c r="T122" s="688">
        <f>SUM(T118:T118)</f>
        <v>0</v>
      </c>
      <c r="V122" s="8"/>
      <c r="W122" s="292"/>
    </row>
    <row r="123" spans="2:23" ht="13.5" thickTop="1">
      <c r="B123" s="80">
        <f>B118+1</f>
        <v>19</v>
      </c>
      <c r="C123" s="10" t="s">
        <v>782</v>
      </c>
      <c r="D123" s="10" t="s">
        <v>733</v>
      </c>
      <c r="E123" s="3" t="s">
        <v>728</v>
      </c>
      <c r="F123" s="3" t="s">
        <v>729</v>
      </c>
      <c r="G123" s="46" t="s">
        <v>730</v>
      </c>
      <c r="H123" s="727">
        <v>90740</v>
      </c>
      <c r="I123" s="498">
        <v>21.130157372713246</v>
      </c>
      <c r="J123" s="498">
        <v>13.3</v>
      </c>
      <c r="K123" s="727">
        <v>1917350.48</v>
      </c>
      <c r="L123" s="731"/>
      <c r="M123" s="405"/>
      <c r="N123" s="727">
        <v>1917350.48</v>
      </c>
      <c r="O123" s="727">
        <v>1206842</v>
      </c>
      <c r="P123" s="677">
        <f t="shared" ref="P123:P125" si="41">IFERROR(O123-N123,0)</f>
        <v>-710508.48</v>
      </c>
      <c r="Q123" s="728"/>
      <c r="R123" s="728"/>
      <c r="S123" s="728"/>
      <c r="T123" s="679"/>
      <c r="V123" s="8"/>
      <c r="W123" s="292"/>
    </row>
    <row r="124" spans="2:23">
      <c r="B124" s="80"/>
      <c r="C124" s="10" t="s">
        <v>782</v>
      </c>
      <c r="D124" s="10" t="s">
        <v>733</v>
      </c>
      <c r="E124" s="3" t="s">
        <v>728</v>
      </c>
      <c r="F124" s="3" t="s">
        <v>729</v>
      </c>
      <c r="G124" s="46" t="s">
        <v>730</v>
      </c>
      <c r="H124" s="727">
        <v>8515</v>
      </c>
      <c r="I124" s="498">
        <v>20.385702877275399</v>
      </c>
      <c r="J124" s="498">
        <v>13.3</v>
      </c>
      <c r="K124" s="727">
        <v>173584.26</v>
      </c>
      <c r="L124" s="731"/>
      <c r="M124" s="405"/>
      <c r="N124" s="727">
        <v>173584.26</v>
      </c>
      <c r="O124" s="727">
        <v>113249.5</v>
      </c>
      <c r="P124" s="677">
        <f t="shared" si="41"/>
        <v>-60334.760000000009</v>
      </c>
      <c r="Q124" s="728"/>
      <c r="R124" s="728"/>
      <c r="S124" s="728"/>
      <c r="T124" s="679"/>
      <c r="V124" s="8"/>
      <c r="W124" s="292"/>
    </row>
    <row r="125" spans="2:23">
      <c r="B125" s="80"/>
      <c r="C125" s="10" t="s">
        <v>782</v>
      </c>
      <c r="D125" s="10" t="s">
        <v>734</v>
      </c>
      <c r="E125" s="3" t="s">
        <v>728</v>
      </c>
      <c r="F125" s="3" t="s">
        <v>729</v>
      </c>
      <c r="G125" s="46" t="s">
        <v>730</v>
      </c>
      <c r="H125" s="727">
        <v>57090</v>
      </c>
      <c r="I125" s="498">
        <v>20.484384830968647</v>
      </c>
      <c r="J125" s="498">
        <v>13.3</v>
      </c>
      <c r="K125" s="727">
        <v>1169453.53</v>
      </c>
      <c r="L125" s="731"/>
      <c r="M125" s="405"/>
      <c r="N125" s="727">
        <v>1169453.53</v>
      </c>
      <c r="O125" s="727">
        <v>759297</v>
      </c>
      <c r="P125" s="677">
        <f t="shared" si="41"/>
        <v>-410156.53</v>
      </c>
      <c r="Q125" s="728"/>
      <c r="R125" s="728"/>
      <c r="S125" s="728"/>
      <c r="T125" s="679"/>
      <c r="V125" s="8"/>
      <c r="W125" s="292"/>
    </row>
    <row r="126" spans="2:23">
      <c r="B126" s="80"/>
      <c r="C126" s="10"/>
      <c r="D126" s="10"/>
      <c r="E126" s="3"/>
      <c r="F126" s="3"/>
      <c r="G126" s="46"/>
      <c r="H126" s="727"/>
      <c r="I126" s="498"/>
      <c r="J126" s="498"/>
      <c r="K126" s="727"/>
      <c r="L126" s="731"/>
      <c r="M126" s="405"/>
      <c r="N126" s="727"/>
      <c r="O126" s="727"/>
      <c r="P126" s="677"/>
      <c r="Q126" s="728"/>
      <c r="R126" s="728"/>
      <c r="S126" s="728"/>
      <c r="T126" s="679"/>
      <c r="V126" s="8"/>
      <c r="W126" s="292"/>
    </row>
    <row r="127" spans="2:23">
      <c r="B127" s="80"/>
      <c r="C127" s="10"/>
      <c r="D127" s="10"/>
      <c r="E127" s="3"/>
      <c r="F127" s="3"/>
      <c r="G127" s="46"/>
      <c r="H127" s="727"/>
      <c r="I127" s="498"/>
      <c r="J127" s="498"/>
      <c r="K127" s="727"/>
      <c r="L127" s="732"/>
      <c r="M127" s="404"/>
      <c r="N127" s="727"/>
      <c r="O127" s="727"/>
      <c r="P127" s="677"/>
      <c r="Q127" s="728"/>
      <c r="R127" s="728"/>
      <c r="S127" s="728"/>
      <c r="T127" s="679"/>
      <c r="V127" s="8"/>
      <c r="W127" s="292"/>
    </row>
    <row r="128" spans="2:23">
      <c r="B128" s="80"/>
      <c r="H128" s="728"/>
      <c r="K128" s="712"/>
      <c r="L128" s="732"/>
      <c r="M128" s="404"/>
      <c r="N128" s="712"/>
      <c r="O128" s="712"/>
      <c r="P128" s="677"/>
      <c r="Q128" s="728"/>
      <c r="R128" s="728"/>
      <c r="S128" s="728"/>
      <c r="T128" s="679"/>
      <c r="V128" s="8"/>
      <c r="W128" s="292"/>
    </row>
    <row r="129" spans="2:23" ht="13.5" thickBot="1">
      <c r="B129" s="80"/>
      <c r="C129" s="1" t="s">
        <v>370</v>
      </c>
      <c r="E129" s="213"/>
      <c r="F129" s="213"/>
      <c r="G129" s="213"/>
      <c r="H129" s="676"/>
      <c r="I129" s="179"/>
      <c r="J129" s="179"/>
      <c r="K129" s="686">
        <f>SUM(K123:K128)</f>
        <v>3260388.27</v>
      </c>
      <c r="L129" s="686">
        <f>'Exh 1-BS'!$J$34*0.34*0.1</f>
        <v>32825987.171960004</v>
      </c>
      <c r="M129" s="499" t="str">
        <f>IF(K129&gt;L129,"Yes","No")</f>
        <v>No</v>
      </c>
      <c r="N129" s="686">
        <f t="shared" ref="N129:T129" si="42">SUM(N123:N128)</f>
        <v>3260388.27</v>
      </c>
      <c r="O129" s="686">
        <f t="shared" si="42"/>
        <v>2079388.5</v>
      </c>
      <c r="P129" s="686">
        <f t="shared" si="42"/>
        <v>-1180999.77</v>
      </c>
      <c r="Q129" s="686">
        <f t="shared" si="42"/>
        <v>0</v>
      </c>
      <c r="R129" s="686">
        <f t="shared" si="42"/>
        <v>0</v>
      </c>
      <c r="S129" s="686">
        <f t="shared" si="42"/>
        <v>0</v>
      </c>
      <c r="T129" s="688">
        <f t="shared" si="42"/>
        <v>0</v>
      </c>
      <c r="V129" s="8"/>
      <c r="W129" s="292"/>
    </row>
    <row r="130" spans="2:23" ht="13.5" thickTop="1">
      <c r="B130" s="80">
        <f>B123+1</f>
        <v>20</v>
      </c>
      <c r="C130" s="10" t="s">
        <v>783</v>
      </c>
      <c r="D130" s="10" t="s">
        <v>733</v>
      </c>
      <c r="E130" s="3" t="s">
        <v>728</v>
      </c>
      <c r="F130" s="3" t="s">
        <v>729</v>
      </c>
      <c r="G130" s="46" t="s">
        <v>730</v>
      </c>
      <c r="H130" s="727">
        <v>3240</v>
      </c>
      <c r="I130" s="498">
        <v>251.03142283950618</v>
      </c>
      <c r="J130" s="498">
        <v>87</v>
      </c>
      <c r="K130" s="727">
        <v>813341.81</v>
      </c>
      <c r="L130" s="731"/>
      <c r="M130" s="405"/>
      <c r="N130" s="727">
        <v>813341.81</v>
      </c>
      <c r="O130" s="727">
        <v>281880</v>
      </c>
      <c r="P130" s="677">
        <f t="shared" ref="P130:P132" si="43">IFERROR(O130-N130,0)</f>
        <v>-531461.81000000006</v>
      </c>
      <c r="Q130" s="728"/>
      <c r="R130" s="728"/>
      <c r="S130" s="728"/>
      <c r="T130" s="679">
        <f t="shared" ref="T130" si="44">IFERROR(Q130+R130-S130,0)</f>
        <v>0</v>
      </c>
      <c r="V130" s="8"/>
      <c r="W130" s="292"/>
    </row>
    <row r="131" spans="2:23">
      <c r="B131" s="80"/>
      <c r="C131" s="10" t="s">
        <v>783</v>
      </c>
      <c r="D131" s="10" t="s">
        <v>734</v>
      </c>
      <c r="E131" s="3" t="s">
        <v>728</v>
      </c>
      <c r="F131" s="3" t="s">
        <v>729</v>
      </c>
      <c r="G131" s="46" t="s">
        <v>730</v>
      </c>
      <c r="H131" s="727">
        <v>4550</v>
      </c>
      <c r="I131" s="498">
        <v>251.10440659340659</v>
      </c>
      <c r="J131" s="498">
        <v>87</v>
      </c>
      <c r="K131" s="727">
        <v>1142525.05</v>
      </c>
      <c r="L131" s="732"/>
      <c r="M131" s="404"/>
      <c r="N131" s="727">
        <v>1142525.05</v>
      </c>
      <c r="O131" s="727">
        <v>395850</v>
      </c>
      <c r="P131" s="677">
        <f t="shared" si="43"/>
        <v>-746675.05</v>
      </c>
      <c r="Q131" s="728"/>
      <c r="R131" s="728"/>
      <c r="S131" s="728"/>
      <c r="T131" s="679"/>
      <c r="V131" s="8"/>
      <c r="W131" s="292"/>
    </row>
    <row r="132" spans="2:23">
      <c r="B132" s="80"/>
      <c r="C132" s="10" t="s">
        <v>783</v>
      </c>
      <c r="D132" s="10" t="s">
        <v>734</v>
      </c>
      <c r="E132" s="3" t="s">
        <v>728</v>
      </c>
      <c r="F132" s="3" t="s">
        <v>729</v>
      </c>
      <c r="G132" s="46" t="s">
        <v>730</v>
      </c>
      <c r="H132" s="727">
        <v>750</v>
      </c>
      <c r="I132" s="498">
        <v>251.10441333333333</v>
      </c>
      <c r="J132" s="498">
        <v>87</v>
      </c>
      <c r="K132" s="727">
        <v>188328.31</v>
      </c>
      <c r="L132" s="732"/>
      <c r="M132" s="404"/>
      <c r="N132" s="727">
        <v>188328.31</v>
      </c>
      <c r="O132" s="727">
        <v>65250</v>
      </c>
      <c r="P132" s="677">
        <f t="shared" si="43"/>
        <v>-123078.31</v>
      </c>
      <c r="Q132" s="728"/>
      <c r="R132" s="728"/>
      <c r="S132" s="728"/>
      <c r="T132" s="679"/>
      <c r="V132" s="8"/>
      <c r="W132" s="292"/>
    </row>
    <row r="133" spans="2:23" ht="13.5">
      <c r="B133" s="80"/>
      <c r="C133" s="500"/>
      <c r="H133" s="728"/>
      <c r="K133" s="712"/>
      <c r="L133" s="732"/>
      <c r="M133" s="404"/>
      <c r="N133" s="712"/>
      <c r="O133" s="712"/>
      <c r="P133" s="677"/>
      <c r="Q133" s="728"/>
      <c r="R133" s="728"/>
      <c r="S133" s="728"/>
      <c r="T133" s="679"/>
      <c r="V133" s="8"/>
      <c r="W133" s="292"/>
    </row>
    <row r="134" spans="2:23" ht="13.5" thickBot="1">
      <c r="B134" s="80"/>
      <c r="C134" s="1" t="s">
        <v>370</v>
      </c>
      <c r="E134" s="213"/>
      <c r="F134" s="213"/>
      <c r="G134" s="213"/>
      <c r="H134" s="676"/>
      <c r="I134" s="179"/>
      <c r="J134" s="179"/>
      <c r="K134" s="686">
        <f t="shared" ref="K134" si="45">SUM(K130:K133)</f>
        <v>2144195.17</v>
      </c>
      <c r="L134" s="686">
        <f>'Exh 1-BS'!$J$34*0.34*0.1</f>
        <v>32825987.171960004</v>
      </c>
      <c r="M134" s="499" t="str">
        <f>IF(K134&gt;L134,"Yes","No")</f>
        <v>No</v>
      </c>
      <c r="N134" s="686">
        <f t="shared" ref="N134:O134" si="46">SUM(N130:N133)</f>
        <v>2144195.17</v>
      </c>
      <c r="O134" s="686">
        <f t="shared" si="46"/>
        <v>742980</v>
      </c>
      <c r="P134" s="686">
        <f>SUM(P130:P133)</f>
        <v>-1401215.1700000002</v>
      </c>
      <c r="Q134" s="686">
        <f>SUM(Q130:Q130)</f>
        <v>0</v>
      </c>
      <c r="R134" s="686">
        <f>SUM(R130:R130)</f>
        <v>0</v>
      </c>
      <c r="S134" s="686">
        <f>SUM(S130:S130)</f>
        <v>0</v>
      </c>
      <c r="T134" s="688">
        <f>SUM(T130:T130)</f>
        <v>0</v>
      </c>
      <c r="V134" s="8"/>
      <c r="W134" s="292"/>
    </row>
    <row r="135" spans="2:23" ht="13.5" thickTop="1">
      <c r="B135" s="80">
        <f>B130+1</f>
        <v>21</v>
      </c>
      <c r="C135" s="10" t="s">
        <v>784</v>
      </c>
      <c r="D135" s="10" t="s">
        <v>733</v>
      </c>
      <c r="E135" s="3" t="s">
        <v>728</v>
      </c>
      <c r="F135" s="3" t="s">
        <v>729</v>
      </c>
      <c r="G135" s="46" t="s">
        <v>730</v>
      </c>
      <c r="H135" s="727">
        <v>52900</v>
      </c>
      <c r="I135" s="498">
        <v>36.649518525519852</v>
      </c>
      <c r="J135" s="498">
        <v>34.9</v>
      </c>
      <c r="K135" s="727">
        <v>1938759.53</v>
      </c>
      <c r="L135" s="731"/>
      <c r="M135" s="405"/>
      <c r="N135" s="727">
        <v>1938759.53</v>
      </c>
      <c r="O135" s="727">
        <v>1846210</v>
      </c>
      <c r="P135" s="677">
        <f t="shared" ref="P135:P138" si="47">IFERROR(O135-N135,0)</f>
        <v>-92549.530000000028</v>
      </c>
      <c r="Q135" s="728"/>
      <c r="R135" s="728"/>
      <c r="S135" s="728"/>
      <c r="T135" s="679">
        <f t="shared" ref="T135" si="48">IFERROR(Q135+R135-S135,0)</f>
        <v>0</v>
      </c>
      <c r="V135" s="8"/>
      <c r="W135" s="292"/>
    </row>
    <row r="136" spans="2:23">
      <c r="B136" s="80"/>
      <c r="C136" s="10" t="s">
        <v>784</v>
      </c>
      <c r="D136" s="10" t="s">
        <v>733</v>
      </c>
      <c r="E136" s="3" t="s">
        <v>728</v>
      </c>
      <c r="F136" s="3" t="s">
        <v>729</v>
      </c>
      <c r="G136" s="46" t="s">
        <v>730</v>
      </c>
      <c r="H136" s="727">
        <v>2950</v>
      </c>
      <c r="I136" s="498">
        <v>36.649515254237294</v>
      </c>
      <c r="J136" s="498">
        <v>34.9</v>
      </c>
      <c r="K136" s="727">
        <v>108116.07</v>
      </c>
      <c r="L136" s="731"/>
      <c r="M136" s="405"/>
      <c r="N136" s="727">
        <v>108116.07</v>
      </c>
      <c r="O136" s="727">
        <v>102955</v>
      </c>
      <c r="P136" s="677">
        <f t="shared" si="47"/>
        <v>-5161.070000000007</v>
      </c>
      <c r="Q136" s="728"/>
      <c r="R136" s="728"/>
      <c r="S136" s="728"/>
      <c r="T136" s="679"/>
      <c r="V136" s="8"/>
      <c r="W136" s="292"/>
    </row>
    <row r="137" spans="2:23">
      <c r="B137" s="80"/>
      <c r="C137" s="10" t="s">
        <v>784</v>
      </c>
      <c r="D137" s="10" t="s">
        <v>734</v>
      </c>
      <c r="E137" s="3" t="s">
        <v>728</v>
      </c>
      <c r="F137" s="3" t="s">
        <v>729</v>
      </c>
      <c r="G137" s="46" t="s">
        <v>730</v>
      </c>
      <c r="H137" s="727">
        <v>50310</v>
      </c>
      <c r="I137" s="498">
        <v>36.649121049493147</v>
      </c>
      <c r="J137" s="498">
        <v>34.9</v>
      </c>
      <c r="K137" s="727">
        <v>1843817.28</v>
      </c>
      <c r="L137" s="732"/>
      <c r="M137" s="404"/>
      <c r="N137" s="727">
        <v>1843817.28</v>
      </c>
      <c r="O137" s="727">
        <v>1755819</v>
      </c>
      <c r="P137" s="677">
        <f t="shared" si="47"/>
        <v>-87998.280000000028</v>
      </c>
      <c r="Q137" s="728"/>
      <c r="R137" s="728"/>
      <c r="S137" s="728"/>
      <c r="T137" s="679"/>
      <c r="V137" s="8"/>
      <c r="W137" s="292"/>
    </row>
    <row r="138" spans="2:23">
      <c r="B138" s="80"/>
      <c r="C138" s="10" t="s">
        <v>784</v>
      </c>
      <c r="D138" s="10" t="s">
        <v>734</v>
      </c>
      <c r="E138" s="3" t="s">
        <v>728</v>
      </c>
      <c r="F138" s="3" t="s">
        <v>729</v>
      </c>
      <c r="G138" s="46" t="s">
        <v>730</v>
      </c>
      <c r="H138" s="727">
        <v>1350</v>
      </c>
      <c r="I138" s="498">
        <v>36.649125925925922</v>
      </c>
      <c r="J138" s="498">
        <v>34.9</v>
      </c>
      <c r="K138" s="727">
        <v>49476.32</v>
      </c>
      <c r="L138" s="732"/>
      <c r="M138" s="404"/>
      <c r="N138" s="727">
        <v>49476.32</v>
      </c>
      <c r="O138" s="727">
        <v>47115</v>
      </c>
      <c r="P138" s="677">
        <f t="shared" si="47"/>
        <v>-2361.3199999999997</v>
      </c>
      <c r="Q138" s="728"/>
      <c r="R138" s="728"/>
      <c r="S138" s="728"/>
      <c r="T138" s="679"/>
      <c r="V138" s="8"/>
      <c r="W138" s="292"/>
    </row>
    <row r="139" spans="2:23">
      <c r="B139" s="80"/>
      <c r="C139" s="10"/>
      <c r="D139" s="10"/>
      <c r="E139" s="3"/>
      <c r="F139" s="3"/>
      <c r="G139" s="46"/>
      <c r="H139" s="727"/>
      <c r="I139" s="498"/>
      <c r="J139" s="498"/>
      <c r="K139" s="727"/>
      <c r="L139" s="732"/>
      <c r="M139" s="404"/>
      <c r="N139" s="727"/>
      <c r="O139" s="727"/>
      <c r="P139" s="677"/>
      <c r="Q139" s="728"/>
      <c r="R139" s="728"/>
      <c r="S139" s="728"/>
      <c r="T139" s="679"/>
      <c r="V139" s="8"/>
      <c r="W139" s="292"/>
    </row>
    <row r="140" spans="2:23" ht="13.5" thickBot="1">
      <c r="B140" s="80"/>
      <c r="C140" s="1" t="s">
        <v>370</v>
      </c>
      <c r="E140" s="213"/>
      <c r="F140" s="213"/>
      <c r="G140" s="213"/>
      <c r="H140" s="676"/>
      <c r="I140" s="179"/>
      <c r="J140" s="179"/>
      <c r="K140" s="686">
        <f>SUM(K135:K138)</f>
        <v>3940169.1999999997</v>
      </c>
      <c r="L140" s="686">
        <f>'Exh 1-BS'!$J$34*0.34*0.1</f>
        <v>32825987.171960004</v>
      </c>
      <c r="M140" s="499" t="str">
        <f>IF(K140&gt;L140,"Yes","No")</f>
        <v>No</v>
      </c>
      <c r="N140" s="686">
        <f>SUM(N135:N138)</f>
        <v>3940169.1999999997</v>
      </c>
      <c r="O140" s="686">
        <f>SUM(O135:O138)</f>
        <v>3752099</v>
      </c>
      <c r="P140" s="686">
        <f>SUM(P135:P138)</f>
        <v>-188070.20000000007</v>
      </c>
      <c r="Q140" s="686">
        <f>SUM(Q135:Q135)</f>
        <v>0</v>
      </c>
      <c r="R140" s="686">
        <f>SUM(R135:R135)</f>
        <v>0</v>
      </c>
      <c r="S140" s="686">
        <f>SUM(S135:S135)</f>
        <v>0</v>
      </c>
      <c r="T140" s="688">
        <f>SUM(T135:T135)</f>
        <v>0</v>
      </c>
      <c r="V140" s="8"/>
      <c r="W140" s="292"/>
    </row>
    <row r="141" spans="2:23" ht="13.5" thickTop="1">
      <c r="B141" s="80">
        <f>B135+1</f>
        <v>22</v>
      </c>
      <c r="C141" s="10" t="s">
        <v>785</v>
      </c>
      <c r="D141" s="10" t="s">
        <v>733</v>
      </c>
      <c r="E141" s="3" t="s">
        <v>728</v>
      </c>
      <c r="F141" s="3" t="s">
        <v>729</v>
      </c>
      <c r="G141" s="46" t="s">
        <v>730</v>
      </c>
      <c r="H141" s="727">
        <v>2240</v>
      </c>
      <c r="I141" s="498">
        <v>906.80891964285718</v>
      </c>
      <c r="J141" s="498">
        <v>899</v>
      </c>
      <c r="K141" s="727">
        <v>2031251.98</v>
      </c>
      <c r="L141" s="731"/>
      <c r="M141" s="405"/>
      <c r="N141" s="727">
        <v>2031251.98</v>
      </c>
      <c r="O141" s="727">
        <v>2013760</v>
      </c>
      <c r="P141" s="677">
        <f t="shared" ref="P141:P146" si="49">IFERROR(O141-N141,0)</f>
        <v>-17491.979999999981</v>
      </c>
      <c r="Q141" s="728"/>
      <c r="R141" s="728"/>
      <c r="S141" s="728"/>
      <c r="T141" s="679">
        <f t="shared" ref="T141" si="50">IFERROR(Q141+R141-S141,0)</f>
        <v>0</v>
      </c>
      <c r="V141" s="8"/>
      <c r="W141" s="292"/>
    </row>
    <row r="142" spans="2:23">
      <c r="B142" s="80"/>
      <c r="C142" s="10" t="s">
        <v>785</v>
      </c>
      <c r="D142" s="10" t="s">
        <v>733</v>
      </c>
      <c r="E142" s="3" t="s">
        <v>728</v>
      </c>
      <c r="F142" s="3" t="s">
        <v>729</v>
      </c>
      <c r="G142" s="46" t="s">
        <v>730</v>
      </c>
      <c r="H142" s="727">
        <v>3630</v>
      </c>
      <c r="I142" s="498">
        <v>983.12261432506887</v>
      </c>
      <c r="J142" s="498">
        <v>899</v>
      </c>
      <c r="K142" s="727">
        <v>3568735.09</v>
      </c>
      <c r="L142" s="731"/>
      <c r="M142" s="405"/>
      <c r="N142" s="727">
        <v>3568735.09</v>
      </c>
      <c r="O142" s="727">
        <v>3263370</v>
      </c>
      <c r="P142" s="677">
        <f t="shared" si="49"/>
        <v>-305365.08999999985</v>
      </c>
      <c r="Q142" s="728"/>
      <c r="R142" s="728"/>
      <c r="S142" s="728"/>
      <c r="T142" s="679"/>
      <c r="V142" s="8"/>
      <c r="W142" s="292"/>
    </row>
    <row r="143" spans="2:23">
      <c r="B143" s="80"/>
      <c r="C143" s="10" t="s">
        <v>785</v>
      </c>
      <c r="D143" s="10" t="s">
        <v>733</v>
      </c>
      <c r="E143" s="3" t="s">
        <v>728</v>
      </c>
      <c r="F143" s="3" t="s">
        <v>729</v>
      </c>
      <c r="G143" s="46" t="s">
        <v>730</v>
      </c>
      <c r="H143" s="727">
        <v>1600</v>
      </c>
      <c r="I143" s="498">
        <v>983.12261875000002</v>
      </c>
      <c r="J143" s="498">
        <v>899</v>
      </c>
      <c r="K143" s="727">
        <v>1572996.19</v>
      </c>
      <c r="L143" s="731"/>
      <c r="M143" s="405"/>
      <c r="N143" s="727">
        <v>1572996.19</v>
      </c>
      <c r="O143" s="727">
        <v>1438400</v>
      </c>
      <c r="P143" s="677">
        <f t="shared" si="49"/>
        <v>-134596.18999999994</v>
      </c>
      <c r="Q143" s="728"/>
      <c r="R143" s="728"/>
      <c r="S143" s="728"/>
      <c r="T143" s="679"/>
      <c r="V143" s="8"/>
      <c r="W143" s="292"/>
    </row>
    <row r="144" spans="2:23">
      <c r="B144" s="80"/>
      <c r="C144" s="10" t="s">
        <v>785</v>
      </c>
      <c r="D144" s="10" t="s">
        <v>734</v>
      </c>
      <c r="E144" s="3" t="s">
        <v>728</v>
      </c>
      <c r="F144" s="3" t="s">
        <v>729</v>
      </c>
      <c r="G144" s="46" t="s">
        <v>730</v>
      </c>
      <c r="H144" s="727">
        <v>1590</v>
      </c>
      <c r="I144" s="498">
        <v>913.24731446540875</v>
      </c>
      <c r="J144" s="498">
        <v>899</v>
      </c>
      <c r="K144" s="727">
        <v>1452063.23</v>
      </c>
      <c r="L144" s="731"/>
      <c r="M144" s="405"/>
      <c r="N144" s="727">
        <v>1452063.23</v>
      </c>
      <c r="O144" s="727">
        <v>1429410</v>
      </c>
      <c r="P144" s="677">
        <f t="shared" si="49"/>
        <v>-22653.229999999981</v>
      </c>
      <c r="Q144" s="728"/>
      <c r="R144" s="728"/>
      <c r="S144" s="728"/>
      <c r="T144" s="679"/>
      <c r="V144" s="8"/>
      <c r="W144" s="292"/>
    </row>
    <row r="145" spans="2:23">
      <c r="B145" s="80"/>
      <c r="C145" s="10" t="s">
        <v>785</v>
      </c>
      <c r="D145" s="10" t="s">
        <v>734</v>
      </c>
      <c r="E145" s="3" t="s">
        <v>728</v>
      </c>
      <c r="F145" s="3" t="s">
        <v>729</v>
      </c>
      <c r="G145" s="46" t="s">
        <v>730</v>
      </c>
      <c r="H145" s="727">
        <v>3395</v>
      </c>
      <c r="I145" s="498">
        <v>983.41260677466857</v>
      </c>
      <c r="J145" s="498">
        <v>899</v>
      </c>
      <c r="K145" s="727">
        <v>3338685.8</v>
      </c>
      <c r="L145" s="731"/>
      <c r="M145" s="405"/>
      <c r="N145" s="727">
        <v>3338685.8</v>
      </c>
      <c r="O145" s="727">
        <v>3052105</v>
      </c>
      <c r="P145" s="677">
        <f t="shared" si="49"/>
        <v>-286580.79999999981</v>
      </c>
      <c r="Q145" s="728"/>
      <c r="R145" s="728"/>
      <c r="S145" s="728"/>
      <c r="T145" s="679"/>
      <c r="V145" s="8"/>
      <c r="W145" s="292"/>
    </row>
    <row r="146" spans="2:23">
      <c r="B146" s="80"/>
      <c r="C146" s="10" t="s">
        <v>785</v>
      </c>
      <c r="D146" s="10" t="s">
        <v>734</v>
      </c>
      <c r="E146" s="3" t="s">
        <v>728</v>
      </c>
      <c r="F146" s="3" t="s">
        <v>729</v>
      </c>
      <c r="G146" s="46" t="s">
        <v>730</v>
      </c>
      <c r="H146" s="727">
        <v>770</v>
      </c>
      <c r="I146" s="498">
        <v>983.41261038961034</v>
      </c>
      <c r="J146" s="498">
        <v>899</v>
      </c>
      <c r="K146" s="727">
        <v>757227.71</v>
      </c>
      <c r="L146" s="731"/>
      <c r="M146" s="405"/>
      <c r="N146" s="727">
        <v>757227.71</v>
      </c>
      <c r="O146" s="727">
        <v>692230</v>
      </c>
      <c r="P146" s="677">
        <f t="shared" si="49"/>
        <v>-64997.709999999963</v>
      </c>
      <c r="Q146" s="728"/>
      <c r="R146" s="728"/>
      <c r="S146" s="728"/>
      <c r="T146" s="679"/>
      <c r="V146" s="8"/>
      <c r="W146" s="292"/>
    </row>
    <row r="147" spans="2:23">
      <c r="B147" s="80"/>
      <c r="C147" s="10"/>
      <c r="D147" s="10"/>
      <c r="E147" s="3"/>
      <c r="F147" s="3"/>
      <c r="G147" s="46"/>
      <c r="H147" s="727"/>
      <c r="I147" s="498"/>
      <c r="J147" s="498"/>
      <c r="K147" s="727"/>
      <c r="L147" s="732"/>
      <c r="M147" s="404"/>
      <c r="N147" s="727"/>
      <c r="O147" s="727"/>
      <c r="P147" s="677"/>
      <c r="Q147" s="728"/>
      <c r="R147" s="728"/>
      <c r="S147" s="728"/>
      <c r="T147" s="679"/>
      <c r="V147" s="8"/>
      <c r="W147" s="292"/>
    </row>
    <row r="148" spans="2:23" ht="13.5" thickBot="1">
      <c r="B148" s="80"/>
      <c r="C148" s="1" t="s">
        <v>370</v>
      </c>
      <c r="E148" s="213"/>
      <c r="F148" s="213"/>
      <c r="G148" s="213"/>
      <c r="H148" s="676"/>
      <c r="I148" s="179"/>
      <c r="J148" s="179"/>
      <c r="K148" s="686">
        <f>SUM(K141:K147)</f>
        <v>12720960</v>
      </c>
      <c r="L148" s="686">
        <f>'Exh 1-BS'!$J$34*0.34*0.1</f>
        <v>32825987.171960004</v>
      </c>
      <c r="M148" s="499" t="str">
        <f>IF(K148&gt;L148,"Yes","No")</f>
        <v>No</v>
      </c>
      <c r="N148" s="686">
        <f>SUM(N141:N147)</f>
        <v>12720960</v>
      </c>
      <c r="O148" s="686">
        <f>SUM(O141:O147)</f>
        <v>11889275</v>
      </c>
      <c r="P148" s="686">
        <f>SUM(P141:P147)</f>
        <v>-831684.99999999953</v>
      </c>
      <c r="Q148" s="686">
        <f>SUM(Q141:Q141)</f>
        <v>0</v>
      </c>
      <c r="R148" s="686">
        <f>SUM(R141:R141)</f>
        <v>0</v>
      </c>
      <c r="S148" s="686">
        <f>SUM(S141:S141)</f>
        <v>0</v>
      </c>
      <c r="T148" s="688">
        <f>SUM(T141:T141)</f>
        <v>0</v>
      </c>
      <c r="V148" s="8"/>
      <c r="W148" s="292"/>
    </row>
    <row r="149" spans="2:23" ht="13.5" thickTop="1">
      <c r="B149" s="80">
        <f>B141+1</f>
        <v>23</v>
      </c>
      <c r="C149" s="10" t="s">
        <v>786</v>
      </c>
      <c r="D149" s="10" t="s">
        <v>733</v>
      </c>
      <c r="E149" s="3" t="s">
        <v>728</v>
      </c>
      <c r="F149" s="3" t="s">
        <v>729</v>
      </c>
      <c r="G149" s="46" t="s">
        <v>730</v>
      </c>
      <c r="H149" s="727">
        <v>92694</v>
      </c>
      <c r="I149" s="498">
        <v>36.118046691263729</v>
      </c>
      <c r="J149" s="498">
        <v>25.15</v>
      </c>
      <c r="K149" s="727">
        <v>3347926.22</v>
      </c>
      <c r="L149" s="731"/>
      <c r="M149" s="405"/>
      <c r="N149" s="727">
        <v>3347926.22</v>
      </c>
      <c r="O149" s="727">
        <v>2331254.1</v>
      </c>
      <c r="P149" s="677">
        <f t="shared" ref="P149:P154" si="51">IFERROR(O149-N149,0)</f>
        <v>-1016672.1200000001</v>
      </c>
      <c r="Q149" s="728"/>
      <c r="R149" s="728"/>
      <c r="S149" s="728"/>
      <c r="T149" s="679">
        <f t="shared" ref="T149" si="52">IFERROR(Q149+R149-S149,0)</f>
        <v>0</v>
      </c>
      <c r="V149" s="8"/>
      <c r="W149" s="292"/>
    </row>
    <row r="150" spans="2:23">
      <c r="B150" s="80"/>
      <c r="C150" s="10" t="s">
        <v>786</v>
      </c>
      <c r="D150" s="10" t="s">
        <v>733</v>
      </c>
      <c r="E150" s="3" t="s">
        <v>728</v>
      </c>
      <c r="F150" s="3" t="s">
        <v>729</v>
      </c>
      <c r="G150" s="46" t="s">
        <v>730</v>
      </c>
      <c r="H150" s="727">
        <v>47730</v>
      </c>
      <c r="I150" s="498">
        <v>37.232207416719042</v>
      </c>
      <c r="J150" s="498">
        <v>25.15</v>
      </c>
      <c r="K150" s="727">
        <v>1777093.26</v>
      </c>
      <c r="L150" s="731"/>
      <c r="M150" s="405"/>
      <c r="N150" s="727">
        <v>1777093.26</v>
      </c>
      <c r="O150" s="727">
        <v>1200409.5</v>
      </c>
      <c r="P150" s="677">
        <f t="shared" si="51"/>
        <v>-576683.76</v>
      </c>
      <c r="Q150" s="728"/>
      <c r="R150" s="728"/>
      <c r="S150" s="728"/>
      <c r="T150" s="679"/>
      <c r="V150" s="8"/>
      <c r="W150" s="292"/>
    </row>
    <row r="151" spans="2:23">
      <c r="B151" s="80"/>
      <c r="C151" s="10" t="s">
        <v>786</v>
      </c>
      <c r="D151" s="10" t="s">
        <v>733</v>
      </c>
      <c r="E151" s="3" t="s">
        <v>728</v>
      </c>
      <c r="F151" s="3" t="s">
        <v>729</v>
      </c>
      <c r="G151" s="46" t="s">
        <v>730</v>
      </c>
      <c r="H151" s="727">
        <v>46160</v>
      </c>
      <c r="I151" s="498">
        <v>37.232207755632579</v>
      </c>
      <c r="J151" s="498">
        <v>25.15</v>
      </c>
      <c r="K151" s="727">
        <v>1718638.71</v>
      </c>
      <c r="L151" s="731"/>
      <c r="M151" s="405"/>
      <c r="N151" s="727">
        <v>1718638.71</v>
      </c>
      <c r="O151" s="727">
        <v>1160924</v>
      </c>
      <c r="P151" s="677">
        <f t="shared" si="51"/>
        <v>-557714.71</v>
      </c>
      <c r="Q151" s="728"/>
      <c r="R151" s="728"/>
      <c r="S151" s="728"/>
      <c r="T151" s="679"/>
      <c r="V151" s="8"/>
      <c r="W151" s="292"/>
    </row>
    <row r="152" spans="2:23">
      <c r="B152" s="80"/>
      <c r="C152" s="10" t="s">
        <v>786</v>
      </c>
      <c r="D152" s="10" t="s">
        <v>734</v>
      </c>
      <c r="E152" s="3" t="s">
        <v>728</v>
      </c>
      <c r="F152" s="3" t="s">
        <v>729</v>
      </c>
      <c r="G152" s="46" t="s">
        <v>730</v>
      </c>
      <c r="H152" s="727">
        <v>57781</v>
      </c>
      <c r="I152" s="498">
        <v>35.971974697564946</v>
      </c>
      <c r="J152" s="498">
        <v>25.15</v>
      </c>
      <c r="K152" s="727">
        <v>2078496.67</v>
      </c>
      <c r="L152" s="731"/>
      <c r="M152" s="405"/>
      <c r="N152" s="727">
        <v>2078496.67</v>
      </c>
      <c r="O152" s="727">
        <v>1453192.15</v>
      </c>
      <c r="P152" s="677">
        <f t="shared" si="51"/>
        <v>-625304.52</v>
      </c>
      <c r="Q152" s="728"/>
      <c r="R152" s="728"/>
      <c r="S152" s="728"/>
      <c r="T152" s="679"/>
      <c r="V152" s="8"/>
      <c r="W152" s="292"/>
    </row>
    <row r="153" spans="2:23">
      <c r="B153" s="80"/>
      <c r="C153" s="10" t="s">
        <v>786</v>
      </c>
      <c r="D153" s="10" t="s">
        <v>734</v>
      </c>
      <c r="E153" s="3" t="s">
        <v>728</v>
      </c>
      <c r="F153" s="3" t="s">
        <v>729</v>
      </c>
      <c r="G153" s="46" t="s">
        <v>730</v>
      </c>
      <c r="H153" s="727">
        <v>19140</v>
      </c>
      <c r="I153" s="498">
        <v>37.238269592476485</v>
      </c>
      <c r="J153" s="498">
        <v>25.15</v>
      </c>
      <c r="K153" s="727">
        <v>712740.48</v>
      </c>
      <c r="L153" s="731"/>
      <c r="M153" s="405"/>
      <c r="N153" s="727">
        <v>712740.48</v>
      </c>
      <c r="O153" s="727">
        <v>481371</v>
      </c>
      <c r="P153" s="677">
        <f t="shared" si="51"/>
        <v>-231369.47999999998</v>
      </c>
      <c r="Q153" s="728"/>
      <c r="R153" s="728"/>
      <c r="S153" s="728"/>
      <c r="T153" s="679"/>
      <c r="V153" s="8"/>
      <c r="W153" s="292"/>
    </row>
    <row r="154" spans="2:23">
      <c r="B154" s="80"/>
      <c r="C154" s="10" t="s">
        <v>786</v>
      </c>
      <c r="D154" s="10" t="s">
        <v>734</v>
      </c>
      <c r="E154" s="3" t="s">
        <v>728</v>
      </c>
      <c r="F154" s="3" t="s">
        <v>729</v>
      </c>
      <c r="G154" s="46" t="s">
        <v>730</v>
      </c>
      <c r="H154" s="727">
        <v>21960</v>
      </c>
      <c r="I154" s="498">
        <v>37.238269581056464</v>
      </c>
      <c r="J154" s="498">
        <v>25.15</v>
      </c>
      <c r="K154" s="727">
        <v>817752.4</v>
      </c>
      <c r="L154" s="731"/>
      <c r="M154" s="405"/>
      <c r="N154" s="727">
        <v>817752.4</v>
      </c>
      <c r="O154" s="727">
        <v>552294</v>
      </c>
      <c r="P154" s="677">
        <f t="shared" si="51"/>
        <v>-265458.40000000002</v>
      </c>
      <c r="Q154" s="728"/>
      <c r="R154" s="728"/>
      <c r="S154" s="728"/>
      <c r="T154" s="679"/>
      <c r="V154" s="8"/>
      <c r="W154" s="292"/>
    </row>
    <row r="155" spans="2:23" ht="13.5">
      <c r="B155" s="80"/>
      <c r="C155" s="500"/>
      <c r="H155" s="728"/>
      <c r="K155" s="712"/>
      <c r="L155" s="732"/>
      <c r="M155" s="404"/>
      <c r="N155" s="712"/>
      <c r="O155" s="712"/>
      <c r="P155" s="677"/>
      <c r="Q155" s="728"/>
      <c r="R155" s="728"/>
      <c r="S155" s="728"/>
      <c r="T155" s="679"/>
      <c r="V155" s="8"/>
      <c r="W155" s="292"/>
    </row>
    <row r="156" spans="2:23" ht="13.5" thickBot="1">
      <c r="B156" s="80"/>
      <c r="C156" s="1" t="s">
        <v>370</v>
      </c>
      <c r="E156" s="213"/>
      <c r="F156" s="213"/>
      <c r="G156" s="213"/>
      <c r="H156" s="676"/>
      <c r="I156" s="179"/>
      <c r="J156" s="179"/>
      <c r="K156" s="686">
        <f>SUM(K149:K155)</f>
        <v>10452647.74</v>
      </c>
      <c r="L156" s="686">
        <f>'Exh 1-BS'!$J$34*0.34*0.1</f>
        <v>32825987.171960004</v>
      </c>
      <c r="M156" s="499" t="str">
        <f>IF(K156&gt;L156,"Yes","No")</f>
        <v>No</v>
      </c>
      <c r="N156" s="686">
        <f>SUM(N149:N155)</f>
        <v>10452647.74</v>
      </c>
      <c r="O156" s="686">
        <f>SUM(O149:O155)</f>
        <v>7179444.75</v>
      </c>
      <c r="P156" s="686">
        <f>SUM(P149:P155)</f>
        <v>-3273202.9899999998</v>
      </c>
      <c r="Q156" s="686">
        <f>SUM(Q149:Q149)</f>
        <v>0</v>
      </c>
      <c r="R156" s="686">
        <f>SUM(R149:R149)</f>
        <v>0</v>
      </c>
      <c r="S156" s="686">
        <f>SUM(S149:S149)</f>
        <v>0</v>
      </c>
      <c r="T156" s="688">
        <f>SUM(T149:T149)</f>
        <v>0</v>
      </c>
      <c r="V156" s="8"/>
      <c r="W156" s="292"/>
    </row>
    <row r="157" spans="2:23" ht="13.5" thickTop="1">
      <c r="B157" s="80">
        <f>B149+1</f>
        <v>24</v>
      </c>
      <c r="C157" s="10" t="s">
        <v>787</v>
      </c>
      <c r="D157" s="10" t="s">
        <v>733</v>
      </c>
      <c r="E157" s="3" t="s">
        <v>728</v>
      </c>
      <c r="F157" s="3" t="s">
        <v>729</v>
      </c>
      <c r="G157" s="46" t="s">
        <v>730</v>
      </c>
      <c r="H157" s="727">
        <v>24440</v>
      </c>
      <c r="I157" s="498">
        <v>141.44147790507367</v>
      </c>
      <c r="J157" s="498">
        <v>79</v>
      </c>
      <c r="K157" s="727">
        <v>3456829.72</v>
      </c>
      <c r="L157" s="731"/>
      <c r="M157" s="405"/>
      <c r="N157" s="727">
        <v>3456829.72</v>
      </c>
      <c r="O157" s="727">
        <v>1930760</v>
      </c>
      <c r="P157" s="677">
        <f t="shared" ref="P157:P158" si="53">IFERROR(O157-N157,0)</f>
        <v>-1526069.7200000002</v>
      </c>
      <c r="Q157" s="728"/>
      <c r="R157" s="728"/>
      <c r="S157" s="728"/>
      <c r="T157" s="679">
        <f t="shared" ref="T157" si="54">IFERROR(Q157+R157-S157,0)</f>
        <v>0</v>
      </c>
      <c r="V157" s="8"/>
      <c r="W157" s="292"/>
    </row>
    <row r="158" spans="2:23">
      <c r="B158" s="80"/>
      <c r="C158" s="10" t="s">
        <v>787</v>
      </c>
      <c r="D158" s="10" t="s">
        <v>734</v>
      </c>
      <c r="E158" s="3" t="s">
        <v>728</v>
      </c>
      <c r="F158" s="3" t="s">
        <v>729</v>
      </c>
      <c r="G158" s="46" t="s">
        <v>730</v>
      </c>
      <c r="H158" s="727">
        <v>15140</v>
      </c>
      <c r="I158" s="498">
        <v>142.27066380449142</v>
      </c>
      <c r="J158" s="498">
        <v>79</v>
      </c>
      <c r="K158" s="727">
        <v>2153977.85</v>
      </c>
      <c r="L158" s="731"/>
      <c r="M158" s="405"/>
      <c r="N158" s="727">
        <v>2153977.85</v>
      </c>
      <c r="O158" s="727">
        <v>1196060</v>
      </c>
      <c r="P158" s="677">
        <f t="shared" si="53"/>
        <v>-957917.85000000009</v>
      </c>
      <c r="Q158" s="728"/>
      <c r="R158" s="728"/>
      <c r="S158" s="728"/>
      <c r="T158" s="679"/>
      <c r="V158" s="8"/>
      <c r="W158" s="292"/>
    </row>
    <row r="159" spans="2:23">
      <c r="B159" s="80"/>
      <c r="C159" s="10"/>
      <c r="D159" s="10"/>
      <c r="E159" s="3"/>
      <c r="F159" s="3"/>
      <c r="G159" s="46"/>
      <c r="H159" s="727"/>
      <c r="I159" s="498"/>
      <c r="J159" s="498"/>
      <c r="K159" s="727"/>
      <c r="L159" s="732"/>
      <c r="M159" s="404"/>
      <c r="N159" s="727"/>
      <c r="O159" s="727"/>
      <c r="P159" s="677"/>
      <c r="Q159" s="728"/>
      <c r="R159" s="728"/>
      <c r="S159" s="728"/>
      <c r="T159" s="679"/>
      <c r="V159" s="8"/>
      <c r="W159" s="292"/>
    </row>
    <row r="160" spans="2:23" ht="13.5">
      <c r="B160" s="80"/>
      <c r="C160" s="500"/>
      <c r="H160" s="728"/>
      <c r="K160" s="712"/>
      <c r="L160" s="732"/>
      <c r="M160" s="404"/>
      <c r="N160" s="712"/>
      <c r="O160" s="712"/>
      <c r="P160" s="677"/>
      <c r="Q160" s="728"/>
      <c r="R160" s="728"/>
      <c r="S160" s="728"/>
      <c r="T160" s="679"/>
      <c r="V160" s="8"/>
      <c r="W160" s="292"/>
    </row>
    <row r="161" spans="2:23" ht="13.5" thickBot="1">
      <c r="B161" s="80"/>
      <c r="C161" s="1" t="s">
        <v>370</v>
      </c>
      <c r="E161" s="213"/>
      <c r="F161" s="213"/>
      <c r="G161" s="213"/>
      <c r="H161" s="676"/>
      <c r="I161" s="179"/>
      <c r="J161" s="179"/>
      <c r="K161" s="686">
        <f>SUM(K157:K160)</f>
        <v>5610807.5700000003</v>
      </c>
      <c r="L161" s="686">
        <f>'Exh 1-BS'!$J$34*0.34*0.1</f>
        <v>32825987.171960004</v>
      </c>
      <c r="M161" s="499" t="str">
        <f>IF(K161&gt;L161,"Yes","No")</f>
        <v>No</v>
      </c>
      <c r="N161" s="686">
        <f t="shared" ref="N161:O161" si="55">SUM(N157:N160)</f>
        <v>5610807.5700000003</v>
      </c>
      <c r="O161" s="686">
        <f t="shared" si="55"/>
        <v>3126820</v>
      </c>
      <c r="P161" s="686">
        <f>SUM(P157:P160)</f>
        <v>-2483987.5700000003</v>
      </c>
      <c r="Q161" s="686">
        <f>SUM(Q157:Q157)</f>
        <v>0</v>
      </c>
      <c r="R161" s="686">
        <f>SUM(R157:R157)</f>
        <v>0</v>
      </c>
      <c r="S161" s="686">
        <f>SUM(S157:S157)</f>
        <v>0</v>
      </c>
      <c r="T161" s="688">
        <f>SUM(T157:T157)</f>
        <v>0</v>
      </c>
      <c r="V161" s="8"/>
      <c r="W161" s="292"/>
    </row>
    <row r="162" spans="2:23" ht="13.5" thickTop="1">
      <c r="B162" s="80">
        <f>B157+1</f>
        <v>25</v>
      </c>
      <c r="C162" s="10" t="s">
        <v>732</v>
      </c>
      <c r="D162" s="10" t="s">
        <v>733</v>
      </c>
      <c r="E162" s="3" t="s">
        <v>728</v>
      </c>
      <c r="F162" s="3" t="s">
        <v>729</v>
      </c>
      <c r="G162" s="46" t="s">
        <v>730</v>
      </c>
      <c r="H162" s="727">
        <v>43790</v>
      </c>
      <c r="I162" s="498">
        <v>106.7</v>
      </c>
      <c r="J162" s="498">
        <v>97.2</v>
      </c>
      <c r="K162" s="727">
        <v>4672393</v>
      </c>
      <c r="L162" s="731"/>
      <c r="M162" s="405"/>
      <c r="N162" s="727">
        <v>4672393</v>
      </c>
      <c r="O162" s="727">
        <v>4256388</v>
      </c>
      <c r="P162" s="677">
        <f t="shared" ref="P162:P163" si="56">IFERROR(O162-N162,0)</f>
        <v>-416005</v>
      </c>
      <c r="Q162" s="728"/>
      <c r="R162" s="728">
        <v>106026.54</v>
      </c>
      <c r="S162" s="728"/>
      <c r="T162" s="679"/>
      <c r="V162" s="8"/>
      <c r="W162" s="292"/>
    </row>
    <row r="163" spans="2:23">
      <c r="B163" s="80"/>
      <c r="C163" s="10" t="s">
        <v>732</v>
      </c>
      <c r="D163" s="10" t="s">
        <v>734</v>
      </c>
      <c r="E163" s="3" t="s">
        <v>728</v>
      </c>
      <c r="F163" s="3" t="s">
        <v>729</v>
      </c>
      <c r="G163" s="46" t="s">
        <v>730</v>
      </c>
      <c r="H163" s="727">
        <v>21000</v>
      </c>
      <c r="I163" s="498">
        <v>106.7</v>
      </c>
      <c r="J163" s="498">
        <v>97.2</v>
      </c>
      <c r="K163" s="727">
        <v>2240700</v>
      </c>
      <c r="L163" s="732"/>
      <c r="M163" s="404"/>
      <c r="N163" s="727">
        <v>2240700</v>
      </c>
      <c r="O163" s="727">
        <v>2041200</v>
      </c>
      <c r="P163" s="677">
        <f t="shared" si="56"/>
        <v>-199500</v>
      </c>
      <c r="Q163" s="728"/>
      <c r="R163" s="728">
        <v>50846.25</v>
      </c>
      <c r="S163" s="728"/>
      <c r="T163" s="679"/>
      <c r="V163" s="8"/>
      <c r="W163" s="292"/>
    </row>
    <row r="164" spans="2:23" ht="13.5">
      <c r="B164" s="80"/>
      <c r="C164" s="500"/>
      <c r="H164" s="728"/>
      <c r="K164" s="712"/>
      <c r="L164" s="732"/>
      <c r="M164" s="404"/>
      <c r="N164" s="712">
        <f t="shared" ref="N164" si="57">K164</f>
        <v>0</v>
      </c>
      <c r="O164" s="712"/>
      <c r="P164" s="677"/>
      <c r="Q164" s="728"/>
      <c r="R164" s="728"/>
      <c r="S164" s="728"/>
      <c r="T164" s="679"/>
      <c r="V164" s="8"/>
      <c r="W164" s="292"/>
    </row>
    <row r="165" spans="2:23" ht="13.5" thickBot="1">
      <c r="B165" s="80"/>
      <c r="C165" s="1" t="s">
        <v>370</v>
      </c>
      <c r="E165" s="213"/>
      <c r="F165" s="213"/>
      <c r="G165" s="213"/>
      <c r="H165" s="676"/>
      <c r="I165" s="179"/>
      <c r="J165" s="179"/>
      <c r="K165" s="686">
        <f t="shared" ref="K165" si="58">SUM(K162:K164)</f>
        <v>6913093</v>
      </c>
      <c r="L165" s="686">
        <f>'Exh 1-BS'!$J$34*0.34*0.1</f>
        <v>32825987.171960004</v>
      </c>
      <c r="M165" s="499" t="str">
        <f>IF(K165&gt;L165,"Yes","No")</f>
        <v>No</v>
      </c>
      <c r="N165" s="686">
        <f t="shared" ref="N165:O165" si="59">SUM(N162:N164)</f>
        <v>6913093</v>
      </c>
      <c r="O165" s="686">
        <f t="shared" si="59"/>
        <v>6297588</v>
      </c>
      <c r="P165" s="686">
        <f>SUM(P162:P164)</f>
        <v>-615505</v>
      </c>
      <c r="Q165" s="686">
        <f>SUM(Q162:Q164)</f>
        <v>0</v>
      </c>
      <c r="R165" s="686">
        <f>SUM(R162:R164)</f>
        <v>156872.78999999998</v>
      </c>
      <c r="S165" s="686">
        <f>SUM(S162:S164)</f>
        <v>0</v>
      </c>
      <c r="T165" s="688"/>
      <c r="V165" s="8"/>
      <c r="W165" s="292"/>
    </row>
    <row r="166" spans="2:23" ht="13.5" thickTop="1">
      <c r="B166" s="80">
        <f>B162+1</f>
        <v>26</v>
      </c>
      <c r="C166" s="10" t="s">
        <v>788</v>
      </c>
      <c r="D166" s="10" t="s">
        <v>734</v>
      </c>
      <c r="E166" s="3" t="s">
        <v>728</v>
      </c>
      <c r="F166" s="3" t="s">
        <v>729</v>
      </c>
      <c r="G166" s="46" t="s">
        <v>730</v>
      </c>
      <c r="H166" s="727">
        <v>30800</v>
      </c>
      <c r="I166" s="498">
        <v>7</v>
      </c>
      <c r="J166" s="498">
        <v>2.95</v>
      </c>
      <c r="K166" s="727">
        <v>215600</v>
      </c>
      <c r="L166" s="731"/>
      <c r="M166" s="405"/>
      <c r="N166" s="727">
        <v>215600</v>
      </c>
      <c r="O166" s="727">
        <v>90860</v>
      </c>
      <c r="P166" s="677">
        <f t="shared" ref="P166" si="60">IFERROR(O166-N166,0)</f>
        <v>-124740</v>
      </c>
      <c r="Q166" s="728"/>
      <c r="R166" s="728"/>
      <c r="S166" s="728"/>
      <c r="T166" s="679">
        <f t="shared" ref="T166" si="61">IFERROR(Q166+R166-S166,0)</f>
        <v>0</v>
      </c>
      <c r="V166" s="8"/>
      <c r="W166" s="292"/>
    </row>
    <row r="167" spans="2:23" ht="13.5">
      <c r="B167" s="80"/>
      <c r="C167" s="500"/>
      <c r="H167" s="728"/>
      <c r="K167" s="712"/>
      <c r="L167" s="732"/>
      <c r="M167" s="404"/>
      <c r="N167" s="712">
        <f t="shared" ref="N167" si="62">K167</f>
        <v>0</v>
      </c>
      <c r="O167" s="712"/>
      <c r="P167" s="677"/>
      <c r="Q167" s="728"/>
      <c r="R167" s="728"/>
      <c r="S167" s="728"/>
      <c r="T167" s="679"/>
      <c r="V167" s="8"/>
      <c r="W167" s="292"/>
    </row>
    <row r="168" spans="2:23" ht="13.5" thickBot="1">
      <c r="B168" s="80"/>
      <c r="C168" s="1" t="s">
        <v>370</v>
      </c>
      <c r="E168" s="213"/>
      <c r="F168" s="213"/>
      <c r="G168" s="213"/>
      <c r="H168" s="676"/>
      <c r="I168" s="179"/>
      <c r="J168" s="179"/>
      <c r="K168" s="686">
        <f>SUM(K166:K167)</f>
        <v>215600</v>
      </c>
      <c r="L168" s="686">
        <f>'Exh 1-BS'!$J$34*0.34*0.1</f>
        <v>32825987.171960004</v>
      </c>
      <c r="M168" s="499" t="str">
        <f>IF(K168&gt;L168,"Yes","No")</f>
        <v>No</v>
      </c>
      <c r="N168" s="686">
        <f>SUM(N166:N167)</f>
        <v>215600</v>
      </c>
      <c r="O168" s="686">
        <f>SUM(O166:O167)</f>
        <v>90860</v>
      </c>
      <c r="P168" s="686">
        <f>SUM(P166:P167)</f>
        <v>-124740</v>
      </c>
      <c r="Q168" s="686">
        <f>SUM(Q166:Q166)</f>
        <v>0</v>
      </c>
      <c r="R168" s="686">
        <f>SUM(R166:R166)</f>
        <v>0</v>
      </c>
      <c r="S168" s="686">
        <f>SUM(S166:S166)</f>
        <v>0</v>
      </c>
      <c r="T168" s="688">
        <f>SUM(T166:T166)</f>
        <v>0</v>
      </c>
      <c r="V168" s="8"/>
      <c r="W168" s="292"/>
    </row>
    <row r="169" spans="2:23" ht="13.5" thickTop="1">
      <c r="B169" s="80">
        <f>B166+1</f>
        <v>27</v>
      </c>
      <c r="C169" s="10" t="s">
        <v>789</v>
      </c>
      <c r="D169" s="10" t="s">
        <v>734</v>
      </c>
      <c r="E169" s="3" t="s">
        <v>728</v>
      </c>
      <c r="F169" s="3" t="s">
        <v>729</v>
      </c>
      <c r="G169" s="46" t="s">
        <v>730</v>
      </c>
      <c r="H169" s="727">
        <v>20410</v>
      </c>
      <c r="I169" s="498">
        <v>57.391729544341004</v>
      </c>
      <c r="J169" s="498">
        <v>36</v>
      </c>
      <c r="K169" s="727">
        <v>1171365.2</v>
      </c>
      <c r="L169" s="731"/>
      <c r="M169" s="405"/>
      <c r="N169" s="727">
        <v>1171365.2</v>
      </c>
      <c r="O169" s="727">
        <v>734760</v>
      </c>
      <c r="P169" s="677">
        <f t="shared" ref="P169" si="63">IFERROR(O169-N169,0)</f>
        <v>-436605.19999999995</v>
      </c>
      <c r="Q169" s="728"/>
      <c r="R169" s="728"/>
      <c r="S169" s="728"/>
      <c r="T169" s="679">
        <f t="shared" ref="T169" si="64">IFERROR(Q169+R169-S169,0)</f>
        <v>0</v>
      </c>
      <c r="V169" s="8"/>
      <c r="W169" s="292"/>
    </row>
    <row r="170" spans="2:23" ht="13.5">
      <c r="B170" s="80"/>
      <c r="C170" s="500"/>
      <c r="H170" s="728"/>
      <c r="K170" s="712"/>
      <c r="L170" s="732"/>
      <c r="M170" s="404"/>
      <c r="N170" s="712">
        <f t="shared" ref="N170" si="65">K170</f>
        <v>0</v>
      </c>
      <c r="O170" s="712"/>
      <c r="P170" s="677"/>
      <c r="Q170" s="728"/>
      <c r="R170" s="728"/>
      <c r="S170" s="728"/>
      <c r="T170" s="679"/>
      <c r="V170" s="8"/>
      <c r="W170" s="292"/>
    </row>
    <row r="171" spans="2:23" ht="13.5" thickBot="1">
      <c r="B171" s="80"/>
      <c r="C171" s="1" t="s">
        <v>370</v>
      </c>
      <c r="E171" s="213"/>
      <c r="F171" s="213"/>
      <c r="G171" s="213"/>
      <c r="H171" s="213"/>
      <c r="I171" s="179"/>
      <c r="J171" s="179"/>
      <c r="K171" s="686">
        <f>SUM(K169:K170)</f>
        <v>1171365.2</v>
      </c>
      <c r="L171" s="686">
        <f>'Exh 1-BS'!$J$34*0.34*0.1</f>
        <v>32825987.171960004</v>
      </c>
      <c r="M171" s="499" t="str">
        <f>IF(K171&gt;L171,"Yes","No")</f>
        <v>No</v>
      </c>
      <c r="N171" s="686">
        <f>SUM(N169:N170)</f>
        <v>1171365.2</v>
      </c>
      <c r="O171" s="686">
        <f>SUM(O169:O170)</f>
        <v>734760</v>
      </c>
      <c r="P171" s="686">
        <f>SUM(P169:P170)</f>
        <v>-436605.19999999995</v>
      </c>
      <c r="Q171" s="686">
        <f>SUM(Q169:Q169)</f>
        <v>0</v>
      </c>
      <c r="R171" s="686">
        <f>SUM(R169:R169)</f>
        <v>0</v>
      </c>
      <c r="S171" s="686">
        <f>SUM(S169:S169)</f>
        <v>0</v>
      </c>
      <c r="T171" s="688">
        <f>SUM(T169:T169)</f>
        <v>0</v>
      </c>
      <c r="V171" s="8"/>
      <c r="W171" s="292"/>
    </row>
    <row r="172" spans="2:23" ht="14.25" hidden="1" thickTop="1" thickBot="1">
      <c r="B172" s="80"/>
      <c r="C172" s="1" t="s">
        <v>791</v>
      </c>
      <c r="E172" s="213"/>
      <c r="F172" s="213"/>
      <c r="G172" s="213"/>
      <c r="H172" s="213"/>
      <c r="I172" s="594"/>
      <c r="J172" s="594"/>
      <c r="K172" s="729">
        <f>K13+K19+K23+K32+K41+K46+K55+K61+K68+K73+K80+K86+K91+K99+K106+K111+K117+K122+K129+K134+K140+K148+K156+K161+K165+K168+K171</f>
        <v>117015425.7</v>
      </c>
      <c r="L172" s="729"/>
      <c r="M172" s="595"/>
      <c r="N172" s="729">
        <f>N13+N19+N23+N32+N41+N46+N55+N61+N68+N73+N80+N86+N91+N99+N106+N111+N117+N122+N129+N134+N140+N148+N156+N161+N165+N168+N171</f>
        <v>117015425.7</v>
      </c>
      <c r="O172" s="729">
        <f>O13+O19+O23+O32+O41+O46+O55+O61+O68+O73+O80+O86+O91+O99+O106+O111+O117+O122+O129+O134+O140+O148+O156+O161+O165+O168+O171</f>
        <v>99236758.949999988</v>
      </c>
      <c r="P172" s="729">
        <f>P13+P19+P23+P32+P41+P46+P55+P61+P68+P73+P80+P86+P91+P99+P106+P111+P117+P122+P129+P134+P140+P148+P156+P161+P165+P168+P171</f>
        <v>-17778666.749999996</v>
      </c>
      <c r="Q172" s="729">
        <v>4435102.68</v>
      </c>
      <c r="R172" s="729">
        <v>202240.30999999997</v>
      </c>
      <c r="S172" s="729">
        <v>42368.39</v>
      </c>
      <c r="T172" s="738">
        <v>4275230.76</v>
      </c>
      <c r="V172" s="8"/>
      <c r="W172" s="292"/>
    </row>
    <row r="173" spans="2:23" ht="14.25" hidden="1" thickTop="1" thickBot="1">
      <c r="B173" s="596"/>
      <c r="C173" s="597"/>
      <c r="D173" s="11"/>
      <c r="E173" s="598"/>
      <c r="F173" s="598"/>
      <c r="G173" s="598"/>
      <c r="H173" s="598"/>
      <c r="I173" s="598"/>
      <c r="J173" s="598"/>
      <c r="K173" s="730"/>
      <c r="L173" s="730"/>
      <c r="M173" s="599"/>
      <c r="N173" s="730"/>
      <c r="O173" s="730"/>
      <c r="P173" s="730"/>
      <c r="Q173" s="730"/>
      <c r="R173" s="730"/>
      <c r="S173" s="730"/>
      <c r="T173" s="739"/>
      <c r="V173" s="298"/>
      <c r="W173" s="292"/>
    </row>
    <row r="174" spans="2:23" hidden="1">
      <c r="B174" s="80"/>
      <c r="C174" s="1"/>
      <c r="E174" s="213"/>
      <c r="F174" s="213"/>
      <c r="G174" s="213"/>
      <c r="H174" s="213"/>
      <c r="I174" s="213"/>
      <c r="J174" s="213"/>
      <c r="K174" s="676"/>
      <c r="L174" s="676"/>
      <c r="M174" s="593"/>
      <c r="N174" s="676"/>
      <c r="O174" s="676"/>
      <c r="P174" s="676"/>
      <c r="Q174" s="676"/>
      <c r="R174" s="676"/>
      <c r="S174" s="676"/>
      <c r="T174" s="740"/>
      <c r="V174" s="298"/>
      <c r="W174" s="292"/>
    </row>
    <row r="175" spans="2:23" hidden="1">
      <c r="B175" s="80"/>
      <c r="C175" s="10"/>
      <c r="D175" s="10"/>
      <c r="E175" s="3"/>
      <c r="F175" s="3"/>
      <c r="G175" s="46"/>
      <c r="H175" s="498"/>
      <c r="I175" s="498"/>
      <c r="J175" s="498"/>
      <c r="K175" s="727"/>
      <c r="L175" s="731"/>
      <c r="M175" s="405"/>
      <c r="N175" s="727"/>
      <c r="O175" s="727"/>
      <c r="P175" s="677"/>
      <c r="Q175" s="737"/>
      <c r="R175" s="737"/>
      <c r="S175" s="737"/>
      <c r="T175" s="679"/>
      <c r="V175" s="8"/>
      <c r="W175" s="292"/>
    </row>
    <row r="176" spans="2:23" hidden="1">
      <c r="B176" s="80"/>
      <c r="C176" s="10"/>
      <c r="D176" s="10"/>
      <c r="E176" s="3"/>
      <c r="F176" s="3"/>
      <c r="G176" s="46"/>
      <c r="H176" s="498"/>
      <c r="I176" s="498"/>
      <c r="J176" s="498"/>
      <c r="K176" s="727"/>
      <c r="L176" s="731"/>
      <c r="M176" s="405"/>
      <c r="N176" s="727"/>
      <c r="O176" s="727"/>
      <c r="P176" s="677"/>
      <c r="Q176" s="737"/>
      <c r="R176" s="737"/>
      <c r="S176" s="737"/>
      <c r="T176" s="679"/>
      <c r="V176" s="8"/>
      <c r="W176" s="292"/>
    </row>
    <row r="177" spans="2:23" hidden="1">
      <c r="B177" s="80"/>
      <c r="C177" s="10"/>
      <c r="D177" s="10"/>
      <c r="E177" s="3"/>
      <c r="F177" s="3"/>
      <c r="G177" s="46"/>
      <c r="H177" s="498"/>
      <c r="I177" s="498"/>
      <c r="J177" s="498"/>
      <c r="K177" s="727"/>
      <c r="L177" s="731"/>
      <c r="M177" s="405"/>
      <c r="N177" s="727"/>
      <c r="O177" s="727"/>
      <c r="P177" s="677"/>
      <c r="Q177" s="737"/>
      <c r="R177" s="737"/>
      <c r="S177" s="737"/>
      <c r="T177" s="679"/>
      <c r="V177" s="8"/>
      <c r="W177" s="292"/>
    </row>
    <row r="178" spans="2:23" hidden="1">
      <c r="B178" s="80"/>
      <c r="C178" s="10"/>
      <c r="D178" s="10"/>
      <c r="E178" s="3"/>
      <c r="F178" s="3"/>
      <c r="G178" s="46"/>
      <c r="H178" s="498"/>
      <c r="I178" s="498"/>
      <c r="J178" s="498"/>
      <c r="K178" s="727"/>
      <c r="L178" s="731"/>
      <c r="M178" s="405"/>
      <c r="N178" s="736"/>
      <c r="O178" s="737"/>
      <c r="P178" s="677"/>
      <c r="Q178" s="737"/>
      <c r="R178" s="737"/>
      <c r="S178" s="737"/>
      <c r="T178" s="679"/>
      <c r="V178" s="8"/>
      <c r="W178" s="292"/>
    </row>
    <row r="179" spans="2:23" ht="13.5" hidden="1" thickBot="1">
      <c r="B179" s="80"/>
      <c r="C179" s="1"/>
      <c r="E179" s="213"/>
      <c r="F179" s="213"/>
      <c r="G179" s="213"/>
      <c r="H179" s="213"/>
      <c r="I179" s="179"/>
      <c r="J179" s="179"/>
      <c r="K179" s="686"/>
      <c r="L179" s="686"/>
      <c r="M179" s="499"/>
      <c r="N179" s="686"/>
      <c r="O179" s="686"/>
      <c r="P179" s="686"/>
      <c r="Q179" s="686"/>
      <c r="R179" s="686"/>
      <c r="S179" s="686"/>
      <c r="T179" s="688"/>
      <c r="V179" s="8"/>
      <c r="W179" s="292"/>
    </row>
    <row r="180" spans="2:23" ht="13.5" hidden="1" thickTop="1">
      <c r="B180" s="80"/>
      <c r="C180" s="10"/>
      <c r="D180" s="10"/>
      <c r="E180" s="3"/>
      <c r="F180" s="3"/>
      <c r="G180" s="46"/>
      <c r="H180" s="498"/>
      <c r="I180" s="498"/>
      <c r="J180" s="498"/>
      <c r="K180" s="727"/>
      <c r="L180" s="731"/>
      <c r="M180" s="405"/>
      <c r="N180" s="727"/>
      <c r="O180" s="727"/>
      <c r="P180" s="677"/>
      <c r="Q180" s="728"/>
      <c r="R180" s="728"/>
      <c r="S180" s="728"/>
      <c r="T180" s="679"/>
      <c r="V180" s="8"/>
      <c r="W180" s="292"/>
    </row>
    <row r="181" spans="2:23" hidden="1">
      <c r="B181" s="80"/>
      <c r="C181" s="10"/>
      <c r="D181" s="10"/>
      <c r="E181" s="3"/>
      <c r="F181" s="3"/>
      <c r="G181" s="46"/>
      <c r="H181" s="498"/>
      <c r="I181" s="498"/>
      <c r="J181" s="498"/>
      <c r="K181" s="727"/>
      <c r="L181" s="731"/>
      <c r="M181" s="405"/>
      <c r="N181" s="727"/>
      <c r="O181" s="727"/>
      <c r="P181" s="677"/>
      <c r="Q181" s="728"/>
      <c r="R181" s="728"/>
      <c r="S181" s="728"/>
      <c r="T181" s="679"/>
      <c r="V181" s="8"/>
      <c r="W181" s="292"/>
    </row>
    <row r="182" spans="2:23" hidden="1">
      <c r="B182" s="80"/>
      <c r="C182" s="10"/>
      <c r="D182" s="10"/>
      <c r="E182" s="3"/>
      <c r="F182" s="3"/>
      <c r="G182" s="46"/>
      <c r="H182" s="498"/>
      <c r="I182" s="498"/>
      <c r="J182" s="498"/>
      <c r="K182" s="727"/>
      <c r="L182" s="731"/>
      <c r="M182" s="405"/>
      <c r="N182" s="727"/>
      <c r="O182" s="727"/>
      <c r="P182" s="677"/>
      <c r="Q182" s="728"/>
      <c r="R182" s="728"/>
      <c r="S182" s="728"/>
      <c r="T182" s="679"/>
      <c r="V182" s="8"/>
      <c r="W182" s="292"/>
    </row>
    <row r="183" spans="2:23" hidden="1">
      <c r="B183" s="80"/>
      <c r="C183" s="10"/>
      <c r="D183" s="10"/>
      <c r="E183" s="3"/>
      <c r="F183" s="3"/>
      <c r="G183" s="46"/>
      <c r="H183" s="292"/>
      <c r="I183" s="498"/>
      <c r="J183" s="292"/>
      <c r="K183" s="728"/>
      <c r="L183" s="732"/>
      <c r="M183" s="404"/>
      <c r="N183" s="712"/>
      <c r="O183" s="712"/>
      <c r="P183" s="677"/>
      <c r="Q183" s="728"/>
      <c r="R183" s="728"/>
      <c r="S183" s="728"/>
      <c r="T183" s="679"/>
      <c r="V183" s="8"/>
      <c r="W183" s="292"/>
    </row>
    <row r="184" spans="2:23" ht="13.5" hidden="1" thickBot="1">
      <c r="B184" s="80"/>
      <c r="C184" s="1"/>
      <c r="E184" s="213"/>
      <c r="F184" s="213"/>
      <c r="G184" s="213"/>
      <c r="H184" s="213"/>
      <c r="I184" s="179"/>
      <c r="J184" s="179"/>
      <c r="K184" s="686"/>
      <c r="L184" s="686"/>
      <c r="M184" s="499"/>
      <c r="N184" s="686"/>
      <c r="O184" s="686"/>
      <c r="P184" s="686"/>
      <c r="Q184" s="686"/>
      <c r="R184" s="686"/>
      <c r="S184" s="686"/>
      <c r="T184" s="688"/>
      <c r="V184" s="8"/>
      <c r="W184" s="292"/>
    </row>
    <row r="185" spans="2:23" ht="13.5" hidden="1" thickTop="1">
      <c r="B185" s="80"/>
      <c r="C185" s="10"/>
      <c r="D185" s="10"/>
      <c r="E185" s="3"/>
      <c r="F185" s="3"/>
      <c r="G185" s="46"/>
      <c r="H185" s="498"/>
      <c r="I185" s="498"/>
      <c r="J185" s="498"/>
      <c r="K185" s="727"/>
      <c r="L185" s="731"/>
      <c r="M185" s="405"/>
      <c r="N185" s="727"/>
      <c r="O185" s="727"/>
      <c r="P185" s="677"/>
      <c r="Q185" s="728"/>
      <c r="R185" s="728"/>
      <c r="S185" s="728"/>
      <c r="T185" s="679"/>
      <c r="V185" s="8"/>
      <c r="W185" s="292"/>
    </row>
    <row r="186" spans="2:23" hidden="1">
      <c r="B186" s="80"/>
      <c r="C186" s="10"/>
      <c r="D186" s="10"/>
      <c r="E186" s="3"/>
      <c r="F186" s="3"/>
      <c r="G186" s="46"/>
      <c r="H186" s="498"/>
      <c r="I186" s="498"/>
      <c r="J186" s="498"/>
      <c r="K186" s="727"/>
      <c r="L186" s="731"/>
      <c r="M186" s="405"/>
      <c r="N186" s="727"/>
      <c r="O186" s="727"/>
      <c r="P186" s="677"/>
      <c r="Q186" s="728"/>
      <c r="R186" s="728"/>
      <c r="S186" s="728"/>
      <c r="T186" s="679"/>
      <c r="V186" s="8"/>
      <c r="W186" s="292"/>
    </row>
    <row r="187" spans="2:23" hidden="1">
      <c r="B187" s="80"/>
      <c r="C187" s="10"/>
      <c r="D187" s="10"/>
      <c r="E187" s="3"/>
      <c r="F187" s="3"/>
      <c r="G187" s="46"/>
      <c r="H187" s="498"/>
      <c r="I187" s="498"/>
      <c r="J187" s="498"/>
      <c r="K187" s="727"/>
      <c r="L187" s="731"/>
      <c r="M187" s="405"/>
      <c r="N187" s="727"/>
      <c r="O187" s="727"/>
      <c r="P187" s="677"/>
      <c r="Q187" s="728"/>
      <c r="R187" s="728"/>
      <c r="S187" s="728"/>
      <c r="T187" s="679"/>
      <c r="V187" s="8"/>
      <c r="W187" s="292"/>
    </row>
    <row r="188" spans="2:23" ht="13.5" hidden="1">
      <c r="B188" s="80"/>
      <c r="C188" s="500"/>
      <c r="K188" s="712"/>
      <c r="L188" s="732"/>
      <c r="M188" s="404"/>
      <c r="N188" s="712"/>
      <c r="O188" s="712"/>
      <c r="P188" s="677"/>
      <c r="Q188" s="728"/>
      <c r="R188" s="728"/>
      <c r="S188" s="728"/>
      <c r="T188" s="679"/>
      <c r="V188" s="8"/>
      <c r="W188" s="292"/>
    </row>
    <row r="189" spans="2:23" ht="13.5" hidden="1" thickBot="1">
      <c r="B189" s="80"/>
      <c r="C189" s="1"/>
      <c r="E189" s="213"/>
      <c r="F189" s="213"/>
      <c r="G189" s="213"/>
      <c r="H189" s="213"/>
      <c r="I189" s="179"/>
      <c r="J189" s="179"/>
      <c r="K189" s="686"/>
      <c r="L189" s="686"/>
      <c r="M189" s="499"/>
      <c r="N189" s="686"/>
      <c r="O189" s="686"/>
      <c r="P189" s="686"/>
      <c r="Q189" s="686"/>
      <c r="R189" s="686"/>
      <c r="S189" s="686"/>
      <c r="T189" s="688"/>
      <c r="V189" s="8"/>
      <c r="W189" s="292"/>
    </row>
    <row r="190" spans="2:23" ht="13.5" hidden="1" thickTop="1">
      <c r="B190" s="80"/>
      <c r="C190" s="10"/>
      <c r="D190" s="10"/>
      <c r="E190" s="3"/>
      <c r="F190" s="3"/>
      <c r="G190" s="46"/>
      <c r="H190" s="498"/>
      <c r="I190" s="498"/>
      <c r="J190" s="498"/>
      <c r="K190" s="727"/>
      <c r="L190" s="731"/>
      <c r="M190" s="405"/>
      <c r="N190" s="727"/>
      <c r="O190" s="727"/>
      <c r="P190" s="677"/>
      <c r="Q190" s="737"/>
      <c r="R190" s="737"/>
      <c r="S190" s="737"/>
      <c r="T190" s="679"/>
      <c r="V190" s="8"/>
      <c r="W190" s="292"/>
    </row>
    <row r="191" spans="2:23" hidden="1">
      <c r="B191" s="80"/>
      <c r="C191" s="10"/>
      <c r="D191" s="10"/>
      <c r="E191" s="3"/>
      <c r="F191" s="3"/>
      <c r="G191" s="46"/>
      <c r="H191" s="498"/>
      <c r="I191" s="498"/>
      <c r="J191" s="498"/>
      <c r="K191" s="727"/>
      <c r="L191" s="731"/>
      <c r="M191" s="405"/>
      <c r="N191" s="727"/>
      <c r="O191" s="727"/>
      <c r="P191" s="677"/>
      <c r="Q191" s="737"/>
      <c r="R191" s="737"/>
      <c r="S191" s="737"/>
      <c r="T191" s="679"/>
      <c r="V191" s="8"/>
      <c r="W191" s="292"/>
    </row>
    <row r="192" spans="2:23" hidden="1">
      <c r="B192" s="80"/>
      <c r="C192" s="10"/>
      <c r="D192" s="10"/>
      <c r="E192" s="3"/>
      <c r="F192" s="3"/>
      <c r="G192" s="46"/>
      <c r="H192" s="498"/>
      <c r="I192" s="498"/>
      <c r="J192" s="498"/>
      <c r="K192" s="727"/>
      <c r="L192" s="731"/>
      <c r="M192" s="405"/>
      <c r="N192" s="727"/>
      <c r="O192" s="727"/>
      <c r="P192" s="677"/>
      <c r="Q192" s="737"/>
      <c r="R192" s="737"/>
      <c r="S192" s="737"/>
      <c r="T192" s="679"/>
      <c r="V192" s="8"/>
      <c r="W192" s="292"/>
    </row>
    <row r="193" spans="2:23" hidden="1">
      <c r="B193" s="80"/>
      <c r="C193" s="10"/>
      <c r="D193" s="10"/>
      <c r="E193" s="3"/>
      <c r="F193" s="3"/>
      <c r="G193" s="46"/>
      <c r="H193" s="292"/>
      <c r="I193" s="498"/>
      <c r="J193" s="498"/>
      <c r="K193" s="727"/>
      <c r="L193" s="731"/>
      <c r="M193" s="405"/>
      <c r="N193" s="712"/>
      <c r="O193" s="737"/>
      <c r="P193" s="677"/>
      <c r="Q193" s="737"/>
      <c r="R193" s="737"/>
      <c r="S193" s="737"/>
      <c r="T193" s="679"/>
      <c r="V193" s="8"/>
      <c r="W193" s="292"/>
    </row>
    <row r="194" spans="2:23" ht="13.5" hidden="1" thickBot="1">
      <c r="B194" s="80"/>
      <c r="C194" s="1"/>
      <c r="E194" s="213"/>
      <c r="F194" s="213"/>
      <c r="G194" s="213"/>
      <c r="I194" s="179"/>
      <c r="J194" s="179"/>
      <c r="K194" s="686"/>
      <c r="L194" s="686"/>
      <c r="M194" s="499"/>
      <c r="N194" s="686"/>
      <c r="O194" s="686"/>
      <c r="P194" s="686"/>
      <c r="Q194" s="686"/>
      <c r="R194" s="686"/>
      <c r="S194" s="686"/>
      <c r="T194" s="688"/>
      <c r="V194" s="8"/>
      <c r="W194" s="292"/>
    </row>
    <row r="195" spans="2:23" ht="13.5" hidden="1" thickTop="1">
      <c r="B195" s="80"/>
      <c r="C195" s="10"/>
      <c r="D195" s="10"/>
      <c r="E195" s="3"/>
      <c r="F195" s="3"/>
      <c r="G195" s="46"/>
      <c r="H195" s="498"/>
      <c r="I195" s="498"/>
      <c r="J195" s="498"/>
      <c r="K195" s="727"/>
      <c r="L195" s="731"/>
      <c r="M195" s="405"/>
      <c r="N195" s="727"/>
      <c r="O195" s="727"/>
      <c r="P195" s="677"/>
      <c r="Q195" s="728"/>
      <c r="R195" s="728"/>
      <c r="S195" s="728"/>
      <c r="T195" s="741"/>
      <c r="V195" s="8"/>
      <c r="W195" s="292"/>
    </row>
    <row r="196" spans="2:23" hidden="1">
      <c r="B196" s="80"/>
      <c r="C196" s="10"/>
      <c r="D196" s="10"/>
      <c r="E196" s="3"/>
      <c r="F196" s="3"/>
      <c r="G196" s="46"/>
      <c r="H196" s="498"/>
      <c r="I196" s="498"/>
      <c r="J196" s="498"/>
      <c r="K196" s="727"/>
      <c r="L196" s="731"/>
      <c r="M196" s="405"/>
      <c r="N196" s="727"/>
      <c r="O196" s="727"/>
      <c r="P196" s="677"/>
      <c r="Q196" s="728"/>
      <c r="R196" s="728"/>
      <c r="S196" s="728"/>
      <c r="T196" s="679"/>
      <c r="V196" s="8"/>
      <c r="W196" s="292"/>
    </row>
    <row r="197" spans="2:23" hidden="1">
      <c r="B197" s="80"/>
      <c r="C197" s="10"/>
      <c r="D197" s="10"/>
      <c r="E197" s="3"/>
      <c r="F197" s="3"/>
      <c r="G197" s="46"/>
      <c r="H197" s="498"/>
      <c r="I197" s="498"/>
      <c r="J197" s="498"/>
      <c r="K197" s="727"/>
      <c r="L197" s="731"/>
      <c r="M197" s="405"/>
      <c r="N197" s="727"/>
      <c r="O197" s="727"/>
      <c r="P197" s="677"/>
      <c r="Q197" s="728"/>
      <c r="R197" s="728"/>
      <c r="S197" s="728"/>
      <c r="T197" s="679"/>
      <c r="V197" s="8"/>
      <c r="W197" s="292"/>
    </row>
    <row r="198" spans="2:23" ht="13.5" hidden="1">
      <c r="B198" s="80"/>
      <c r="C198" s="500"/>
      <c r="H198" s="292"/>
      <c r="K198" s="712"/>
      <c r="L198" s="732"/>
      <c r="M198" s="404"/>
      <c r="N198" s="712"/>
      <c r="O198" s="712"/>
      <c r="P198" s="677"/>
      <c r="Q198" s="728"/>
      <c r="R198" s="728"/>
      <c r="S198" s="728"/>
      <c r="T198" s="679"/>
      <c r="V198" s="8"/>
      <c r="W198" s="292"/>
    </row>
    <row r="199" spans="2:23" ht="13.5" hidden="1" thickBot="1">
      <c r="B199" s="80"/>
      <c r="C199" s="1"/>
      <c r="E199" s="213"/>
      <c r="F199" s="213"/>
      <c r="G199" s="213"/>
      <c r="H199" s="292"/>
      <c r="I199" s="179"/>
      <c r="J199" s="179"/>
      <c r="K199" s="686"/>
      <c r="L199" s="686"/>
      <c r="M199" s="499"/>
      <c r="N199" s="686"/>
      <c r="O199" s="686"/>
      <c r="P199" s="686"/>
      <c r="Q199" s="686"/>
      <c r="R199" s="686"/>
      <c r="S199" s="686"/>
      <c r="T199" s="688"/>
      <c r="V199" s="8"/>
      <c r="W199" s="292"/>
    </row>
    <row r="200" spans="2:23" ht="13.5" hidden="1" thickTop="1">
      <c r="B200" s="80"/>
      <c r="C200" s="10"/>
      <c r="D200" s="10"/>
      <c r="E200" s="3"/>
      <c r="F200" s="3"/>
      <c r="G200" s="46"/>
      <c r="H200" s="498"/>
      <c r="I200" s="498"/>
      <c r="J200" s="498"/>
      <c r="K200" s="727"/>
      <c r="L200" s="731"/>
      <c r="M200" s="405"/>
      <c r="N200" s="727"/>
      <c r="O200" s="727"/>
      <c r="P200" s="677"/>
      <c r="Q200" s="728"/>
      <c r="R200" s="728"/>
      <c r="S200" s="728"/>
      <c r="T200" s="679"/>
      <c r="V200" s="8"/>
      <c r="W200" s="292"/>
    </row>
    <row r="201" spans="2:23" hidden="1">
      <c r="B201" s="80"/>
      <c r="C201" s="10"/>
      <c r="D201" s="10"/>
      <c r="E201" s="3"/>
      <c r="F201" s="3"/>
      <c r="G201" s="46"/>
      <c r="H201" s="77"/>
      <c r="I201" s="77"/>
      <c r="J201" s="77"/>
      <c r="K201" s="658"/>
      <c r="L201" s="731"/>
      <c r="M201" s="405"/>
      <c r="N201" s="658"/>
      <c r="O201" s="658"/>
      <c r="P201" s="677"/>
      <c r="Q201" s="728"/>
      <c r="R201" s="728"/>
      <c r="S201" s="728"/>
      <c r="T201" s="679"/>
      <c r="V201" s="8"/>
      <c r="W201" s="292"/>
    </row>
    <row r="202" spans="2:23" hidden="1">
      <c r="B202" s="80"/>
      <c r="C202" s="10"/>
      <c r="D202" s="10"/>
      <c r="E202" s="3"/>
      <c r="F202" s="3"/>
      <c r="G202" s="46"/>
      <c r="H202" s="77"/>
      <c r="I202" s="77"/>
      <c r="J202" s="77"/>
      <c r="K202" s="658"/>
      <c r="L202" s="731"/>
      <c r="M202" s="405"/>
      <c r="N202" s="658"/>
      <c r="O202" s="658"/>
      <c r="P202" s="677"/>
      <c r="Q202" s="728"/>
      <c r="R202" s="728"/>
      <c r="S202" s="728"/>
      <c r="T202" s="679"/>
      <c r="V202" s="8"/>
      <c r="W202" s="292"/>
    </row>
    <row r="203" spans="2:23" hidden="1">
      <c r="B203" s="80"/>
      <c r="H203" s="292"/>
      <c r="K203" s="712"/>
      <c r="L203" s="733"/>
      <c r="M203" s="404"/>
      <c r="N203" s="712"/>
      <c r="O203" s="712"/>
      <c r="P203" s="677"/>
      <c r="Q203" s="728"/>
      <c r="R203" s="728"/>
      <c r="S203" s="728"/>
      <c r="T203" s="679"/>
      <c r="V203" s="8"/>
      <c r="W203" s="292"/>
    </row>
    <row r="204" spans="2:23" ht="13.5" hidden="1" thickBot="1">
      <c r="B204" s="80"/>
      <c r="C204" s="1"/>
      <c r="E204" s="213"/>
      <c r="F204" s="213"/>
      <c r="G204" s="213"/>
      <c r="H204" s="213"/>
      <c r="I204" s="179"/>
      <c r="J204" s="179"/>
      <c r="K204" s="686"/>
      <c r="L204" s="686"/>
      <c r="M204" s="499"/>
      <c r="N204" s="686"/>
      <c r="O204" s="686"/>
      <c r="P204" s="686"/>
      <c r="Q204" s="686"/>
      <c r="R204" s="686"/>
      <c r="S204" s="686"/>
      <c r="T204" s="688"/>
      <c r="V204" s="8"/>
      <c r="W204" s="292"/>
    </row>
    <row r="205" spans="2:23" ht="13.5" hidden="1" thickTop="1">
      <c r="B205" s="80"/>
      <c r="C205" s="10"/>
      <c r="D205" s="10"/>
      <c r="E205" s="3"/>
      <c r="F205" s="3"/>
      <c r="G205" s="46"/>
      <c r="H205" s="498"/>
      <c r="I205" s="498"/>
      <c r="J205" s="498"/>
      <c r="K205" s="727"/>
      <c r="L205" s="731"/>
      <c r="M205" s="405"/>
      <c r="N205" s="727"/>
      <c r="O205" s="727"/>
      <c r="P205" s="677"/>
      <c r="Q205" s="728"/>
      <c r="R205" s="728"/>
      <c r="S205" s="728"/>
      <c r="T205" s="679"/>
      <c r="V205" s="8"/>
      <c r="W205" s="292"/>
    </row>
    <row r="206" spans="2:23" hidden="1">
      <c r="B206" s="80"/>
      <c r="C206" s="10"/>
      <c r="D206" s="10"/>
      <c r="E206" s="3"/>
      <c r="F206" s="3"/>
      <c r="G206" s="46"/>
      <c r="H206" s="498"/>
      <c r="I206" s="498"/>
      <c r="J206" s="498"/>
      <c r="K206" s="727"/>
      <c r="L206" s="731"/>
      <c r="M206" s="405"/>
      <c r="N206" s="727"/>
      <c r="O206" s="727"/>
      <c r="P206" s="677"/>
      <c r="Q206" s="728"/>
      <c r="R206" s="728"/>
      <c r="S206" s="728"/>
      <c r="T206" s="679"/>
      <c r="V206" s="8"/>
      <c r="W206" s="292"/>
    </row>
    <row r="207" spans="2:23" hidden="1">
      <c r="B207" s="80"/>
      <c r="C207" s="10"/>
      <c r="D207" s="10"/>
      <c r="E207" s="3"/>
      <c r="F207" s="3"/>
      <c r="G207" s="46"/>
      <c r="H207" s="498"/>
      <c r="I207" s="498"/>
      <c r="J207" s="498"/>
      <c r="K207" s="727"/>
      <c r="L207" s="731"/>
      <c r="M207" s="405"/>
      <c r="N207" s="727"/>
      <c r="O207" s="727"/>
      <c r="P207" s="677"/>
      <c r="Q207" s="728"/>
      <c r="R207" s="728"/>
      <c r="S207" s="728"/>
      <c r="T207" s="679"/>
      <c r="V207" s="8"/>
      <c r="W207" s="292"/>
    </row>
    <row r="208" spans="2:23" hidden="1">
      <c r="B208" s="80"/>
      <c r="K208" s="712"/>
      <c r="L208" s="732"/>
      <c r="M208" s="404"/>
      <c r="N208" s="712"/>
      <c r="O208" s="712"/>
      <c r="P208" s="677"/>
      <c r="Q208" s="728"/>
      <c r="R208" s="728"/>
      <c r="S208" s="728"/>
      <c r="T208" s="679"/>
      <c r="V208" s="8"/>
      <c r="W208" s="292"/>
    </row>
    <row r="209" spans="2:23" ht="13.5" hidden="1" thickBot="1">
      <c r="B209" s="80"/>
      <c r="C209" s="1"/>
      <c r="E209" s="213"/>
      <c r="F209" s="213"/>
      <c r="G209" s="213"/>
      <c r="H209" s="213"/>
      <c r="I209" s="179"/>
      <c r="J209" s="179"/>
      <c r="K209" s="686"/>
      <c r="L209" s="686"/>
      <c r="M209" s="499"/>
      <c r="N209" s="686"/>
      <c r="O209" s="686"/>
      <c r="P209" s="686"/>
      <c r="Q209" s="686"/>
      <c r="R209" s="686"/>
      <c r="S209" s="686"/>
      <c r="T209" s="688"/>
      <c r="V209" s="8"/>
      <c r="W209" s="292"/>
    </row>
    <row r="210" spans="2:23" ht="13.5" hidden="1" thickTop="1">
      <c r="B210" s="80"/>
      <c r="C210" s="10"/>
      <c r="D210" s="10"/>
      <c r="E210" s="3"/>
      <c r="F210" s="3"/>
      <c r="G210" s="46"/>
      <c r="H210" s="498"/>
      <c r="I210" s="498"/>
      <c r="J210" s="498"/>
      <c r="K210" s="727"/>
      <c r="L210" s="731"/>
      <c r="M210" s="405"/>
      <c r="N210" s="727"/>
      <c r="O210" s="727"/>
      <c r="P210" s="677"/>
      <c r="Q210" s="728"/>
      <c r="R210" s="728"/>
      <c r="S210" s="728"/>
      <c r="T210" s="679"/>
      <c r="V210" s="8"/>
      <c r="W210" s="292"/>
    </row>
    <row r="211" spans="2:23" hidden="1">
      <c r="B211" s="80"/>
      <c r="C211" s="10"/>
      <c r="D211" s="10"/>
      <c r="E211" s="3"/>
      <c r="F211" s="3"/>
      <c r="G211" s="46"/>
      <c r="H211" s="498"/>
      <c r="I211" s="498"/>
      <c r="J211" s="498"/>
      <c r="K211" s="727"/>
      <c r="L211" s="731"/>
      <c r="M211" s="405"/>
      <c r="N211" s="727"/>
      <c r="O211" s="727"/>
      <c r="P211" s="677"/>
      <c r="Q211" s="728"/>
      <c r="R211" s="728"/>
      <c r="S211" s="728"/>
      <c r="T211" s="679"/>
      <c r="V211" s="8"/>
      <c r="W211" s="292"/>
    </row>
    <row r="212" spans="2:23" hidden="1">
      <c r="B212" s="80"/>
      <c r="C212" s="10"/>
      <c r="D212" s="10"/>
      <c r="E212" s="3"/>
      <c r="F212" s="3"/>
      <c r="G212" s="46"/>
      <c r="H212" s="498"/>
      <c r="I212" s="498"/>
      <c r="J212" s="498"/>
      <c r="K212" s="727"/>
      <c r="L212" s="731"/>
      <c r="M212" s="405"/>
      <c r="N212" s="727"/>
      <c r="O212" s="727"/>
      <c r="P212" s="677"/>
      <c r="Q212" s="728"/>
      <c r="R212" s="728"/>
      <c r="S212" s="728"/>
      <c r="T212" s="679"/>
      <c r="V212" s="8"/>
      <c r="W212" s="292"/>
    </row>
    <row r="213" spans="2:23" ht="13.5" hidden="1">
      <c r="B213" s="80"/>
      <c r="C213" s="500"/>
      <c r="K213" s="712"/>
      <c r="L213" s="732"/>
      <c r="M213" s="404"/>
      <c r="N213" s="712"/>
      <c r="O213" s="712"/>
      <c r="P213" s="677"/>
      <c r="Q213" s="728"/>
      <c r="R213" s="728"/>
      <c r="S213" s="728"/>
      <c r="T213" s="679"/>
      <c r="V213" s="8"/>
      <c r="W213" s="292"/>
    </row>
    <row r="214" spans="2:23" ht="13.5" hidden="1" thickBot="1">
      <c r="B214" s="80"/>
      <c r="C214" s="1"/>
      <c r="E214" s="213"/>
      <c r="F214" s="213"/>
      <c r="G214" s="213"/>
      <c r="H214" s="213"/>
      <c r="I214" s="179"/>
      <c r="J214" s="179"/>
      <c r="K214" s="686"/>
      <c r="L214" s="686"/>
      <c r="M214" s="499"/>
      <c r="N214" s="686"/>
      <c r="O214" s="686"/>
      <c r="P214" s="686"/>
      <c r="Q214" s="686"/>
      <c r="R214" s="686"/>
      <c r="S214" s="686"/>
      <c r="T214" s="688"/>
      <c r="V214" s="8"/>
      <c r="W214" s="292"/>
    </row>
    <row r="215" spans="2:23" ht="13.5" hidden="1" thickTop="1">
      <c r="B215" s="80"/>
      <c r="C215" s="10"/>
      <c r="D215" s="10"/>
      <c r="E215" s="3"/>
      <c r="F215" s="3"/>
      <c r="G215" s="46"/>
      <c r="H215" s="498"/>
      <c r="I215" s="498"/>
      <c r="J215" s="498"/>
      <c r="K215" s="727"/>
      <c r="L215" s="731"/>
      <c r="M215" s="405"/>
      <c r="N215" s="727"/>
      <c r="O215" s="727"/>
      <c r="P215" s="677"/>
      <c r="Q215" s="728"/>
      <c r="R215" s="728"/>
      <c r="S215" s="728"/>
      <c r="T215" s="679"/>
      <c r="V215" s="8"/>
      <c r="W215" s="292"/>
    </row>
    <row r="216" spans="2:23" hidden="1">
      <c r="B216" s="80"/>
      <c r="C216" s="10"/>
      <c r="D216" s="10"/>
      <c r="E216" s="3"/>
      <c r="F216" s="3"/>
      <c r="G216" s="46"/>
      <c r="H216" s="498"/>
      <c r="I216" s="498"/>
      <c r="J216" s="498"/>
      <c r="K216" s="727"/>
      <c r="L216" s="731"/>
      <c r="M216" s="405"/>
      <c r="N216" s="727"/>
      <c r="O216" s="727"/>
      <c r="P216" s="677"/>
      <c r="Q216" s="728"/>
      <c r="R216" s="728"/>
      <c r="S216" s="728"/>
      <c r="T216" s="679"/>
      <c r="V216" s="8"/>
      <c r="W216" s="292"/>
    </row>
    <row r="217" spans="2:23" hidden="1">
      <c r="B217" s="80"/>
      <c r="C217" s="10"/>
      <c r="D217" s="10"/>
      <c r="E217" s="3"/>
      <c r="F217" s="3"/>
      <c r="G217" s="46"/>
      <c r="H217" s="498"/>
      <c r="I217" s="498"/>
      <c r="J217" s="498"/>
      <c r="K217" s="727"/>
      <c r="L217" s="731"/>
      <c r="M217" s="405"/>
      <c r="N217" s="727"/>
      <c r="O217" s="727"/>
      <c r="P217" s="677"/>
      <c r="Q217" s="728"/>
      <c r="R217" s="728"/>
      <c r="S217" s="728"/>
      <c r="T217" s="679"/>
      <c r="V217" s="8"/>
      <c r="W217" s="292"/>
    </row>
    <row r="218" spans="2:23" hidden="1">
      <c r="B218" s="80"/>
      <c r="H218" s="292"/>
      <c r="K218" s="712"/>
      <c r="L218" s="733"/>
      <c r="M218" s="404"/>
      <c r="N218" s="712"/>
      <c r="O218" s="712"/>
      <c r="P218" s="677"/>
      <c r="Q218" s="728"/>
      <c r="R218" s="728"/>
      <c r="S218" s="728"/>
      <c r="T218" s="679"/>
      <c r="V218" s="8"/>
      <c r="W218" s="292"/>
    </row>
    <row r="219" spans="2:23" ht="13.5" hidden="1" thickBot="1">
      <c r="B219" s="80"/>
      <c r="C219" s="1"/>
      <c r="E219" s="213"/>
      <c r="F219" s="213"/>
      <c r="G219" s="213"/>
      <c r="H219" s="213"/>
      <c r="I219" s="179"/>
      <c r="J219" s="179"/>
      <c r="K219" s="686"/>
      <c r="L219" s="686"/>
      <c r="M219" s="499"/>
      <c r="N219" s="686"/>
      <c r="O219" s="686"/>
      <c r="P219" s="686"/>
      <c r="Q219" s="686"/>
      <c r="R219" s="686"/>
      <c r="S219" s="686"/>
      <c r="T219" s="688"/>
      <c r="V219" s="8"/>
      <c r="W219" s="292"/>
    </row>
    <row r="220" spans="2:23" ht="13.5" hidden="1" thickTop="1">
      <c r="B220" s="80"/>
      <c r="C220" s="10"/>
      <c r="D220" s="10"/>
      <c r="E220" s="3"/>
      <c r="F220" s="3"/>
      <c r="G220" s="46"/>
      <c r="H220" s="498"/>
      <c r="I220" s="498"/>
      <c r="J220" s="498"/>
      <c r="K220" s="727"/>
      <c r="L220" s="731"/>
      <c r="M220" s="405"/>
      <c r="N220" s="727"/>
      <c r="O220" s="727"/>
      <c r="P220" s="677"/>
      <c r="Q220" s="728"/>
      <c r="R220" s="728"/>
      <c r="S220" s="728"/>
      <c r="T220" s="679"/>
      <c r="V220" s="8"/>
      <c r="W220" s="292"/>
    </row>
    <row r="221" spans="2:23" hidden="1">
      <c r="B221" s="80"/>
      <c r="C221" s="10"/>
      <c r="D221" s="10"/>
      <c r="E221" s="3"/>
      <c r="F221" s="3"/>
      <c r="G221" s="46"/>
      <c r="H221" s="498"/>
      <c r="I221" s="498"/>
      <c r="J221" s="498"/>
      <c r="K221" s="727"/>
      <c r="L221" s="731"/>
      <c r="M221" s="405"/>
      <c r="N221" s="727"/>
      <c r="O221" s="727"/>
      <c r="P221" s="677"/>
      <c r="Q221" s="728"/>
      <c r="R221" s="728"/>
      <c r="S221" s="728"/>
      <c r="T221" s="679"/>
      <c r="V221" s="8"/>
      <c r="W221" s="292"/>
    </row>
    <row r="222" spans="2:23" hidden="1">
      <c r="B222" s="80"/>
      <c r="C222" s="10"/>
      <c r="E222" s="3"/>
      <c r="F222" s="3"/>
      <c r="G222" s="46"/>
      <c r="H222" s="498"/>
      <c r="I222" s="498"/>
      <c r="J222" s="498"/>
      <c r="K222" s="727"/>
      <c r="L222" s="731"/>
      <c r="M222" s="405"/>
      <c r="N222" s="727"/>
      <c r="O222" s="727"/>
      <c r="P222" s="677"/>
      <c r="Q222" s="728"/>
      <c r="R222" s="728"/>
      <c r="S222" s="728"/>
      <c r="T222" s="679"/>
      <c r="V222" s="8"/>
      <c r="W222" s="292"/>
    </row>
    <row r="223" spans="2:23" hidden="1">
      <c r="B223" s="80"/>
      <c r="C223" s="10"/>
      <c r="E223" s="3"/>
      <c r="F223" s="3"/>
      <c r="G223" s="46"/>
      <c r="H223" s="498"/>
      <c r="I223" s="498"/>
      <c r="J223" s="498"/>
      <c r="K223" s="727"/>
      <c r="L223" s="731"/>
      <c r="M223" s="405"/>
      <c r="N223" s="727"/>
      <c r="O223" s="727"/>
      <c r="P223" s="677"/>
      <c r="Q223" s="728"/>
      <c r="R223" s="728"/>
      <c r="S223" s="728"/>
      <c r="T223" s="679"/>
      <c r="V223" s="8"/>
      <c r="W223" s="292"/>
    </row>
    <row r="224" spans="2:23" ht="13.5" hidden="1" thickBot="1">
      <c r="B224" s="80"/>
      <c r="C224" s="1"/>
      <c r="E224" s="213"/>
      <c r="F224" s="213"/>
      <c r="G224" s="213"/>
      <c r="H224" s="213"/>
      <c r="I224" s="179"/>
      <c r="J224" s="179"/>
      <c r="K224" s="686"/>
      <c r="L224" s="686"/>
      <c r="M224" s="499"/>
      <c r="N224" s="686"/>
      <c r="O224" s="686"/>
      <c r="P224" s="686"/>
      <c r="Q224" s="686"/>
      <c r="R224" s="686"/>
      <c r="S224" s="686"/>
      <c r="T224" s="688"/>
      <c r="V224" s="8"/>
      <c r="W224" s="292"/>
    </row>
    <row r="225" spans="2:23" ht="13.5" hidden="1" thickTop="1">
      <c r="B225" s="80"/>
      <c r="C225" s="10"/>
      <c r="D225" s="10"/>
      <c r="E225" s="3"/>
      <c r="F225" s="3"/>
      <c r="G225" s="46"/>
      <c r="H225" s="498"/>
      <c r="I225" s="498"/>
      <c r="J225" s="498"/>
      <c r="K225" s="727"/>
      <c r="L225" s="731"/>
      <c r="M225" s="405"/>
      <c r="N225" s="727"/>
      <c r="O225" s="727"/>
      <c r="P225" s="677"/>
      <c r="Q225" s="728"/>
      <c r="R225" s="728"/>
      <c r="S225" s="728"/>
      <c r="T225" s="679"/>
      <c r="V225" s="8"/>
      <c r="W225" s="292"/>
    </row>
    <row r="226" spans="2:23" hidden="1">
      <c r="B226" s="80"/>
      <c r="D226" s="10"/>
      <c r="E226" s="3"/>
      <c r="F226" s="3"/>
      <c r="G226" s="46"/>
      <c r="H226" s="498"/>
      <c r="I226" s="498"/>
      <c r="J226" s="498"/>
      <c r="K226" s="727"/>
      <c r="L226" s="731"/>
      <c r="M226" s="405"/>
      <c r="N226" s="727"/>
      <c r="O226" s="727"/>
      <c r="P226" s="677"/>
      <c r="Q226" s="728"/>
      <c r="R226" s="728"/>
      <c r="S226" s="728"/>
      <c r="T226" s="679"/>
      <c r="V226" s="8"/>
      <c r="W226" s="292"/>
    </row>
    <row r="227" spans="2:23" hidden="1">
      <c r="B227" s="80"/>
      <c r="D227" s="10"/>
      <c r="E227" s="3"/>
      <c r="F227" s="3"/>
      <c r="G227" s="46"/>
      <c r="H227" s="498"/>
      <c r="I227" s="498"/>
      <c r="J227" s="498"/>
      <c r="K227" s="727"/>
      <c r="L227" s="732"/>
      <c r="M227" s="404"/>
      <c r="N227" s="727"/>
      <c r="O227" s="727"/>
      <c r="P227" s="677"/>
      <c r="Q227" s="728"/>
      <c r="R227" s="728"/>
      <c r="S227" s="728"/>
      <c r="T227" s="679"/>
      <c r="V227" s="8"/>
      <c r="W227" s="292"/>
    </row>
    <row r="228" spans="2:23" hidden="1">
      <c r="B228" s="80"/>
      <c r="H228" s="292"/>
      <c r="K228" s="712"/>
      <c r="L228" s="732"/>
      <c r="M228" s="404"/>
      <c r="N228" s="712"/>
      <c r="O228" s="712"/>
      <c r="P228" s="677"/>
      <c r="Q228" s="728"/>
      <c r="R228" s="728"/>
      <c r="S228" s="728"/>
      <c r="T228" s="679"/>
      <c r="V228" s="8"/>
      <c r="W228" s="292"/>
    </row>
    <row r="229" spans="2:23" ht="13.5" hidden="1" thickBot="1">
      <c r="B229" s="80"/>
      <c r="C229" s="1"/>
      <c r="E229" s="213"/>
      <c r="F229" s="213"/>
      <c r="G229" s="213"/>
      <c r="H229" s="213"/>
      <c r="I229" s="179"/>
      <c r="J229" s="179"/>
      <c r="K229" s="686"/>
      <c r="L229" s="686"/>
      <c r="M229" s="499"/>
      <c r="N229" s="686"/>
      <c r="O229" s="686"/>
      <c r="P229" s="686"/>
      <c r="Q229" s="686"/>
      <c r="R229" s="686"/>
      <c r="S229" s="686"/>
      <c r="T229" s="688"/>
      <c r="V229" s="8"/>
      <c r="W229" s="292"/>
    </row>
    <row r="230" spans="2:23" ht="13.5" hidden="1" thickTop="1">
      <c r="B230" s="80"/>
      <c r="C230" s="10"/>
      <c r="D230" s="10"/>
      <c r="E230" s="3"/>
      <c r="F230" s="3"/>
      <c r="G230" s="46"/>
      <c r="H230" s="498"/>
      <c r="I230" s="498"/>
      <c r="J230" s="498"/>
      <c r="K230" s="727"/>
      <c r="L230" s="731"/>
      <c r="M230" s="405"/>
      <c r="N230" s="727"/>
      <c r="O230" s="727"/>
      <c r="P230" s="677"/>
      <c r="Q230" s="728"/>
      <c r="R230" s="728"/>
      <c r="S230" s="728"/>
      <c r="T230" s="679"/>
      <c r="V230" s="8"/>
      <c r="W230" s="292"/>
    </row>
    <row r="231" spans="2:23" hidden="1">
      <c r="B231" s="80"/>
      <c r="C231" s="10"/>
      <c r="D231" s="10"/>
      <c r="E231" s="3"/>
      <c r="F231" s="3"/>
      <c r="G231" s="46"/>
      <c r="H231" s="498"/>
      <c r="I231" s="498"/>
      <c r="J231" s="498"/>
      <c r="K231" s="727"/>
      <c r="L231" s="731"/>
      <c r="M231" s="405"/>
      <c r="N231" s="727"/>
      <c r="O231" s="727"/>
      <c r="P231" s="677"/>
      <c r="Q231" s="728"/>
      <c r="R231" s="728"/>
      <c r="S231" s="728"/>
      <c r="T231" s="679"/>
      <c r="V231" s="8"/>
      <c r="W231" s="292"/>
    </row>
    <row r="232" spans="2:23" hidden="1">
      <c r="B232" s="80"/>
      <c r="C232" s="10"/>
      <c r="D232" s="10"/>
      <c r="E232" s="3"/>
      <c r="F232" s="3"/>
      <c r="G232" s="46"/>
      <c r="H232" s="498"/>
      <c r="I232" s="498"/>
      <c r="J232" s="498"/>
      <c r="K232" s="727"/>
      <c r="L232" s="732"/>
      <c r="M232" s="404"/>
      <c r="N232" s="727"/>
      <c r="O232" s="727"/>
      <c r="P232" s="677"/>
      <c r="Q232" s="728"/>
      <c r="R232" s="728"/>
      <c r="S232" s="728"/>
      <c r="T232" s="679"/>
      <c r="V232" s="8"/>
      <c r="W232" s="292"/>
    </row>
    <row r="233" spans="2:23" hidden="1">
      <c r="B233" s="80"/>
      <c r="C233" s="10"/>
      <c r="D233" s="10"/>
      <c r="E233" s="3"/>
      <c r="F233" s="3"/>
      <c r="G233" s="46"/>
      <c r="H233" s="498"/>
      <c r="I233" s="498"/>
      <c r="J233" s="498"/>
      <c r="K233" s="727"/>
      <c r="L233" s="732"/>
      <c r="M233" s="404"/>
      <c r="N233" s="727"/>
      <c r="O233" s="727"/>
      <c r="P233" s="677"/>
      <c r="Q233" s="728"/>
      <c r="R233" s="728"/>
      <c r="S233" s="728"/>
      <c r="T233" s="679"/>
      <c r="V233" s="8"/>
      <c r="W233" s="292"/>
    </row>
    <row r="234" spans="2:23" ht="13.5" hidden="1" thickBot="1">
      <c r="B234" s="80"/>
      <c r="C234" s="1"/>
      <c r="E234" s="213"/>
      <c r="F234" s="213"/>
      <c r="G234" s="213"/>
      <c r="H234" s="213"/>
      <c r="I234" s="179"/>
      <c r="J234" s="179"/>
      <c r="K234" s="686"/>
      <c r="L234" s="686"/>
      <c r="M234" s="499"/>
      <c r="N234" s="686"/>
      <c r="O234" s="686"/>
      <c r="P234" s="686"/>
      <c r="Q234" s="686"/>
      <c r="R234" s="686"/>
      <c r="S234" s="686"/>
      <c r="T234" s="688"/>
      <c r="V234" s="8"/>
      <c r="W234" s="292"/>
    </row>
    <row r="235" spans="2:23" ht="13.5" hidden="1" thickTop="1">
      <c r="B235" s="80"/>
      <c r="C235" s="10"/>
      <c r="D235" s="10"/>
      <c r="E235" s="3"/>
      <c r="F235" s="3"/>
      <c r="G235" s="46"/>
      <c r="H235" s="498"/>
      <c r="I235" s="498"/>
      <c r="J235" s="498"/>
      <c r="K235" s="727"/>
      <c r="L235" s="731"/>
      <c r="M235" s="405"/>
      <c r="N235" s="727"/>
      <c r="O235" s="727"/>
      <c r="P235" s="677"/>
      <c r="Q235" s="728"/>
      <c r="R235" s="742"/>
      <c r="S235" s="728"/>
      <c r="T235" s="679"/>
      <c r="V235" s="8"/>
      <c r="W235" s="292"/>
    </row>
    <row r="236" spans="2:23" hidden="1">
      <c r="B236" s="80"/>
      <c r="C236" s="10"/>
      <c r="D236" s="10"/>
      <c r="E236" s="3"/>
      <c r="F236" s="3"/>
      <c r="G236" s="46"/>
      <c r="H236" s="498"/>
      <c r="I236" s="498"/>
      <c r="J236" s="498"/>
      <c r="K236" s="727"/>
      <c r="L236" s="731"/>
      <c r="M236" s="405"/>
      <c r="N236" s="727"/>
      <c r="O236" s="727"/>
      <c r="P236" s="677"/>
      <c r="Q236" s="728"/>
      <c r="R236" s="742"/>
      <c r="S236" s="728"/>
      <c r="T236" s="679"/>
      <c r="V236" s="8"/>
      <c r="W236" s="292"/>
    </row>
    <row r="237" spans="2:23" hidden="1">
      <c r="B237" s="80"/>
      <c r="C237" s="10"/>
      <c r="D237" s="10"/>
      <c r="E237" s="3"/>
      <c r="F237" s="3"/>
      <c r="G237" s="46"/>
      <c r="H237" s="498"/>
      <c r="I237" s="498"/>
      <c r="J237" s="498"/>
      <c r="K237" s="727"/>
      <c r="L237" s="732"/>
      <c r="M237" s="404"/>
      <c r="N237" s="727"/>
      <c r="O237" s="727"/>
      <c r="P237" s="677"/>
      <c r="Q237" s="728"/>
      <c r="R237" s="742"/>
      <c r="S237" s="728"/>
      <c r="T237" s="679"/>
      <c r="V237" s="8"/>
      <c r="W237" s="292"/>
    </row>
    <row r="238" spans="2:23" hidden="1">
      <c r="B238" s="80"/>
      <c r="K238" s="712"/>
      <c r="L238" s="732"/>
      <c r="M238" s="404"/>
      <c r="N238" s="712"/>
      <c r="O238" s="712"/>
      <c r="P238" s="677"/>
      <c r="Q238" s="728"/>
      <c r="R238" s="728"/>
      <c r="S238" s="728"/>
      <c r="T238" s="679"/>
      <c r="V238" s="8"/>
      <c r="W238" s="292"/>
    </row>
    <row r="239" spans="2:23" ht="13.5" hidden="1" thickBot="1">
      <c r="B239" s="80"/>
      <c r="C239" s="1"/>
      <c r="E239" s="213"/>
      <c r="F239" s="213"/>
      <c r="G239" s="213"/>
      <c r="H239" s="213"/>
      <c r="I239" s="179"/>
      <c r="J239" s="179"/>
      <c r="K239" s="686"/>
      <c r="L239" s="686"/>
      <c r="M239" s="499"/>
      <c r="N239" s="686"/>
      <c r="O239" s="686"/>
      <c r="P239" s="686"/>
      <c r="Q239" s="686"/>
      <c r="R239" s="686"/>
      <c r="S239" s="686"/>
      <c r="T239" s="688"/>
      <c r="V239" s="8"/>
      <c r="W239" s="292"/>
    </row>
    <row r="240" spans="2:23" ht="13.5" hidden="1" thickTop="1">
      <c r="B240" s="80"/>
      <c r="C240" s="10"/>
      <c r="D240" s="10"/>
      <c r="E240" s="3"/>
      <c r="F240" s="3"/>
      <c r="G240" s="46"/>
      <c r="H240" s="498"/>
      <c r="I240" s="498"/>
      <c r="J240" s="498"/>
      <c r="K240" s="727"/>
      <c r="L240" s="731"/>
      <c r="M240" s="405"/>
      <c r="N240" s="727"/>
      <c r="O240" s="727"/>
      <c r="P240" s="677"/>
      <c r="Q240" s="728"/>
      <c r="R240" s="728"/>
      <c r="S240" s="728"/>
      <c r="T240" s="679"/>
      <c r="V240" s="8"/>
      <c r="W240" s="292"/>
    </row>
    <row r="241" spans="2:23" hidden="1">
      <c r="B241" s="80"/>
      <c r="C241" s="10"/>
      <c r="D241" s="10"/>
      <c r="E241" s="3"/>
      <c r="F241" s="3"/>
      <c r="G241" s="46"/>
      <c r="H241" s="498"/>
      <c r="I241" s="498"/>
      <c r="J241" s="498"/>
      <c r="K241" s="727"/>
      <c r="L241" s="731"/>
      <c r="M241" s="405"/>
      <c r="N241" s="727"/>
      <c r="O241" s="727"/>
      <c r="P241" s="677"/>
      <c r="Q241" s="728"/>
      <c r="R241" s="728"/>
      <c r="S241" s="728"/>
      <c r="T241" s="679"/>
      <c r="V241" s="8"/>
      <c r="W241" s="292"/>
    </row>
    <row r="242" spans="2:23" hidden="1">
      <c r="B242" s="80"/>
      <c r="C242" s="10"/>
      <c r="D242" s="10"/>
      <c r="E242" s="3"/>
      <c r="F242" s="3"/>
      <c r="G242" s="46"/>
      <c r="H242" s="498"/>
      <c r="I242" s="498"/>
      <c r="J242" s="498"/>
      <c r="K242" s="727"/>
      <c r="L242" s="732"/>
      <c r="M242" s="404"/>
      <c r="N242" s="727"/>
      <c r="O242" s="727"/>
      <c r="P242" s="677"/>
      <c r="Q242" s="728"/>
      <c r="R242" s="728"/>
      <c r="S242" s="728"/>
      <c r="T242" s="679"/>
      <c r="V242" s="8"/>
      <c r="W242" s="292"/>
    </row>
    <row r="243" spans="2:23" hidden="1">
      <c r="B243" s="80"/>
      <c r="C243" s="10"/>
      <c r="D243" s="10"/>
      <c r="E243" s="3"/>
      <c r="F243" s="3"/>
      <c r="G243" s="46"/>
      <c r="H243" s="498"/>
      <c r="I243" s="498"/>
      <c r="J243" s="498"/>
      <c r="K243" s="727"/>
      <c r="L243" s="732"/>
      <c r="M243" s="404"/>
      <c r="N243" s="727"/>
      <c r="O243" s="727"/>
      <c r="P243" s="677"/>
      <c r="Q243" s="728"/>
      <c r="R243" s="728"/>
      <c r="S243" s="728"/>
      <c r="T243" s="679"/>
      <c r="V243" s="8"/>
      <c r="W243" s="292"/>
    </row>
    <row r="244" spans="2:23" ht="13.5" hidden="1" thickBot="1">
      <c r="B244" s="80"/>
      <c r="C244" s="1"/>
      <c r="E244" s="213"/>
      <c r="F244" s="213"/>
      <c r="G244" s="213"/>
      <c r="H244" s="213"/>
      <c r="I244" s="179"/>
      <c r="J244" s="179"/>
      <c r="K244" s="686"/>
      <c r="L244" s="686"/>
      <c r="M244" s="499"/>
      <c r="N244" s="686"/>
      <c r="O244" s="686"/>
      <c r="P244" s="686"/>
      <c r="Q244" s="686"/>
      <c r="R244" s="686"/>
      <c r="S244" s="686"/>
      <c r="T244" s="688"/>
      <c r="V244" s="8"/>
      <c r="W244" s="292"/>
    </row>
    <row r="245" spans="2:23" ht="13.5" hidden="1" thickTop="1">
      <c r="B245" s="80"/>
      <c r="C245" s="10"/>
      <c r="D245" s="10"/>
      <c r="E245" s="3"/>
      <c r="F245" s="3"/>
      <c r="G245" s="46"/>
      <c r="H245" s="498"/>
      <c r="I245" s="498"/>
      <c r="J245" s="498"/>
      <c r="K245" s="727"/>
      <c r="L245" s="731"/>
      <c r="M245" s="405"/>
      <c r="N245" s="727"/>
      <c r="O245" s="727"/>
      <c r="P245" s="677"/>
      <c r="Q245" s="728"/>
      <c r="R245" s="728"/>
      <c r="S245" s="728"/>
      <c r="T245" s="679"/>
      <c r="V245" s="8"/>
      <c r="W245" s="292"/>
    </row>
    <row r="246" spans="2:23" hidden="1">
      <c r="B246" s="80"/>
      <c r="C246" s="10"/>
      <c r="D246" s="10"/>
      <c r="E246" s="3"/>
      <c r="F246" s="3"/>
      <c r="G246" s="46"/>
      <c r="H246" s="498"/>
      <c r="I246" s="498"/>
      <c r="J246" s="498"/>
      <c r="K246" s="727"/>
      <c r="L246" s="732"/>
      <c r="M246" s="404"/>
      <c r="N246" s="727"/>
      <c r="O246" s="727"/>
      <c r="P246" s="677"/>
      <c r="Q246" s="728"/>
      <c r="R246" s="728"/>
      <c r="S246" s="728"/>
      <c r="T246" s="679"/>
      <c r="V246" s="8"/>
      <c r="W246" s="292"/>
    </row>
    <row r="247" spans="2:23" hidden="1">
      <c r="B247" s="80"/>
      <c r="C247" s="10"/>
      <c r="D247" s="10"/>
      <c r="E247" s="3"/>
      <c r="F247" s="3"/>
      <c r="G247" s="46"/>
      <c r="H247" s="498"/>
      <c r="I247" s="498"/>
      <c r="J247" s="498"/>
      <c r="K247" s="727"/>
      <c r="L247" s="732"/>
      <c r="M247" s="404"/>
      <c r="N247" s="727"/>
      <c r="O247" s="727"/>
      <c r="P247" s="677"/>
      <c r="Q247" s="728"/>
      <c r="R247" s="728"/>
      <c r="S247" s="728"/>
      <c r="T247" s="679"/>
      <c r="V247" s="8"/>
      <c r="W247" s="292"/>
    </row>
    <row r="248" spans="2:23" hidden="1">
      <c r="B248" s="80"/>
      <c r="H248" s="292"/>
      <c r="K248" s="712"/>
      <c r="L248" s="732"/>
      <c r="M248" s="404"/>
      <c r="N248" s="712"/>
      <c r="O248" s="712"/>
      <c r="P248" s="677"/>
      <c r="Q248" s="728"/>
      <c r="R248" s="728"/>
      <c r="S248" s="728"/>
      <c r="T248" s="679"/>
      <c r="V248" s="8"/>
      <c r="W248" s="292"/>
    </row>
    <row r="249" spans="2:23" ht="13.5" hidden="1" thickBot="1">
      <c r="B249" s="80"/>
      <c r="C249" s="1"/>
      <c r="E249" s="213"/>
      <c r="F249" s="213"/>
      <c r="G249" s="213"/>
      <c r="H249" s="213"/>
      <c r="I249" s="179"/>
      <c r="J249" s="179"/>
      <c r="K249" s="686"/>
      <c r="L249" s="686"/>
      <c r="M249" s="499"/>
      <c r="N249" s="686"/>
      <c r="O249" s="686"/>
      <c r="P249" s="686"/>
      <c r="Q249" s="686"/>
      <c r="R249" s="686"/>
      <c r="S249" s="686"/>
      <c r="T249" s="688"/>
      <c r="V249" s="8"/>
      <c r="W249" s="292"/>
    </row>
    <row r="250" spans="2:23" ht="13.5" hidden="1" thickTop="1">
      <c r="B250" s="80"/>
      <c r="C250" s="10"/>
      <c r="D250" s="10"/>
      <c r="E250" s="3"/>
      <c r="F250" s="3"/>
      <c r="G250" s="46"/>
      <c r="H250" s="498"/>
      <c r="I250" s="498"/>
      <c r="J250" s="498"/>
      <c r="K250" s="727"/>
      <c r="L250" s="731"/>
      <c r="M250" s="405"/>
      <c r="N250" s="727"/>
      <c r="O250" s="727"/>
      <c r="P250" s="677"/>
      <c r="Q250" s="728"/>
      <c r="R250" s="728"/>
      <c r="S250" s="728"/>
      <c r="T250" s="679"/>
      <c r="V250" s="8"/>
      <c r="W250" s="292"/>
    </row>
    <row r="251" spans="2:23" hidden="1">
      <c r="B251" s="80"/>
      <c r="C251" s="10"/>
      <c r="D251" s="10"/>
      <c r="E251" s="3"/>
      <c r="F251" s="3"/>
      <c r="G251" s="46"/>
      <c r="H251" s="498"/>
      <c r="I251" s="498"/>
      <c r="J251" s="498"/>
      <c r="K251" s="727"/>
      <c r="L251" s="731"/>
      <c r="M251" s="405"/>
      <c r="N251" s="727"/>
      <c r="O251" s="727"/>
      <c r="P251" s="677"/>
      <c r="Q251" s="728"/>
      <c r="R251" s="728"/>
      <c r="S251" s="728"/>
      <c r="T251" s="679"/>
      <c r="V251" s="8"/>
      <c r="W251" s="292"/>
    </row>
    <row r="252" spans="2:23" hidden="1">
      <c r="B252" s="80"/>
      <c r="C252" s="10"/>
      <c r="D252" s="10"/>
      <c r="E252" s="3"/>
      <c r="F252" s="3"/>
      <c r="G252" s="46"/>
      <c r="H252" s="498"/>
      <c r="I252" s="498"/>
      <c r="J252" s="498"/>
      <c r="K252" s="727"/>
      <c r="L252" s="732"/>
      <c r="M252" s="404"/>
      <c r="N252" s="727"/>
      <c r="O252" s="727"/>
      <c r="P252" s="677"/>
      <c r="Q252" s="728"/>
      <c r="R252" s="728"/>
      <c r="S252" s="728"/>
      <c r="T252" s="679"/>
      <c r="V252" s="8"/>
      <c r="W252" s="292"/>
    </row>
    <row r="253" spans="2:23" hidden="1">
      <c r="B253" s="80"/>
      <c r="K253" s="712"/>
      <c r="L253" s="732"/>
      <c r="M253" s="404"/>
      <c r="N253" s="712"/>
      <c r="O253" s="712"/>
      <c r="P253" s="677"/>
      <c r="Q253" s="728"/>
      <c r="R253" s="728"/>
      <c r="S253" s="728"/>
      <c r="T253" s="679"/>
      <c r="V253" s="8"/>
      <c r="W253" s="292"/>
    </row>
    <row r="254" spans="2:23" ht="13.5" hidden="1" thickBot="1">
      <c r="B254" s="80"/>
      <c r="C254" s="1"/>
      <c r="E254" s="213"/>
      <c r="F254" s="213"/>
      <c r="G254" s="213"/>
      <c r="H254" s="213"/>
      <c r="I254" s="179"/>
      <c r="J254" s="179"/>
      <c r="K254" s="686"/>
      <c r="L254" s="686"/>
      <c r="M254" s="499"/>
      <c r="N254" s="686"/>
      <c r="O254" s="686"/>
      <c r="P254" s="686"/>
      <c r="Q254" s="686"/>
      <c r="R254" s="686"/>
      <c r="S254" s="686"/>
      <c r="T254" s="688"/>
      <c r="V254" s="8"/>
      <c r="W254" s="292"/>
    </row>
    <row r="255" spans="2:23" ht="13.5" hidden="1" thickTop="1">
      <c r="B255" s="80"/>
      <c r="C255" s="10"/>
      <c r="D255" s="10"/>
      <c r="E255" s="3"/>
      <c r="F255" s="3"/>
      <c r="G255" s="46"/>
      <c r="H255" s="498"/>
      <c r="I255" s="498"/>
      <c r="J255" s="498"/>
      <c r="K255" s="727"/>
      <c r="L255" s="731"/>
      <c r="M255" s="405"/>
      <c r="N255" s="727"/>
      <c r="O255" s="727"/>
      <c r="P255" s="677"/>
      <c r="Q255" s="728"/>
      <c r="R255" s="728"/>
      <c r="S255" s="728"/>
      <c r="T255" s="679"/>
      <c r="V255" s="8"/>
      <c r="W255" s="292"/>
    </row>
    <row r="256" spans="2:23" hidden="1">
      <c r="B256" s="80"/>
      <c r="C256" s="10"/>
      <c r="D256" s="10"/>
      <c r="E256" s="3"/>
      <c r="F256" s="3"/>
      <c r="G256" s="46"/>
      <c r="H256" s="498"/>
      <c r="I256" s="498"/>
      <c r="J256" s="498"/>
      <c r="K256" s="727"/>
      <c r="L256" s="731"/>
      <c r="M256" s="405"/>
      <c r="N256" s="727"/>
      <c r="O256" s="727"/>
      <c r="P256" s="677"/>
      <c r="Q256" s="728"/>
      <c r="R256" s="728"/>
      <c r="S256" s="728"/>
      <c r="T256" s="679"/>
      <c r="V256" s="8"/>
      <c r="W256" s="292"/>
    </row>
    <row r="257" spans="2:23" hidden="1">
      <c r="B257" s="80"/>
      <c r="C257" s="10"/>
      <c r="D257" s="10"/>
      <c r="E257" s="3"/>
      <c r="F257" s="3"/>
      <c r="G257" s="46"/>
      <c r="H257" s="498"/>
      <c r="I257" s="498"/>
      <c r="J257" s="498"/>
      <c r="K257" s="727"/>
      <c r="L257" s="732"/>
      <c r="M257" s="404"/>
      <c r="N257" s="727"/>
      <c r="O257" s="727"/>
      <c r="P257" s="677"/>
      <c r="Q257" s="728"/>
      <c r="R257" s="728"/>
      <c r="S257" s="728"/>
      <c r="T257" s="679"/>
      <c r="V257" s="8"/>
      <c r="W257" s="292"/>
    </row>
    <row r="258" spans="2:23" hidden="1">
      <c r="B258" s="80"/>
      <c r="C258" s="10"/>
      <c r="D258" s="10"/>
      <c r="E258" s="3"/>
      <c r="F258" s="3"/>
      <c r="G258" s="46"/>
      <c r="H258" s="498"/>
      <c r="I258" s="498"/>
      <c r="J258" s="498"/>
      <c r="K258" s="727"/>
      <c r="L258" s="732"/>
      <c r="M258" s="404"/>
      <c r="N258" s="727"/>
      <c r="O258" s="727"/>
      <c r="P258" s="677"/>
      <c r="Q258" s="728"/>
      <c r="R258" s="728"/>
      <c r="S258" s="728"/>
      <c r="T258" s="679"/>
      <c r="V258" s="8"/>
      <c r="W258" s="292"/>
    </row>
    <row r="259" spans="2:23" hidden="1">
      <c r="B259" s="80"/>
      <c r="H259" s="292"/>
      <c r="K259" s="712"/>
      <c r="L259" s="732"/>
      <c r="M259" s="404"/>
      <c r="N259" s="712"/>
      <c r="O259" s="712"/>
      <c r="P259" s="677"/>
      <c r="Q259" s="728"/>
      <c r="R259" s="728"/>
      <c r="S259" s="728"/>
      <c r="T259" s="679"/>
      <c r="V259" s="8"/>
      <c r="W259" s="292"/>
    </row>
    <row r="260" spans="2:23" ht="13.5" hidden="1" thickBot="1">
      <c r="B260" s="80"/>
      <c r="C260" s="1"/>
      <c r="E260" s="213"/>
      <c r="F260" s="213"/>
      <c r="G260" s="213"/>
      <c r="H260" s="213"/>
      <c r="I260" s="179"/>
      <c r="J260" s="179"/>
      <c r="K260" s="686"/>
      <c r="L260" s="686"/>
      <c r="M260" s="499"/>
      <c r="N260" s="686"/>
      <c r="O260" s="686"/>
      <c r="P260" s="686"/>
      <c r="Q260" s="686"/>
      <c r="R260" s="686"/>
      <c r="S260" s="686"/>
      <c r="T260" s="688"/>
      <c r="V260" s="8"/>
      <c r="W260" s="292"/>
    </row>
    <row r="261" spans="2:23" ht="13.5" hidden="1" thickTop="1">
      <c r="B261" s="80"/>
      <c r="C261" s="10"/>
      <c r="D261" s="10"/>
      <c r="E261" s="3"/>
      <c r="F261" s="3"/>
      <c r="G261" s="46"/>
      <c r="H261" s="498"/>
      <c r="I261" s="498"/>
      <c r="J261" s="498"/>
      <c r="K261" s="727"/>
      <c r="L261" s="731"/>
      <c r="M261" s="405"/>
      <c r="N261" s="727"/>
      <c r="O261" s="727"/>
      <c r="P261" s="677"/>
      <c r="Q261" s="728"/>
      <c r="R261" s="728"/>
      <c r="S261" s="728"/>
      <c r="T261" s="679"/>
      <c r="V261" s="8"/>
      <c r="W261" s="292"/>
    </row>
    <row r="262" spans="2:23" hidden="1">
      <c r="B262" s="80"/>
      <c r="C262" s="10"/>
      <c r="D262" s="10"/>
      <c r="E262" s="3"/>
      <c r="F262" s="3"/>
      <c r="G262" s="46"/>
      <c r="H262" s="498"/>
      <c r="I262" s="498"/>
      <c r="J262" s="498"/>
      <c r="K262" s="727"/>
      <c r="L262" s="732"/>
      <c r="M262" s="404"/>
      <c r="N262" s="727"/>
      <c r="O262" s="727"/>
      <c r="P262" s="677"/>
      <c r="Q262" s="728"/>
      <c r="R262" s="728"/>
      <c r="S262" s="728"/>
      <c r="T262" s="679"/>
      <c r="V262" s="8"/>
      <c r="W262" s="292"/>
    </row>
    <row r="263" spans="2:23" ht="13.5" hidden="1">
      <c r="B263" s="80"/>
      <c r="C263" s="500"/>
      <c r="K263" s="712"/>
      <c r="L263" s="732"/>
      <c r="M263" s="404"/>
      <c r="N263" s="712"/>
      <c r="O263" s="712"/>
      <c r="P263" s="677"/>
      <c r="Q263" s="728"/>
      <c r="R263" s="728"/>
      <c r="S263" s="728"/>
      <c r="T263" s="679"/>
      <c r="V263" s="8"/>
      <c r="W263" s="292"/>
    </row>
    <row r="264" spans="2:23" ht="13.5" hidden="1" thickBot="1">
      <c r="B264" s="80"/>
      <c r="C264" s="1"/>
      <c r="E264" s="213"/>
      <c r="F264" s="213"/>
      <c r="G264" s="213"/>
      <c r="H264" s="213"/>
      <c r="I264" s="179"/>
      <c r="J264" s="179"/>
      <c r="K264" s="686"/>
      <c r="L264" s="686"/>
      <c r="M264" s="499"/>
      <c r="N264" s="686"/>
      <c r="O264" s="686"/>
      <c r="P264" s="686"/>
      <c r="Q264" s="686"/>
      <c r="R264" s="686"/>
      <c r="S264" s="686"/>
      <c r="T264" s="688"/>
      <c r="V264" s="8"/>
      <c r="W264" s="292"/>
    </row>
    <row r="265" spans="2:23" ht="13.5" hidden="1" thickTop="1">
      <c r="B265" s="80"/>
      <c r="C265" s="10"/>
      <c r="D265" s="10"/>
      <c r="E265" s="3"/>
      <c r="F265" s="3"/>
      <c r="G265" s="46"/>
      <c r="H265" s="498"/>
      <c r="I265" s="498"/>
      <c r="J265" s="498"/>
      <c r="K265" s="727"/>
      <c r="L265" s="731"/>
      <c r="M265" s="405"/>
      <c r="N265" s="727"/>
      <c r="O265" s="727"/>
      <c r="P265" s="677"/>
      <c r="Q265" s="728"/>
      <c r="R265" s="728"/>
      <c r="S265" s="728"/>
      <c r="T265" s="679"/>
      <c r="V265" s="8"/>
      <c r="W265" s="292"/>
    </row>
    <row r="266" spans="2:23" hidden="1">
      <c r="B266" s="80"/>
      <c r="C266" s="10"/>
      <c r="D266" s="10"/>
      <c r="E266" s="3"/>
      <c r="F266" s="3"/>
      <c r="G266" s="46"/>
      <c r="H266" s="498"/>
      <c r="I266" s="498"/>
      <c r="J266" s="498"/>
      <c r="K266" s="727"/>
      <c r="L266" s="731"/>
      <c r="M266" s="405"/>
      <c r="N266" s="727"/>
      <c r="O266" s="727"/>
      <c r="P266" s="677"/>
      <c r="Q266" s="728"/>
      <c r="R266" s="728"/>
      <c r="S266" s="728"/>
      <c r="T266" s="679"/>
      <c r="V266" s="8"/>
      <c r="W266" s="292"/>
    </row>
    <row r="267" spans="2:23" hidden="1">
      <c r="B267" s="80"/>
      <c r="C267" s="10"/>
      <c r="D267" s="10"/>
      <c r="E267" s="3"/>
      <c r="F267" s="3"/>
      <c r="G267" s="46"/>
      <c r="H267" s="498"/>
      <c r="I267" s="498"/>
      <c r="J267" s="498"/>
      <c r="K267" s="727"/>
      <c r="L267" s="732"/>
      <c r="M267" s="404"/>
      <c r="N267" s="727"/>
      <c r="O267" s="727"/>
      <c r="P267" s="677"/>
      <c r="Q267" s="728"/>
      <c r="R267" s="728"/>
      <c r="S267" s="728"/>
      <c r="T267" s="679"/>
      <c r="V267" s="8"/>
      <c r="W267" s="292"/>
    </row>
    <row r="268" spans="2:23" hidden="1">
      <c r="B268" s="80"/>
      <c r="H268" s="292"/>
      <c r="K268" s="712"/>
      <c r="L268" s="732"/>
      <c r="M268" s="404"/>
      <c r="N268" s="712"/>
      <c r="O268" s="712"/>
      <c r="P268" s="677"/>
      <c r="Q268" s="728"/>
      <c r="R268" s="728"/>
      <c r="S268" s="728"/>
      <c r="T268" s="679"/>
      <c r="V268" s="8"/>
      <c r="W268" s="292"/>
    </row>
    <row r="269" spans="2:23" ht="13.5" hidden="1" thickBot="1">
      <c r="B269" s="80"/>
      <c r="C269" s="1"/>
      <c r="E269" s="213"/>
      <c r="F269" s="213"/>
      <c r="G269" s="213"/>
      <c r="H269" s="213"/>
      <c r="I269" s="179"/>
      <c r="J269" s="179"/>
      <c r="K269" s="686"/>
      <c r="L269" s="686"/>
      <c r="M269" s="499"/>
      <c r="N269" s="686"/>
      <c r="O269" s="686"/>
      <c r="P269" s="686"/>
      <c r="Q269" s="686"/>
      <c r="R269" s="686"/>
      <c r="S269" s="686"/>
      <c r="T269" s="688"/>
      <c r="V269" s="8"/>
      <c r="W269" s="292"/>
    </row>
    <row r="270" spans="2:23" ht="13.5" hidden="1" thickTop="1">
      <c r="B270" s="80"/>
      <c r="C270" s="10"/>
      <c r="D270" s="10"/>
      <c r="E270" s="3"/>
      <c r="F270" s="3"/>
      <c r="G270" s="46"/>
      <c r="H270" s="498"/>
      <c r="I270" s="498"/>
      <c r="J270" s="498"/>
      <c r="K270" s="727"/>
      <c r="L270" s="731"/>
      <c r="M270" s="405"/>
      <c r="N270" s="727"/>
      <c r="O270" s="727"/>
      <c r="P270" s="677"/>
      <c r="Q270" s="728"/>
      <c r="R270" s="728"/>
      <c r="S270" s="728"/>
      <c r="T270" s="679"/>
      <c r="V270" s="8"/>
      <c r="W270" s="292"/>
    </row>
    <row r="271" spans="2:23" hidden="1">
      <c r="B271" s="80"/>
      <c r="C271" s="10"/>
      <c r="D271" s="10"/>
      <c r="E271" s="3"/>
      <c r="F271" s="3"/>
      <c r="G271" s="46"/>
      <c r="H271" s="498"/>
      <c r="I271" s="498"/>
      <c r="J271" s="498"/>
      <c r="K271" s="727"/>
      <c r="L271" s="732"/>
      <c r="M271" s="404"/>
      <c r="N271" s="727"/>
      <c r="O271" s="727"/>
      <c r="P271" s="677"/>
      <c r="Q271" s="728"/>
      <c r="R271" s="728"/>
      <c r="S271" s="728"/>
      <c r="T271" s="679"/>
      <c r="V271" s="8"/>
      <c r="W271" s="292"/>
    </row>
    <row r="272" spans="2:23" hidden="1">
      <c r="B272" s="80"/>
      <c r="C272" s="10"/>
      <c r="D272" s="10"/>
      <c r="E272" s="3"/>
      <c r="F272" s="3"/>
      <c r="G272" s="46"/>
      <c r="H272" s="498"/>
      <c r="I272" s="498"/>
      <c r="J272" s="498"/>
      <c r="K272" s="727"/>
      <c r="L272" s="732"/>
      <c r="M272" s="404"/>
      <c r="N272" s="727"/>
      <c r="O272" s="727"/>
      <c r="P272" s="677"/>
      <c r="Q272" s="728"/>
      <c r="R272" s="728"/>
      <c r="S272" s="728"/>
      <c r="T272" s="679"/>
      <c r="V272" s="8"/>
      <c r="W272" s="292"/>
    </row>
    <row r="273" spans="2:23" ht="13.5" hidden="1">
      <c r="B273" s="80"/>
      <c r="C273" s="500"/>
      <c r="K273" s="712"/>
      <c r="L273" s="732"/>
      <c r="M273" s="404"/>
      <c r="N273" s="712"/>
      <c r="O273" s="712"/>
      <c r="P273" s="677"/>
      <c r="Q273" s="728"/>
      <c r="R273" s="728"/>
      <c r="S273" s="728"/>
      <c r="T273" s="679"/>
      <c r="V273" s="8"/>
      <c r="W273" s="292"/>
    </row>
    <row r="274" spans="2:23" ht="13.5" hidden="1" thickBot="1">
      <c r="B274" s="80"/>
      <c r="C274" s="1"/>
      <c r="E274" s="213"/>
      <c r="F274" s="213"/>
      <c r="G274" s="213"/>
      <c r="H274" s="213"/>
      <c r="I274" s="179"/>
      <c r="J274" s="179"/>
      <c r="K274" s="686"/>
      <c r="L274" s="686"/>
      <c r="M274" s="499"/>
      <c r="N274" s="686"/>
      <c r="O274" s="686"/>
      <c r="P274" s="686"/>
      <c r="Q274" s="686"/>
      <c r="R274" s="686"/>
      <c r="S274" s="686"/>
      <c r="T274" s="688"/>
      <c r="V274" s="8"/>
      <c r="W274" s="292"/>
    </row>
    <row r="275" spans="2:23" ht="13.5" hidden="1" thickTop="1">
      <c r="B275" s="80"/>
      <c r="C275" s="10"/>
      <c r="D275" s="10"/>
      <c r="E275" s="3"/>
      <c r="F275" s="3"/>
      <c r="G275" s="46"/>
      <c r="H275" s="498"/>
      <c r="I275" s="498"/>
      <c r="J275" s="498"/>
      <c r="K275" s="727"/>
      <c r="L275" s="731"/>
      <c r="M275" s="405"/>
      <c r="N275" s="727"/>
      <c r="O275" s="727"/>
      <c r="P275" s="677"/>
      <c r="Q275" s="728"/>
      <c r="R275" s="728"/>
      <c r="S275" s="728"/>
      <c r="T275" s="679"/>
      <c r="V275" s="8"/>
      <c r="W275" s="292"/>
    </row>
    <row r="276" spans="2:23" hidden="1">
      <c r="B276" s="80"/>
      <c r="C276" s="10"/>
      <c r="D276" s="10"/>
      <c r="E276" s="3"/>
      <c r="F276" s="3"/>
      <c r="G276" s="46"/>
      <c r="H276" s="498"/>
      <c r="I276" s="498"/>
      <c r="J276" s="498"/>
      <c r="K276" s="727"/>
      <c r="L276" s="731"/>
      <c r="M276" s="405"/>
      <c r="N276" s="727"/>
      <c r="O276" s="727"/>
      <c r="P276" s="677"/>
      <c r="Q276" s="728"/>
      <c r="R276" s="728"/>
      <c r="S276" s="728"/>
      <c r="T276" s="679"/>
      <c r="V276" s="8"/>
      <c r="W276" s="292"/>
    </row>
    <row r="277" spans="2:23" hidden="1">
      <c r="B277" s="80"/>
      <c r="C277" s="10"/>
      <c r="D277" s="10"/>
      <c r="E277" s="3"/>
      <c r="F277" s="3"/>
      <c r="G277" s="46"/>
      <c r="H277" s="498"/>
      <c r="I277" s="498"/>
      <c r="J277" s="498"/>
      <c r="K277" s="727"/>
      <c r="L277" s="732"/>
      <c r="M277" s="404"/>
      <c r="N277" s="727"/>
      <c r="O277" s="727"/>
      <c r="P277" s="677"/>
      <c r="Q277" s="728"/>
      <c r="R277" s="728"/>
      <c r="S277" s="728"/>
      <c r="T277" s="679"/>
      <c r="V277" s="8"/>
      <c r="W277" s="292"/>
    </row>
    <row r="278" spans="2:23" ht="13.5" hidden="1">
      <c r="B278" s="80"/>
      <c r="C278" s="500"/>
      <c r="K278" s="712"/>
      <c r="L278" s="732"/>
      <c r="M278" s="404"/>
      <c r="N278" s="712"/>
      <c r="O278" s="712"/>
      <c r="P278" s="677"/>
      <c r="Q278" s="728"/>
      <c r="R278" s="728"/>
      <c r="S278" s="728"/>
      <c r="T278" s="679"/>
      <c r="V278" s="8"/>
      <c r="W278" s="292"/>
    </row>
    <row r="279" spans="2:23" ht="13.5" hidden="1" thickBot="1">
      <c r="B279" s="80"/>
      <c r="C279" s="1"/>
      <c r="E279" s="213"/>
      <c r="F279" s="213"/>
      <c r="G279" s="213"/>
      <c r="H279" s="213"/>
      <c r="I279" s="179"/>
      <c r="J279" s="179"/>
      <c r="K279" s="686"/>
      <c r="L279" s="686"/>
      <c r="M279" s="499"/>
      <c r="N279" s="686"/>
      <c r="O279" s="686"/>
      <c r="P279" s="686"/>
      <c r="Q279" s="686"/>
      <c r="R279" s="686"/>
      <c r="S279" s="686"/>
      <c r="T279" s="688"/>
      <c r="V279" s="8"/>
      <c r="W279" s="292"/>
    </row>
    <row r="280" spans="2:23" ht="13.5" hidden="1" thickTop="1">
      <c r="B280" s="80"/>
      <c r="C280" s="10"/>
      <c r="D280" s="10"/>
      <c r="E280" s="3"/>
      <c r="F280" s="3"/>
      <c r="G280" s="46"/>
      <c r="H280" s="498"/>
      <c r="I280" s="498"/>
      <c r="J280" s="498"/>
      <c r="K280" s="727"/>
      <c r="L280" s="731"/>
      <c r="M280" s="405"/>
      <c r="N280" s="727"/>
      <c r="O280" s="727"/>
      <c r="P280" s="677"/>
      <c r="Q280" s="728"/>
      <c r="R280" s="728"/>
      <c r="S280" s="728"/>
      <c r="T280" s="679"/>
      <c r="V280" s="8"/>
      <c r="W280" s="292"/>
    </row>
    <row r="281" spans="2:23" hidden="1">
      <c r="B281" s="80"/>
      <c r="C281" s="10"/>
      <c r="D281" s="10"/>
      <c r="E281" s="3"/>
      <c r="F281" s="3"/>
      <c r="G281" s="46"/>
      <c r="H281" s="498"/>
      <c r="I281" s="498"/>
      <c r="J281" s="498"/>
      <c r="K281" s="727"/>
      <c r="L281" s="731"/>
      <c r="M281" s="405"/>
      <c r="N281" s="727"/>
      <c r="O281" s="727"/>
      <c r="P281" s="677"/>
      <c r="Q281" s="728"/>
      <c r="R281" s="728"/>
      <c r="S281" s="728"/>
      <c r="T281" s="679"/>
      <c r="V281" s="8"/>
      <c r="W281" s="292"/>
    </row>
    <row r="282" spans="2:23" hidden="1">
      <c r="B282" s="80"/>
      <c r="C282" s="10"/>
      <c r="D282" s="10"/>
      <c r="E282" s="3"/>
      <c r="F282" s="3"/>
      <c r="G282" s="46"/>
      <c r="H282" s="498"/>
      <c r="I282" s="498"/>
      <c r="J282" s="498"/>
      <c r="K282" s="727"/>
      <c r="L282" s="731"/>
      <c r="M282" s="405"/>
      <c r="N282" s="727"/>
      <c r="O282" s="727"/>
      <c r="P282" s="677"/>
      <c r="Q282" s="728"/>
      <c r="R282" s="728"/>
      <c r="S282" s="728"/>
      <c r="T282" s="679"/>
      <c r="V282" s="8"/>
      <c r="W282" s="292"/>
    </row>
    <row r="283" spans="2:23" ht="13.5" hidden="1">
      <c r="B283" s="80"/>
      <c r="C283" s="500"/>
      <c r="K283" s="712"/>
      <c r="L283" s="732"/>
      <c r="M283" s="404"/>
      <c r="N283" s="712"/>
      <c r="O283" s="712"/>
      <c r="P283" s="677"/>
      <c r="Q283" s="728"/>
      <c r="R283" s="728"/>
      <c r="S283" s="728"/>
      <c r="T283" s="679"/>
      <c r="V283" s="8"/>
      <c r="W283" s="292"/>
    </row>
    <row r="284" spans="2:23" ht="13.5" hidden="1" thickBot="1">
      <c r="B284" s="80"/>
      <c r="C284" s="1"/>
      <c r="E284" s="213"/>
      <c r="F284" s="213"/>
      <c r="G284" s="213"/>
      <c r="H284" s="213"/>
      <c r="I284" s="179"/>
      <c r="J284" s="179"/>
      <c r="K284" s="686"/>
      <c r="L284" s="686"/>
      <c r="M284" s="499"/>
      <c r="N284" s="686"/>
      <c r="O284" s="686"/>
      <c r="P284" s="686"/>
      <c r="Q284" s="686"/>
      <c r="R284" s="686"/>
      <c r="S284" s="686"/>
      <c r="T284" s="688"/>
      <c r="V284" s="8"/>
      <c r="W284" s="292"/>
    </row>
    <row r="285" spans="2:23" ht="13.5" hidden="1" thickTop="1">
      <c r="B285" s="80"/>
      <c r="C285" s="10"/>
      <c r="D285" s="10"/>
      <c r="E285" s="3"/>
      <c r="F285" s="3"/>
      <c r="G285" s="46"/>
      <c r="H285" s="498"/>
      <c r="I285" s="498"/>
      <c r="J285" s="498"/>
      <c r="K285" s="727"/>
      <c r="L285" s="731"/>
      <c r="M285" s="405"/>
      <c r="N285" s="727"/>
      <c r="O285" s="727"/>
      <c r="P285" s="677"/>
      <c r="Q285" s="728"/>
      <c r="R285" s="728"/>
      <c r="S285" s="728"/>
      <c r="T285" s="679"/>
      <c r="V285" s="8"/>
      <c r="W285" s="292"/>
    </row>
    <row r="286" spans="2:23" hidden="1">
      <c r="B286" s="80"/>
      <c r="C286" s="10"/>
      <c r="D286" s="10"/>
      <c r="E286" s="3"/>
      <c r="F286" s="3"/>
      <c r="G286" s="46"/>
      <c r="H286" s="498"/>
      <c r="I286" s="498"/>
      <c r="J286" s="498"/>
      <c r="K286" s="727"/>
      <c r="L286" s="731"/>
      <c r="M286" s="405"/>
      <c r="N286" s="727"/>
      <c r="O286" s="727"/>
      <c r="P286" s="677"/>
      <c r="Q286" s="728"/>
      <c r="R286" s="728"/>
      <c r="S286" s="728"/>
      <c r="T286" s="679"/>
      <c r="V286" s="8"/>
      <c r="W286" s="292"/>
    </row>
    <row r="287" spans="2:23" hidden="1">
      <c r="B287" s="80"/>
      <c r="C287" s="10"/>
      <c r="D287" s="10"/>
      <c r="E287" s="3"/>
      <c r="F287" s="3"/>
      <c r="G287" s="46"/>
      <c r="H287" s="498"/>
      <c r="I287" s="498"/>
      <c r="J287" s="498"/>
      <c r="K287" s="727"/>
      <c r="L287" s="731"/>
      <c r="M287" s="405"/>
      <c r="N287" s="727"/>
      <c r="O287" s="727"/>
      <c r="P287" s="677"/>
      <c r="Q287" s="728"/>
      <c r="R287" s="728"/>
      <c r="S287" s="728"/>
      <c r="T287" s="679"/>
      <c r="V287" s="8"/>
      <c r="W287" s="292"/>
    </row>
    <row r="288" spans="2:23" ht="9" hidden="1" customHeight="1">
      <c r="B288" s="80"/>
      <c r="C288" s="500"/>
      <c r="K288" s="712"/>
      <c r="L288" s="732"/>
      <c r="M288" s="404"/>
      <c r="N288" s="712"/>
      <c r="O288" s="712"/>
      <c r="P288" s="677"/>
      <c r="Q288" s="728"/>
      <c r="R288" s="728"/>
      <c r="S288" s="728"/>
      <c r="T288" s="679"/>
      <c r="V288" s="8"/>
      <c r="W288" s="292"/>
    </row>
    <row r="289" spans="2:23" ht="13.5" hidden="1" thickBot="1">
      <c r="B289" s="80"/>
      <c r="C289" s="1"/>
      <c r="E289" s="213"/>
      <c r="F289" s="213"/>
      <c r="G289" s="213"/>
      <c r="H289" s="213"/>
      <c r="I289" s="179"/>
      <c r="J289" s="179"/>
      <c r="K289" s="686"/>
      <c r="L289" s="686"/>
      <c r="M289" s="499"/>
      <c r="N289" s="686"/>
      <c r="O289" s="686"/>
      <c r="P289" s="686"/>
      <c r="Q289" s="686"/>
      <c r="R289" s="686"/>
      <c r="S289" s="686"/>
      <c r="T289" s="688"/>
      <c r="V289" s="8"/>
      <c r="W289" s="292"/>
    </row>
    <row r="290" spans="2:23" ht="13.5" hidden="1" thickTop="1">
      <c r="B290" s="80"/>
      <c r="C290" s="10"/>
      <c r="D290" s="10"/>
      <c r="E290" s="3"/>
      <c r="F290" s="3"/>
      <c r="G290" s="46"/>
      <c r="H290" s="498"/>
      <c r="I290" s="498"/>
      <c r="J290" s="498"/>
      <c r="K290" s="727"/>
      <c r="L290" s="731"/>
      <c r="M290" s="405"/>
      <c r="N290" s="727"/>
      <c r="O290" s="727"/>
      <c r="P290" s="677"/>
      <c r="Q290" s="728"/>
      <c r="R290" s="728"/>
      <c r="S290" s="728"/>
      <c r="T290" s="679"/>
      <c r="V290" s="8"/>
      <c r="W290" s="292"/>
    </row>
    <row r="291" spans="2:23" hidden="1">
      <c r="B291" s="80"/>
      <c r="C291" s="10"/>
      <c r="D291" s="10"/>
      <c r="E291" s="3"/>
      <c r="F291" s="3"/>
      <c r="G291" s="46"/>
      <c r="H291" s="498"/>
      <c r="I291" s="498"/>
      <c r="J291" s="498"/>
      <c r="K291" s="727"/>
      <c r="L291" s="731"/>
      <c r="M291" s="405"/>
      <c r="N291" s="727"/>
      <c r="O291" s="727"/>
      <c r="P291" s="677"/>
      <c r="Q291" s="728"/>
      <c r="R291" s="728"/>
      <c r="S291" s="728"/>
      <c r="T291" s="679"/>
      <c r="V291" s="8"/>
      <c r="W291" s="292"/>
    </row>
    <row r="292" spans="2:23" hidden="1">
      <c r="B292" s="80"/>
      <c r="C292" s="10"/>
      <c r="D292" s="10"/>
      <c r="E292" s="3"/>
      <c r="F292" s="3"/>
      <c r="G292" s="46"/>
      <c r="H292" s="498"/>
      <c r="I292" s="498"/>
      <c r="J292" s="498"/>
      <c r="K292" s="727"/>
      <c r="L292" s="732"/>
      <c r="M292" s="404"/>
      <c r="N292" s="727"/>
      <c r="O292" s="727"/>
      <c r="P292" s="677"/>
      <c r="Q292" s="728"/>
      <c r="R292" s="728"/>
      <c r="S292" s="728"/>
      <c r="T292" s="679"/>
    </row>
    <row r="293" spans="2:23" ht="13.5" hidden="1">
      <c r="B293" s="80"/>
      <c r="C293" s="500"/>
      <c r="K293" s="712"/>
      <c r="L293" s="732"/>
      <c r="M293" s="404"/>
      <c r="N293" s="712"/>
      <c r="O293" s="712"/>
      <c r="P293" s="677"/>
      <c r="Q293" s="728"/>
      <c r="R293" s="728"/>
      <c r="S293" s="728"/>
      <c r="T293" s="679"/>
    </row>
    <row r="294" spans="2:23" ht="13.5" hidden="1" thickBot="1">
      <c r="B294" s="80"/>
      <c r="C294" s="1"/>
      <c r="E294" s="213"/>
      <c r="F294" s="213"/>
      <c r="G294" s="213"/>
      <c r="H294" s="213"/>
      <c r="I294" s="179"/>
      <c r="J294" s="179"/>
      <c r="K294" s="686"/>
      <c r="L294" s="686"/>
      <c r="M294" s="499"/>
      <c r="N294" s="686"/>
      <c r="O294" s="686"/>
      <c r="P294" s="686"/>
      <c r="Q294" s="686"/>
      <c r="R294" s="686"/>
      <c r="S294" s="686"/>
      <c r="T294" s="688"/>
    </row>
    <row r="295" spans="2:23" ht="13.5" hidden="1" thickTop="1">
      <c r="B295" s="80"/>
      <c r="C295" s="10"/>
      <c r="D295" s="10"/>
      <c r="E295" s="3"/>
      <c r="F295" s="3"/>
      <c r="G295" s="46"/>
      <c r="H295" s="498"/>
      <c r="I295" s="498"/>
      <c r="J295" s="498"/>
      <c r="K295" s="727"/>
      <c r="L295" s="731"/>
      <c r="M295" s="405"/>
      <c r="N295" s="727"/>
      <c r="O295" s="727"/>
      <c r="P295" s="677"/>
      <c r="Q295" s="728"/>
      <c r="R295" s="728"/>
      <c r="S295" s="728"/>
      <c r="T295" s="679"/>
    </row>
    <row r="296" spans="2:23" hidden="1">
      <c r="B296" s="80"/>
      <c r="C296" s="10"/>
      <c r="D296" s="10"/>
      <c r="E296" s="3"/>
      <c r="F296" s="3"/>
      <c r="G296" s="46"/>
      <c r="H296" s="498"/>
      <c r="I296" s="498"/>
      <c r="J296" s="498"/>
      <c r="K296" s="727"/>
      <c r="L296" s="731"/>
      <c r="M296" s="405"/>
      <c r="N296" s="727"/>
      <c r="O296" s="727"/>
      <c r="P296" s="677"/>
      <c r="Q296" s="728"/>
      <c r="R296" s="728"/>
      <c r="S296" s="728"/>
      <c r="T296" s="679"/>
    </row>
    <row r="297" spans="2:23" hidden="1">
      <c r="B297" s="80"/>
      <c r="C297" s="10"/>
      <c r="D297" s="10"/>
      <c r="E297" s="3"/>
      <c r="F297" s="3"/>
      <c r="G297" s="46"/>
      <c r="H297" s="498"/>
      <c r="I297" s="498"/>
      <c r="J297" s="498"/>
      <c r="K297" s="727"/>
      <c r="L297" s="732"/>
      <c r="M297" s="404"/>
      <c r="N297" s="727"/>
      <c r="O297" s="727"/>
      <c r="P297" s="677"/>
      <c r="Q297" s="728"/>
      <c r="R297" s="728"/>
      <c r="S297" s="728"/>
      <c r="T297" s="679"/>
    </row>
    <row r="298" spans="2:23" ht="13.5" hidden="1">
      <c r="B298" s="80"/>
      <c r="C298" s="500"/>
      <c r="K298" s="712"/>
      <c r="L298" s="732"/>
      <c r="M298" s="404"/>
      <c r="N298" s="712"/>
      <c r="O298" s="712"/>
      <c r="P298" s="677"/>
      <c r="Q298" s="728"/>
      <c r="R298" s="728"/>
      <c r="S298" s="728"/>
      <c r="T298" s="679"/>
    </row>
    <row r="299" spans="2:23" ht="13.5" hidden="1" thickBot="1">
      <c r="B299" s="80"/>
      <c r="C299" s="1"/>
      <c r="E299" s="213"/>
      <c r="F299" s="213"/>
      <c r="G299" s="213"/>
      <c r="H299" s="213"/>
      <c r="I299" s="179"/>
      <c r="J299" s="179"/>
      <c r="K299" s="686"/>
      <c r="L299" s="686"/>
      <c r="M299" s="499"/>
      <c r="N299" s="686"/>
      <c r="O299" s="686"/>
      <c r="P299" s="686"/>
      <c r="Q299" s="686"/>
      <c r="R299" s="686"/>
      <c r="S299" s="686"/>
      <c r="T299" s="688"/>
    </row>
    <row r="300" spans="2:23" ht="13.5" hidden="1" thickTop="1">
      <c r="B300" s="80"/>
      <c r="C300" s="10"/>
      <c r="D300" s="10"/>
      <c r="E300" s="3"/>
      <c r="F300" s="3"/>
      <c r="G300" s="46"/>
      <c r="H300" s="498"/>
      <c r="I300" s="498"/>
      <c r="J300" s="498"/>
      <c r="K300" s="727"/>
      <c r="L300" s="731"/>
      <c r="M300" s="405"/>
      <c r="N300" s="727"/>
      <c r="O300" s="727"/>
      <c r="P300" s="677"/>
      <c r="Q300" s="728"/>
      <c r="R300" s="728"/>
      <c r="S300" s="728"/>
      <c r="T300" s="679"/>
    </row>
    <row r="301" spans="2:23" hidden="1">
      <c r="B301" s="80"/>
      <c r="C301" s="10"/>
      <c r="D301" s="10"/>
      <c r="E301" s="3"/>
      <c r="F301" s="3"/>
      <c r="G301" s="46"/>
      <c r="H301" s="498"/>
      <c r="I301" s="498"/>
      <c r="J301" s="498"/>
      <c r="K301" s="727"/>
      <c r="L301" s="731"/>
      <c r="M301" s="405"/>
      <c r="N301" s="727"/>
      <c r="O301" s="727"/>
      <c r="P301" s="677"/>
      <c r="Q301" s="728"/>
      <c r="R301" s="728"/>
      <c r="S301" s="728"/>
      <c r="T301" s="679"/>
    </row>
    <row r="302" spans="2:23" hidden="1">
      <c r="B302" s="80"/>
      <c r="C302" s="10"/>
      <c r="D302" s="10"/>
      <c r="E302" s="3"/>
      <c r="F302" s="3"/>
      <c r="G302" s="46"/>
      <c r="H302" s="498"/>
      <c r="I302" s="498"/>
      <c r="J302" s="498"/>
      <c r="K302" s="727"/>
      <c r="L302" s="731"/>
      <c r="M302" s="405"/>
      <c r="N302" s="727"/>
      <c r="O302" s="727"/>
      <c r="P302" s="677"/>
      <c r="Q302" s="728"/>
      <c r="R302" s="728"/>
      <c r="S302" s="728"/>
      <c r="T302" s="679"/>
    </row>
    <row r="303" spans="2:23" ht="13.5" hidden="1">
      <c r="B303" s="80"/>
      <c r="C303" s="500"/>
      <c r="K303" s="712"/>
      <c r="L303" s="732"/>
      <c r="M303" s="404"/>
      <c r="N303" s="712"/>
      <c r="O303" s="712"/>
      <c r="P303" s="677"/>
      <c r="Q303" s="728"/>
      <c r="R303" s="728"/>
      <c r="S303" s="728"/>
      <c r="T303" s="679"/>
    </row>
    <row r="304" spans="2:23" ht="13.5" hidden="1" thickBot="1">
      <c r="B304" s="80"/>
      <c r="C304" s="1"/>
      <c r="E304" s="213"/>
      <c r="F304" s="213"/>
      <c r="G304" s="213"/>
      <c r="H304" s="213"/>
      <c r="I304" s="179"/>
      <c r="J304" s="179"/>
      <c r="K304" s="686"/>
      <c r="L304" s="686"/>
      <c r="M304" s="499"/>
      <c r="N304" s="686"/>
      <c r="O304" s="686"/>
      <c r="P304" s="686"/>
      <c r="Q304" s="686"/>
      <c r="R304" s="686"/>
      <c r="S304" s="686"/>
      <c r="T304" s="688"/>
    </row>
    <row r="305" spans="2:20" ht="13.5" hidden="1" thickTop="1">
      <c r="B305" s="80"/>
      <c r="C305" s="10"/>
      <c r="D305" s="10"/>
      <c r="E305" s="3"/>
      <c r="F305" s="3"/>
      <c r="G305" s="46"/>
      <c r="H305" s="498"/>
      <c r="I305" s="498"/>
      <c r="J305" s="498"/>
      <c r="K305" s="727"/>
      <c r="L305" s="731"/>
      <c r="M305" s="405"/>
      <c r="N305" s="727"/>
      <c r="O305" s="727"/>
      <c r="P305" s="677"/>
      <c r="Q305" s="728"/>
      <c r="R305" s="728"/>
      <c r="S305" s="728"/>
      <c r="T305" s="679"/>
    </row>
    <row r="306" spans="2:20" hidden="1">
      <c r="B306" s="80"/>
      <c r="C306" s="10"/>
      <c r="D306" s="10"/>
      <c r="E306" s="3"/>
      <c r="F306" s="3"/>
      <c r="G306" s="46"/>
      <c r="H306" s="498"/>
      <c r="I306" s="498"/>
      <c r="J306" s="498"/>
      <c r="K306" s="727"/>
      <c r="L306" s="731"/>
      <c r="M306" s="405"/>
      <c r="N306" s="727"/>
      <c r="O306" s="727"/>
      <c r="P306" s="677"/>
      <c r="Q306" s="728"/>
      <c r="R306" s="728"/>
      <c r="S306" s="728"/>
      <c r="T306" s="679"/>
    </row>
    <row r="307" spans="2:20" hidden="1">
      <c r="B307" s="80"/>
      <c r="C307" s="10"/>
      <c r="D307" s="10"/>
      <c r="E307" s="3"/>
      <c r="F307" s="3"/>
      <c r="G307" s="46"/>
      <c r="H307" s="498"/>
      <c r="I307" s="498"/>
      <c r="J307" s="498"/>
      <c r="K307" s="727"/>
      <c r="L307" s="731"/>
      <c r="M307" s="405"/>
      <c r="N307" s="727"/>
      <c r="O307" s="727"/>
      <c r="P307" s="677"/>
      <c r="Q307" s="728"/>
      <c r="R307" s="728"/>
      <c r="S307" s="728"/>
      <c r="T307" s="679"/>
    </row>
    <row r="308" spans="2:20" ht="13.5" hidden="1">
      <c r="B308" s="80"/>
      <c r="C308" s="500"/>
      <c r="K308" s="712"/>
      <c r="L308" s="732"/>
      <c r="M308" s="404"/>
      <c r="N308" s="712"/>
      <c r="O308" s="712"/>
      <c r="P308" s="677"/>
      <c r="Q308" s="728"/>
      <c r="R308" s="728"/>
      <c r="S308" s="728"/>
      <c r="T308" s="679"/>
    </row>
    <row r="309" spans="2:20" ht="13.5" hidden="1" thickBot="1">
      <c r="B309" s="80"/>
      <c r="C309" s="1"/>
      <c r="E309" s="213"/>
      <c r="F309" s="213"/>
      <c r="G309" s="213"/>
      <c r="H309" s="213"/>
      <c r="I309" s="179"/>
      <c r="J309" s="179"/>
      <c r="K309" s="686"/>
      <c r="L309" s="686"/>
      <c r="M309" s="499"/>
      <c r="N309" s="686"/>
      <c r="O309" s="686"/>
      <c r="P309" s="686"/>
      <c r="Q309" s="686"/>
      <c r="R309" s="686"/>
      <c r="S309" s="686"/>
      <c r="T309" s="688"/>
    </row>
    <row r="310" spans="2:20" ht="14.25" hidden="1" thickTop="1" thickBot="1">
      <c r="B310" s="33"/>
      <c r="C310" s="1"/>
      <c r="D310" s="1"/>
      <c r="E310" s="1"/>
      <c r="F310" s="1"/>
      <c r="G310" s="1"/>
      <c r="H310" s="1"/>
      <c r="I310" s="1"/>
      <c r="J310" s="184"/>
      <c r="K310" s="717"/>
      <c r="L310" s="734"/>
      <c r="M310" s="501"/>
      <c r="N310" s="717"/>
      <c r="O310" s="717"/>
      <c r="P310" s="717"/>
      <c r="Q310" s="743"/>
      <c r="R310" s="717"/>
      <c r="S310" s="717"/>
      <c r="T310" s="744"/>
    </row>
    <row r="311" spans="2:20" ht="14.25" thickTop="1" thickBot="1">
      <c r="B311" s="33"/>
      <c r="C311" s="1" t="s">
        <v>791</v>
      </c>
      <c r="D311" s="1"/>
      <c r="E311" s="1"/>
      <c r="F311" s="1"/>
      <c r="G311" s="1"/>
      <c r="H311" s="1"/>
      <c r="I311" s="1"/>
      <c r="J311" s="600"/>
      <c r="K311" s="720">
        <v>117015425.7</v>
      </c>
      <c r="L311" s="735"/>
      <c r="M311" s="601"/>
      <c r="N311" s="720">
        <v>117015425.7</v>
      </c>
      <c r="O311" s="720">
        <v>99236758.949999988</v>
      </c>
      <c r="P311" s="720">
        <v>-17778666.749999996</v>
      </c>
      <c r="Q311" s="720">
        <v>4435102.68</v>
      </c>
      <c r="R311" s="720">
        <v>202240.30999999997</v>
      </c>
      <c r="S311" s="720">
        <v>42368.39</v>
      </c>
      <c r="T311" s="745">
        <v>4275230.76</v>
      </c>
    </row>
    <row r="312" spans="2:20" ht="13.5" thickBot="1">
      <c r="B312" s="35"/>
      <c r="C312" s="225"/>
      <c r="D312" s="225"/>
      <c r="E312" s="11"/>
      <c r="F312" s="11"/>
      <c r="G312" s="11"/>
      <c r="H312" s="11"/>
      <c r="I312" s="11"/>
      <c r="J312" s="11"/>
      <c r="K312" s="592">
        <f>K172-K311</f>
        <v>0</v>
      </c>
      <c r="L312" s="11"/>
      <c r="M312" s="11"/>
      <c r="N312" s="592">
        <f t="shared" ref="N312:T312" si="66">N172-N311</f>
        <v>0</v>
      </c>
      <c r="O312" s="592">
        <f t="shared" si="66"/>
        <v>0</v>
      </c>
      <c r="P312" s="592">
        <f t="shared" si="66"/>
        <v>0</v>
      </c>
      <c r="Q312" s="592">
        <f t="shared" si="66"/>
        <v>0</v>
      </c>
      <c r="R312" s="592">
        <f t="shared" si="66"/>
        <v>0</v>
      </c>
      <c r="S312" s="592">
        <f t="shared" si="66"/>
        <v>0</v>
      </c>
      <c r="T312" s="592">
        <f t="shared" si="66"/>
        <v>0</v>
      </c>
    </row>
    <row r="314" spans="2:20">
      <c r="T314" s="84" t="s">
        <v>57</v>
      </c>
    </row>
    <row r="315" spans="2:20">
      <c r="B315" s="226"/>
      <c r="C315" s="227" t="s">
        <v>237</v>
      </c>
    </row>
    <row r="316" spans="2:20">
      <c r="B316" s="228">
        <v>1</v>
      </c>
      <c r="C316" s="228" t="s">
        <v>415</v>
      </c>
      <c r="P316" s="292"/>
    </row>
    <row r="317" spans="2:20">
      <c r="B317" s="228">
        <v>2</v>
      </c>
      <c r="C317" s="228" t="str">
        <f>'[112]Sched 6 - Planholders'' Loans'!B38</f>
        <v>A "Not Applicable," “N/A,” "NONE," or "NlL" phrase should be indicated in the schedules or sheets that do not apply or are not suitable to the Company. </v>
      </c>
    </row>
    <row r="318" spans="2:20">
      <c r="B318" s="228">
        <v>3</v>
      </c>
      <c r="C318" s="228" t="str">
        <f>'[112]Sched 6 - Planholders'' Loans'!B39</f>
        <v>Any schedule not in accordance with the prescribed format, wrong data entry, missing details, information, and incomplete information/s shall be subject to penalties as specified under CL 2014-15.</v>
      </c>
    </row>
    <row r="323" spans="9:20">
      <c r="K323" s="292"/>
      <c r="N323" s="292"/>
      <c r="O323" s="292"/>
      <c r="P323" s="292"/>
      <c r="Q323" s="292"/>
      <c r="R323" s="292"/>
      <c r="S323" s="292"/>
      <c r="T323" s="292"/>
    </row>
    <row r="326" spans="9:20">
      <c r="J326" s="10"/>
      <c r="K326" s="292"/>
      <c r="N326" s="292"/>
      <c r="O326" s="292"/>
      <c r="P326" s="292"/>
    </row>
    <row r="329" spans="9:20">
      <c r="I329" s="10"/>
      <c r="J329" s="8"/>
    </row>
    <row r="330" spans="9:20">
      <c r="I330" s="10"/>
      <c r="J330" s="8"/>
    </row>
    <row r="331" spans="9:20">
      <c r="I331" s="10"/>
      <c r="J331" s="292"/>
    </row>
  </sheetData>
  <autoFilter ref="B7:W326" xr:uid="{26DF2F34-A8B3-449F-9263-1C4B7648043A}">
    <filterColumn colId="0" showButton="0"/>
  </autoFilter>
  <mergeCells count="21">
    <mergeCell ref="N4:N6"/>
    <mergeCell ref="O4:O6"/>
    <mergeCell ref="P4:P6"/>
    <mergeCell ref="Q4:T4"/>
    <mergeCell ref="B1:T1"/>
    <mergeCell ref="B2:T2"/>
    <mergeCell ref="B3:T3"/>
    <mergeCell ref="B4:C6"/>
    <mergeCell ref="D4:D6"/>
    <mergeCell ref="E4:E6"/>
    <mergeCell ref="F4:F6"/>
    <mergeCell ref="G4:G6"/>
    <mergeCell ref="H4:H6"/>
    <mergeCell ref="I4:J4"/>
    <mergeCell ref="I5:I6"/>
    <mergeCell ref="J5:J6"/>
    <mergeCell ref="L5:L6"/>
    <mergeCell ref="M5:M6"/>
    <mergeCell ref="B7:C7"/>
    <mergeCell ref="K4:K6"/>
    <mergeCell ref="L4:M4"/>
  </mergeCells>
  <hyperlinks>
    <hyperlink ref="T314" location="'CONTENTS '!A1" display="CONTENTS" xr:uid="{FFB32C74-DA1D-4A41-AB06-BF0E62A39DB2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70" orientation="landscape" r:id="rId1"/>
  <headerFooter alignWithMargins="0">
    <oddFooter>&amp;RPage 13 SCH7_ES_TF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41"/>
    <pageSetUpPr fitToPage="1"/>
  </sheetPr>
  <dimension ref="A1:W29"/>
  <sheetViews>
    <sheetView zoomScale="85" zoomScaleNormal="85" workbookViewId="0">
      <pane xSplit="2" ySplit="7" topLeftCell="C8" activePane="bottomRight" state="frozen"/>
      <selection activeCell="E13" sqref="E13"/>
      <selection pane="topRight" activeCell="E13" sqref="E13"/>
      <selection pane="bottomLeft" activeCell="E13" sqref="E13"/>
      <selection pane="bottomRight" activeCell="G26" sqref="G26:N29"/>
    </sheetView>
  </sheetViews>
  <sheetFormatPr defaultRowHeight="12.75"/>
  <cols>
    <col min="2" max="2" width="18" customWidth="1"/>
    <col min="3" max="3" width="22.28515625" customWidth="1"/>
    <col min="4" max="4" width="10.140625" customWidth="1"/>
    <col min="5" max="5" width="8.5703125" customWidth="1"/>
    <col min="6" max="6" width="9.7109375" customWidth="1"/>
    <col min="7" max="7" width="7" customWidth="1"/>
    <col min="8" max="8" width="14.28515625" bestFit="1" customWidth="1"/>
    <col min="9" max="9" width="7" customWidth="1"/>
    <col min="10" max="11" width="10.85546875" customWidth="1"/>
    <col min="12" max="12" width="11.28515625" customWidth="1"/>
    <col min="13" max="13" width="14.5703125" bestFit="1" customWidth="1"/>
    <col min="14" max="14" width="10.85546875" customWidth="1"/>
    <col min="15" max="15" width="12.7109375" customWidth="1"/>
    <col min="16" max="17" width="11.42578125" customWidth="1"/>
    <col min="18" max="18" width="12.7109375" customWidth="1"/>
    <col min="19" max="19" width="13.140625" customWidth="1"/>
  </cols>
  <sheetData>
    <row r="1" spans="1:23" ht="30" customHeight="1">
      <c r="A1" s="864" t="str">
        <f>'Sched 7 - Equity Securities'!B1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31"/>
      <c r="U1" s="31"/>
      <c r="V1" s="31"/>
      <c r="W1" s="31"/>
    </row>
    <row r="2" spans="1:23" ht="30" customHeight="1" thickBot="1">
      <c r="A2" s="864" t="str">
        <f>'Sched 7 - Equity Securities'!B2</f>
        <v>EDUCATION PLAN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29"/>
      <c r="U2" s="29"/>
      <c r="V2" s="29"/>
      <c r="W2" s="29"/>
    </row>
    <row r="3" spans="1:23" ht="23.25" customHeight="1" thickBot="1">
      <c r="A3" s="969" t="s">
        <v>477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970"/>
      <c r="O3" s="970"/>
      <c r="P3" s="970"/>
      <c r="Q3" s="970"/>
      <c r="R3" s="970"/>
      <c r="S3" s="971"/>
    </row>
    <row r="4" spans="1:23" ht="18" customHeight="1">
      <c r="A4" s="954" t="s">
        <v>277</v>
      </c>
      <c r="B4" s="976" t="s">
        <v>478</v>
      </c>
      <c r="C4" s="131" t="s">
        <v>479</v>
      </c>
      <c r="D4" s="97" t="s">
        <v>480</v>
      </c>
      <c r="E4" s="97" t="s">
        <v>481</v>
      </c>
      <c r="F4" s="97" t="s">
        <v>482</v>
      </c>
      <c r="G4" s="97" t="s">
        <v>483</v>
      </c>
      <c r="H4" s="983" t="s">
        <v>385</v>
      </c>
      <c r="I4" s="984"/>
      <c r="J4" s="105" t="s">
        <v>484</v>
      </c>
      <c r="K4" s="97" t="s">
        <v>485</v>
      </c>
      <c r="L4" s="98" t="s">
        <v>486</v>
      </c>
      <c r="M4" s="98" t="s">
        <v>481</v>
      </c>
      <c r="N4" s="313" t="s">
        <v>487</v>
      </c>
      <c r="O4" s="895" t="s">
        <v>488</v>
      </c>
      <c r="P4" s="896"/>
      <c r="Q4" s="896"/>
      <c r="R4" s="997"/>
      <c r="S4" s="330"/>
    </row>
    <row r="5" spans="1:23">
      <c r="A5" s="954"/>
      <c r="B5" s="976"/>
      <c r="C5" s="96" t="s">
        <v>489</v>
      </c>
      <c r="D5" s="96" t="s">
        <v>490</v>
      </c>
      <c r="E5" s="96" t="s">
        <v>316</v>
      </c>
      <c r="F5" s="96" t="s">
        <v>491</v>
      </c>
      <c r="G5" s="96" t="s">
        <v>182</v>
      </c>
      <c r="H5" s="985" t="s">
        <v>186</v>
      </c>
      <c r="I5" s="985" t="s">
        <v>389</v>
      </c>
      <c r="J5" s="311" t="s">
        <v>492</v>
      </c>
      <c r="K5" s="97" t="s">
        <v>493</v>
      </c>
      <c r="L5" s="98" t="s">
        <v>493</v>
      </c>
      <c r="M5" s="98" t="s">
        <v>494</v>
      </c>
      <c r="N5" s="97" t="s">
        <v>493</v>
      </c>
      <c r="O5" s="105" t="s">
        <v>328</v>
      </c>
      <c r="P5" s="321" t="s">
        <v>329</v>
      </c>
      <c r="Q5" s="105" t="s">
        <v>329</v>
      </c>
      <c r="R5" s="321" t="s">
        <v>330</v>
      </c>
      <c r="S5" s="216" t="s">
        <v>495</v>
      </c>
    </row>
    <row r="6" spans="1:23">
      <c r="A6" s="954"/>
      <c r="B6" s="976"/>
      <c r="C6" s="95"/>
      <c r="D6" s="103"/>
      <c r="E6" s="99"/>
      <c r="F6" s="96" t="s">
        <v>496</v>
      </c>
      <c r="G6" s="99"/>
      <c r="H6" s="934"/>
      <c r="I6" s="934"/>
      <c r="J6" s="96" t="s">
        <v>496</v>
      </c>
      <c r="K6" s="97" t="s">
        <v>497</v>
      </c>
      <c r="L6" s="98" t="s">
        <v>498</v>
      </c>
      <c r="M6" s="98" t="s">
        <v>499</v>
      </c>
      <c r="N6" s="314"/>
      <c r="O6" s="105" t="s">
        <v>333</v>
      </c>
      <c r="P6" s="105" t="s">
        <v>184</v>
      </c>
      <c r="Q6" s="105" t="s">
        <v>183</v>
      </c>
      <c r="R6" s="321" t="s">
        <v>333</v>
      </c>
      <c r="S6" s="216" t="s">
        <v>500</v>
      </c>
    </row>
    <row r="7" spans="1:23" ht="13.5" thickBot="1">
      <c r="A7" s="280" t="s">
        <v>334</v>
      </c>
      <c r="B7" s="308" t="s">
        <v>335</v>
      </c>
      <c r="C7" s="93" t="s">
        <v>336</v>
      </c>
      <c r="D7" s="93" t="s">
        <v>337</v>
      </c>
      <c r="E7" s="93" t="s">
        <v>338</v>
      </c>
      <c r="F7" s="93" t="s">
        <v>339</v>
      </c>
      <c r="G7" s="93" t="s">
        <v>340</v>
      </c>
      <c r="H7" s="287"/>
      <c r="I7" s="287"/>
      <c r="J7" s="287" t="s">
        <v>341</v>
      </c>
      <c r="K7" s="93" t="s">
        <v>342</v>
      </c>
      <c r="L7" s="93" t="s">
        <v>343</v>
      </c>
      <c r="M7" s="93" t="s">
        <v>344</v>
      </c>
      <c r="N7" s="93" t="s">
        <v>345</v>
      </c>
      <c r="O7" s="279" t="s">
        <v>346</v>
      </c>
      <c r="P7" s="93" t="s">
        <v>390</v>
      </c>
      <c r="Q7" s="93" t="s">
        <v>347</v>
      </c>
      <c r="R7" s="279" t="s">
        <v>348</v>
      </c>
      <c r="S7" s="279" t="s">
        <v>349</v>
      </c>
    </row>
    <row r="8" spans="1:23" ht="18" customHeight="1">
      <c r="A8" s="1000"/>
      <c r="B8" s="170" t="s">
        <v>501</v>
      </c>
      <c r="G8" s="14"/>
      <c r="H8" s="14"/>
      <c r="I8" s="14"/>
      <c r="J8" s="14"/>
      <c r="K8" s="14"/>
      <c r="L8" s="213"/>
      <c r="M8" s="213"/>
      <c r="N8" s="14"/>
      <c r="O8" s="14"/>
      <c r="P8" s="14"/>
      <c r="Q8" s="14"/>
      <c r="R8" s="14"/>
      <c r="S8" s="148"/>
    </row>
    <row r="9" spans="1:23">
      <c r="A9" s="1000"/>
      <c r="B9" s="172" t="s">
        <v>502</v>
      </c>
      <c r="G9" s="14"/>
      <c r="H9" s="14"/>
      <c r="I9" s="14"/>
      <c r="J9" s="14"/>
      <c r="K9" s="213"/>
      <c r="L9" s="213"/>
      <c r="M9" s="213"/>
      <c r="N9" s="14"/>
      <c r="O9" s="14"/>
      <c r="P9" s="14"/>
      <c r="Q9" s="14"/>
      <c r="R9" s="14"/>
      <c r="S9" s="148"/>
    </row>
    <row r="10" spans="1:23">
      <c r="A10" s="1000"/>
      <c r="B10" s="172"/>
      <c r="G10" s="14"/>
      <c r="H10" s="677">
        <f>'Exh 1-BS'!J34*0.14*0.1</f>
        <v>13516582.953160001</v>
      </c>
      <c r="I10" s="407" t="str">
        <f>IF(G10&gt;H10,"Yes","No")</f>
        <v>No</v>
      </c>
      <c r="J10" s="14"/>
      <c r="K10" s="178">
        <f t="shared" ref="K10:K16" si="0">G10-J10</f>
        <v>0</v>
      </c>
      <c r="L10" s="213"/>
      <c r="M10" s="213"/>
      <c r="N10" s="14"/>
      <c r="O10" s="14"/>
      <c r="P10" s="14"/>
      <c r="Q10" s="14"/>
      <c r="R10" s="178">
        <f t="shared" ref="R10:R12" si="1">O10+P10-Q10</f>
        <v>0</v>
      </c>
      <c r="S10" s="148"/>
    </row>
    <row r="11" spans="1:23" ht="12.75" customHeight="1">
      <c r="A11" s="1000"/>
      <c r="B11" s="172"/>
      <c r="G11" s="14"/>
      <c r="H11" s="677">
        <f>'Exh 1-BS'!J35*0.14*0.1</f>
        <v>0</v>
      </c>
      <c r="I11" s="407" t="str">
        <f>IF(G11&gt;H11,"Yes","No")</f>
        <v>No</v>
      </c>
      <c r="J11" s="14"/>
      <c r="K11" s="178">
        <f t="shared" si="0"/>
        <v>0</v>
      </c>
      <c r="L11" s="213"/>
      <c r="M11" s="213"/>
      <c r="N11" s="14"/>
      <c r="O11" s="14"/>
      <c r="P11" s="14"/>
      <c r="Q11" s="14"/>
      <c r="R11" s="178">
        <f t="shared" si="1"/>
        <v>0</v>
      </c>
      <c r="S11" s="148"/>
    </row>
    <row r="12" spans="1:23" ht="12.75" customHeight="1">
      <c r="A12" s="1000"/>
      <c r="B12" s="172"/>
      <c r="G12" s="14"/>
      <c r="H12" s="677">
        <f>'Exh 1-BS'!J36*0.14*0.1</f>
        <v>13516582.953160001</v>
      </c>
      <c r="I12" s="407" t="str">
        <f>IF(G12&gt;H12,"Yes","No")</f>
        <v>No</v>
      </c>
      <c r="J12" s="14"/>
      <c r="K12" s="178">
        <f t="shared" si="0"/>
        <v>0</v>
      </c>
      <c r="L12" s="213"/>
      <c r="M12" s="213"/>
      <c r="N12" s="14"/>
      <c r="O12" s="14"/>
      <c r="P12" s="14"/>
      <c r="Q12" s="14"/>
      <c r="R12" s="178">
        <f t="shared" si="1"/>
        <v>0</v>
      </c>
      <c r="S12" s="148"/>
    </row>
    <row r="13" spans="1:23" ht="12.75" customHeight="1">
      <c r="A13" s="1000"/>
      <c r="B13" s="172" t="s">
        <v>496</v>
      </c>
      <c r="G13" s="14"/>
      <c r="H13" s="712"/>
      <c r="I13" s="14"/>
      <c r="J13" s="14"/>
      <c r="K13" s="213"/>
      <c r="L13" s="213"/>
      <c r="M13" s="213"/>
      <c r="N13" s="14"/>
      <c r="O13" s="14"/>
      <c r="P13" s="14"/>
      <c r="Q13" s="14"/>
      <c r="R13" s="14"/>
      <c r="S13" s="148"/>
    </row>
    <row r="14" spans="1:23" ht="13.5" customHeight="1">
      <c r="A14" s="1000"/>
      <c r="G14" s="14"/>
      <c r="H14" s="677">
        <f>'Exh 1-BS'!J38*0.14*0.1</f>
        <v>0</v>
      </c>
      <c r="I14" s="407" t="str">
        <f>IF(G14&gt;H14,"Yes","No")</f>
        <v>No</v>
      </c>
      <c r="J14" s="14"/>
      <c r="K14" s="178">
        <f t="shared" si="0"/>
        <v>0</v>
      </c>
      <c r="L14" s="213"/>
      <c r="M14" s="213"/>
      <c r="N14" s="14"/>
      <c r="O14" s="14"/>
      <c r="P14" s="14"/>
      <c r="Q14" s="14"/>
      <c r="R14" s="178">
        <f t="shared" ref="R14:R16" si="2">O14+P14-Q14</f>
        <v>0</v>
      </c>
      <c r="S14" s="148"/>
    </row>
    <row r="15" spans="1:23">
      <c r="A15" s="1000"/>
      <c r="G15" s="14"/>
      <c r="H15" s="677">
        <f>'Exh 1-BS'!J39*0.14*0.1</f>
        <v>0</v>
      </c>
      <c r="I15" s="407" t="str">
        <f>IF(G15&gt;H15,"Yes","No")</f>
        <v>No</v>
      </c>
      <c r="J15" s="14"/>
      <c r="K15" s="178">
        <f t="shared" si="0"/>
        <v>0</v>
      </c>
      <c r="L15" s="213"/>
      <c r="M15" s="213"/>
      <c r="N15" s="14"/>
      <c r="O15" s="14"/>
      <c r="P15" s="14"/>
      <c r="Q15" s="14"/>
      <c r="R15" s="178">
        <f t="shared" si="2"/>
        <v>0</v>
      </c>
      <c r="S15" s="148"/>
    </row>
    <row r="16" spans="1:23">
      <c r="A16" s="1000"/>
      <c r="G16" s="14"/>
      <c r="H16" s="677">
        <f>'Exh 1-BS'!J40*0.14*0.1</f>
        <v>0</v>
      </c>
      <c r="I16" s="407" t="str">
        <f>IF(G16&gt;H16,"Yes","No")</f>
        <v>No</v>
      </c>
      <c r="J16" s="14"/>
      <c r="K16" s="178">
        <f t="shared" si="0"/>
        <v>0</v>
      </c>
      <c r="L16" s="213"/>
      <c r="M16" s="213"/>
      <c r="N16" s="14"/>
      <c r="O16" s="14"/>
      <c r="P16" s="14"/>
      <c r="Q16" s="14"/>
      <c r="R16" s="178">
        <f t="shared" si="2"/>
        <v>0</v>
      </c>
      <c r="S16" s="148"/>
    </row>
    <row r="17" spans="1:19" ht="18" customHeight="1" thickBot="1">
      <c r="A17" s="145"/>
      <c r="B17" s="1028" t="s">
        <v>503</v>
      </c>
      <c r="C17" s="1028"/>
      <c r="D17" s="1028"/>
      <c r="E17" s="1028"/>
      <c r="F17" s="1028"/>
      <c r="G17" s="184">
        <f>SUM(G10:G16)</f>
        <v>0</v>
      </c>
      <c r="H17" s="213"/>
      <c r="I17" s="213"/>
      <c r="J17" s="184">
        <f t="shared" ref="J17:K17" si="3">SUM(J10:J16)</f>
        <v>0</v>
      </c>
      <c r="K17" s="184">
        <f t="shared" si="3"/>
        <v>0</v>
      </c>
      <c r="L17" s="213"/>
      <c r="M17" s="213"/>
      <c r="N17" s="184">
        <f>SUM(N10:N16)</f>
        <v>0</v>
      </c>
      <c r="O17" s="184">
        <f t="shared" ref="O17:R17" si="4">SUM(O10:O16)</f>
        <v>0</v>
      </c>
      <c r="P17" s="184">
        <f t="shared" si="4"/>
        <v>0</v>
      </c>
      <c r="Q17" s="184">
        <f t="shared" si="4"/>
        <v>0</v>
      </c>
      <c r="R17" s="184">
        <f t="shared" si="4"/>
        <v>0</v>
      </c>
      <c r="S17" s="148"/>
    </row>
    <row r="18" spans="1:19" ht="9" customHeight="1" thickTop="1" thickBot="1">
      <c r="A18" s="152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4"/>
    </row>
    <row r="20" spans="1:19">
      <c r="A20" s="226"/>
      <c r="B20" s="227" t="s">
        <v>237</v>
      </c>
      <c r="S20" s="84" t="s">
        <v>57</v>
      </c>
    </row>
    <row r="21" spans="1:19">
      <c r="A21" s="228">
        <v>1</v>
      </c>
      <c r="B21" s="228" t="str">
        <f>'Sched 2 - Cash'!C83</f>
        <v>A "Not Applicable," “N/A,” "NONE," or "NlL" phrase should be indicated in the schedules or sheets that do not apply or are not suitable to the Company. </v>
      </c>
    </row>
    <row r="22" spans="1:19">
      <c r="A22" s="228">
        <v>2</v>
      </c>
      <c r="B22" s="228" t="str">
        <f>'Sched 2 - Cash'!C84</f>
        <v>Any schedule not in accordance with the prescribed format, wrong data entry, missing details, information, and incomplete information/s shall be subject to penalties as specified under CL 2014-15.</v>
      </c>
    </row>
    <row r="25" spans="1:19" ht="13.5" thickBot="1"/>
    <row r="26" spans="1:19">
      <c r="G26" s="1019" t="s">
        <v>800</v>
      </c>
      <c r="H26" s="1020"/>
      <c r="I26" s="1020"/>
      <c r="J26" s="1020"/>
      <c r="K26" s="1020"/>
      <c r="L26" s="1020"/>
      <c r="M26" s="1020"/>
      <c r="N26" s="1021"/>
    </row>
    <row r="27" spans="1:19">
      <c r="G27" s="1022"/>
      <c r="H27" s="1023"/>
      <c r="I27" s="1023"/>
      <c r="J27" s="1023"/>
      <c r="K27" s="1023"/>
      <c r="L27" s="1023"/>
      <c r="M27" s="1023"/>
      <c r="N27" s="1024"/>
    </row>
    <row r="28" spans="1:19">
      <c r="G28" s="1022"/>
      <c r="H28" s="1023"/>
      <c r="I28" s="1023"/>
      <c r="J28" s="1023"/>
      <c r="K28" s="1023"/>
      <c r="L28" s="1023"/>
      <c r="M28" s="1023"/>
      <c r="N28" s="1024"/>
    </row>
    <row r="29" spans="1:19" ht="13.5" thickBot="1">
      <c r="G29" s="1025"/>
      <c r="H29" s="1026"/>
      <c r="I29" s="1026"/>
      <c r="J29" s="1026"/>
      <c r="K29" s="1026"/>
      <c r="L29" s="1026"/>
      <c r="M29" s="1026"/>
      <c r="N29" s="1027"/>
    </row>
  </sheetData>
  <mergeCells count="12">
    <mergeCell ref="G26:N29"/>
    <mergeCell ref="O4:R4"/>
    <mergeCell ref="B17:F17"/>
    <mergeCell ref="A3:S3"/>
    <mergeCell ref="A4:A6"/>
    <mergeCell ref="A1:S1"/>
    <mergeCell ref="A2:S2"/>
    <mergeCell ref="A8:A16"/>
    <mergeCell ref="B4:B6"/>
    <mergeCell ref="H4:I4"/>
    <mergeCell ref="H5:H6"/>
    <mergeCell ref="I5:I6"/>
  </mergeCells>
  <phoneticPr fontId="10" type="noConversion"/>
  <hyperlinks>
    <hyperlink ref="S20" location="'CONTENTS '!A1" display="CONTENTS" xr:uid="{7440CF75-A6C6-46DE-A1DD-3F1E940AA626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86" orientation="landscape" r:id="rId1"/>
  <headerFooter alignWithMargins="0">
    <oddFooter>&amp;RPage 14 SCH8_RE_TF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1"/>
  </sheetPr>
  <dimension ref="A1:V53"/>
  <sheetViews>
    <sheetView topLeftCell="B1" zoomScale="69" zoomScaleNormal="85" workbookViewId="0">
      <selection activeCell="O60" sqref="O60"/>
    </sheetView>
  </sheetViews>
  <sheetFormatPr defaultRowHeight="12.75"/>
  <cols>
    <col min="1" max="1" width="3.7109375" customWidth="1"/>
    <col min="2" max="3" width="14.85546875" customWidth="1"/>
    <col min="4" max="6" width="8.140625" customWidth="1"/>
    <col min="7" max="7" width="8.7109375" customWidth="1"/>
    <col min="8" max="8" width="9.5703125" customWidth="1"/>
    <col min="9" max="9" width="10.7109375" customWidth="1"/>
    <col min="10" max="10" width="10.5703125" customWidth="1"/>
    <col min="11" max="11" width="13.140625" customWidth="1"/>
    <col min="12" max="12" width="15.28515625" bestFit="1" customWidth="1"/>
    <col min="13" max="13" width="13.140625" customWidth="1"/>
    <col min="14" max="14" width="11.85546875" customWidth="1"/>
    <col min="15" max="16" width="11.5703125" customWidth="1"/>
    <col min="17" max="17" width="13.5703125" customWidth="1"/>
    <col min="18" max="18" width="13.140625" customWidth="1"/>
    <col min="19" max="19" width="12.140625" customWidth="1"/>
    <col min="20" max="21" width="14.140625" customWidth="1"/>
    <col min="22" max="22" width="14.7109375" customWidth="1"/>
  </cols>
  <sheetData>
    <row r="1" spans="1:22" ht="30" customHeight="1">
      <c r="A1" s="864" t="str">
        <f>'Sched 8 - Real Estate'!A1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</row>
    <row r="2" spans="1:22" ht="30" customHeight="1" thickBot="1">
      <c r="A2" s="864" t="str">
        <f>'Sched 8 - Real Estate'!A2</f>
        <v>EDUCATION PLAN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864"/>
    </row>
    <row r="3" spans="1:22" ht="27" customHeight="1" thickBot="1">
      <c r="A3" s="969" t="s">
        <v>504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970"/>
      <c r="O3" s="970"/>
      <c r="P3" s="970"/>
      <c r="Q3" s="970"/>
      <c r="R3" s="970"/>
      <c r="S3" s="970"/>
      <c r="T3" s="970"/>
      <c r="U3" s="970"/>
      <c r="V3" s="971"/>
    </row>
    <row r="4" spans="1:22" s="3" customFormat="1" ht="13.5" customHeight="1">
      <c r="A4" s="990" t="s">
        <v>505</v>
      </c>
      <c r="B4" s="902"/>
      <c r="C4" s="931" t="s">
        <v>469</v>
      </c>
      <c r="D4" s="105" t="s">
        <v>506</v>
      </c>
      <c r="E4" s="321" t="s">
        <v>507</v>
      </c>
      <c r="F4" s="97" t="s">
        <v>481</v>
      </c>
      <c r="G4" s="313" t="s">
        <v>508</v>
      </c>
      <c r="H4" s="97" t="s">
        <v>459</v>
      </c>
      <c r="I4" s="991" t="s">
        <v>470</v>
      </c>
      <c r="J4" s="991"/>
      <c r="K4" s="931" t="s">
        <v>471</v>
      </c>
      <c r="L4" s="983" t="s">
        <v>385</v>
      </c>
      <c r="M4" s="984"/>
      <c r="N4" s="976" t="s">
        <v>472</v>
      </c>
      <c r="O4" s="933" t="s">
        <v>325</v>
      </c>
      <c r="P4" s="976" t="s">
        <v>312</v>
      </c>
      <c r="Q4" s="896" t="s">
        <v>509</v>
      </c>
      <c r="R4" s="896"/>
      <c r="S4" s="896"/>
      <c r="T4" s="896"/>
      <c r="U4" s="976" t="s">
        <v>510</v>
      </c>
      <c r="V4" s="1029" t="s">
        <v>511</v>
      </c>
    </row>
    <row r="5" spans="1:22" s="3" customFormat="1">
      <c r="A5" s="990"/>
      <c r="B5" s="902"/>
      <c r="C5" s="931"/>
      <c r="D5" s="96" t="s">
        <v>459</v>
      </c>
      <c r="E5" s="106" t="s">
        <v>512</v>
      </c>
      <c r="F5" s="109" t="s">
        <v>316</v>
      </c>
      <c r="G5" s="109" t="s">
        <v>316</v>
      </c>
      <c r="H5" s="109" t="s">
        <v>513</v>
      </c>
      <c r="I5" s="976" t="s">
        <v>322</v>
      </c>
      <c r="J5" s="931" t="s">
        <v>323</v>
      </c>
      <c r="K5" s="931"/>
      <c r="L5" s="985" t="s">
        <v>186</v>
      </c>
      <c r="M5" s="985" t="s">
        <v>389</v>
      </c>
      <c r="N5" s="976"/>
      <c r="O5" s="933"/>
      <c r="P5" s="976"/>
      <c r="Q5" s="97" t="s">
        <v>328</v>
      </c>
      <c r="R5" s="313" t="s">
        <v>329</v>
      </c>
      <c r="S5" s="97" t="s">
        <v>329</v>
      </c>
      <c r="T5" s="313" t="s">
        <v>330</v>
      </c>
      <c r="U5" s="976"/>
      <c r="V5" s="1029"/>
    </row>
    <row r="6" spans="1:22" s="3" customFormat="1">
      <c r="A6" s="990"/>
      <c r="B6" s="902"/>
      <c r="C6" s="931"/>
      <c r="D6" s="333"/>
      <c r="E6" s="99"/>
      <c r="F6" s="333"/>
      <c r="G6" s="132"/>
      <c r="H6" s="130"/>
      <c r="I6" s="976"/>
      <c r="J6" s="931"/>
      <c r="K6" s="931"/>
      <c r="L6" s="934"/>
      <c r="M6" s="934"/>
      <c r="N6" s="976"/>
      <c r="O6" s="933"/>
      <c r="P6" s="976"/>
      <c r="Q6" s="96" t="s">
        <v>333</v>
      </c>
      <c r="R6" s="106" t="s">
        <v>184</v>
      </c>
      <c r="S6" s="96" t="s">
        <v>183</v>
      </c>
      <c r="T6" s="106" t="s">
        <v>333</v>
      </c>
      <c r="U6" s="286" t="s">
        <v>514</v>
      </c>
      <c r="V6" s="1029"/>
    </row>
    <row r="7" spans="1:22" s="3" customFormat="1" ht="13.5" thickBot="1">
      <c r="A7" s="1004" t="s">
        <v>334</v>
      </c>
      <c r="B7" s="998"/>
      <c r="C7" s="104" t="s">
        <v>335</v>
      </c>
      <c r="D7" s="102" t="s">
        <v>336</v>
      </c>
      <c r="E7" s="102" t="s">
        <v>337</v>
      </c>
      <c r="F7" s="102" t="s">
        <v>338</v>
      </c>
      <c r="G7" s="102" t="s">
        <v>339</v>
      </c>
      <c r="H7" s="102" t="s">
        <v>340</v>
      </c>
      <c r="I7" s="101" t="s">
        <v>341</v>
      </c>
      <c r="J7" s="102" t="s">
        <v>342</v>
      </c>
      <c r="K7" s="102" t="s">
        <v>343</v>
      </c>
      <c r="L7" s="110"/>
      <c r="M7" s="110"/>
      <c r="N7" s="110" t="s">
        <v>344</v>
      </c>
      <c r="O7" s="102" t="s">
        <v>345</v>
      </c>
      <c r="P7" s="102" t="s">
        <v>515</v>
      </c>
      <c r="Q7" s="102" t="s">
        <v>390</v>
      </c>
      <c r="R7" s="102" t="s">
        <v>347</v>
      </c>
      <c r="S7" s="214" t="s">
        <v>348</v>
      </c>
      <c r="T7" s="110" t="s">
        <v>349</v>
      </c>
      <c r="U7" s="110" t="s">
        <v>350</v>
      </c>
      <c r="V7" s="214" t="s">
        <v>351</v>
      </c>
    </row>
    <row r="8" spans="1:22" s="3" customFormat="1" ht="18" customHeight="1">
      <c r="A8" s="334" t="s">
        <v>516</v>
      </c>
      <c r="B8" s="156"/>
      <c r="C8" s="156"/>
      <c r="D8" s="156"/>
      <c r="E8" s="156"/>
      <c r="F8" s="156"/>
      <c r="G8" s="156"/>
      <c r="H8" s="156"/>
      <c r="I8" s="156"/>
      <c r="J8" s="156"/>
      <c r="K8" s="15"/>
      <c r="L8" s="15"/>
      <c r="M8" s="15"/>
      <c r="N8" s="15"/>
      <c r="O8" s="15"/>
      <c r="P8" s="15"/>
      <c r="Q8" s="156"/>
      <c r="R8" s="156"/>
      <c r="S8" s="156"/>
      <c r="T8" s="156"/>
      <c r="U8" s="156"/>
      <c r="V8" s="335"/>
    </row>
    <row r="9" spans="1:22" s="3" customFormat="1">
      <c r="A9" s="336">
        <v>1</v>
      </c>
      <c r="B9" s="10" t="s">
        <v>517</v>
      </c>
      <c r="C9" s="10" t="s">
        <v>404</v>
      </c>
      <c r="D9" s="3" t="s">
        <v>395</v>
      </c>
      <c r="E9" s="3" t="s">
        <v>395</v>
      </c>
      <c r="F9" s="3" t="s">
        <v>395</v>
      </c>
      <c r="G9" s="3" t="s">
        <v>395</v>
      </c>
      <c r="H9" s="3" t="s">
        <v>395</v>
      </c>
      <c r="I9" s="3" t="s">
        <v>395</v>
      </c>
      <c r="J9" s="329" t="s">
        <v>395</v>
      </c>
      <c r="K9" s="329" t="s">
        <v>395</v>
      </c>
      <c r="L9" s="405"/>
      <c r="M9" s="405"/>
      <c r="N9" s="4" t="s">
        <v>395</v>
      </c>
      <c r="O9" s="4" t="s">
        <v>395</v>
      </c>
      <c r="P9" s="178">
        <f>IFERROR(O9-N9,0)</f>
        <v>0</v>
      </c>
      <c r="Q9" s="4" t="s">
        <v>395</v>
      </c>
      <c r="R9" s="4" t="s">
        <v>395</v>
      </c>
      <c r="S9" s="4" t="s">
        <v>395</v>
      </c>
      <c r="T9" s="178">
        <f>IFERROR(Q9+R9-S9,0)</f>
        <v>0</v>
      </c>
      <c r="U9" s="156"/>
      <c r="V9" s="335"/>
    </row>
    <row r="10" spans="1:22" s="3" customFormat="1">
      <c r="A10" s="334"/>
      <c r="B10" s="10"/>
      <c r="C10" s="10" t="s">
        <v>394</v>
      </c>
      <c r="D10" s="3" t="s">
        <v>395</v>
      </c>
      <c r="E10" s="3" t="s">
        <v>395</v>
      </c>
      <c r="F10" s="3" t="s">
        <v>395</v>
      </c>
      <c r="G10" s="3" t="s">
        <v>395</v>
      </c>
      <c r="H10" s="3" t="s">
        <v>395</v>
      </c>
      <c r="I10" s="3" t="s">
        <v>395</v>
      </c>
      <c r="J10" s="329" t="s">
        <v>395</v>
      </c>
      <c r="K10" s="329" t="s">
        <v>395</v>
      </c>
      <c r="L10" s="405"/>
      <c r="M10" s="405"/>
      <c r="N10" s="4" t="s">
        <v>395</v>
      </c>
      <c r="O10" s="4" t="s">
        <v>395</v>
      </c>
      <c r="P10" s="178">
        <f t="shared" ref="P10:P15" si="0">IFERROR(O10-N10,0)</f>
        <v>0</v>
      </c>
      <c r="Q10" s="4" t="s">
        <v>395</v>
      </c>
      <c r="R10" s="4" t="s">
        <v>395</v>
      </c>
      <c r="S10" s="4" t="s">
        <v>395</v>
      </c>
      <c r="T10" s="178">
        <f t="shared" ref="T10:T15" si="1">IFERROR(Q10+R10-S10,0)</f>
        <v>0</v>
      </c>
      <c r="U10" s="156"/>
      <c r="V10" s="335"/>
    </row>
    <row r="11" spans="1:22" s="3" customFormat="1">
      <c r="A11" s="334"/>
      <c r="B11" s="10"/>
      <c r="C11" t="s">
        <v>475</v>
      </c>
      <c r="D11" s="3" t="s">
        <v>395</v>
      </c>
      <c r="E11" s="3" t="s">
        <v>395</v>
      </c>
      <c r="F11" s="3" t="s">
        <v>395</v>
      </c>
      <c r="G11" s="3" t="s">
        <v>395</v>
      </c>
      <c r="H11" s="3" t="s">
        <v>395</v>
      </c>
      <c r="I11" s="3" t="s">
        <v>395</v>
      </c>
      <c r="J11" s="329" t="s">
        <v>395</v>
      </c>
      <c r="K11" s="329" t="s">
        <v>395</v>
      </c>
      <c r="L11" s="405"/>
      <c r="M11" s="405"/>
      <c r="N11" s="4" t="s">
        <v>395</v>
      </c>
      <c r="O11" s="4" t="s">
        <v>395</v>
      </c>
      <c r="P11" s="178">
        <f t="shared" si="0"/>
        <v>0</v>
      </c>
      <c r="Q11" s="4" t="s">
        <v>395</v>
      </c>
      <c r="R11" s="4" t="s">
        <v>395</v>
      </c>
      <c r="S11" s="4" t="s">
        <v>395</v>
      </c>
      <c r="T11" s="178">
        <f t="shared" si="1"/>
        <v>0</v>
      </c>
      <c r="U11" s="156"/>
      <c r="V11" s="335"/>
    </row>
    <row r="12" spans="1:22" s="3" customFormat="1">
      <c r="A12" s="334"/>
      <c r="B12" s="10"/>
      <c r="C12" t="s">
        <v>476</v>
      </c>
      <c r="D12" s="3" t="s">
        <v>395</v>
      </c>
      <c r="E12" s="3" t="s">
        <v>395</v>
      </c>
      <c r="F12" s="3" t="s">
        <v>395</v>
      </c>
      <c r="G12" s="3" t="s">
        <v>395</v>
      </c>
      <c r="H12" s="3" t="s">
        <v>395</v>
      </c>
      <c r="I12" s="3" t="s">
        <v>395</v>
      </c>
      <c r="J12" s="329" t="s">
        <v>395</v>
      </c>
      <c r="K12" s="329" t="s">
        <v>395</v>
      </c>
      <c r="L12" s="405"/>
      <c r="M12" s="405"/>
      <c r="N12" s="4" t="s">
        <v>395</v>
      </c>
      <c r="O12" s="4" t="s">
        <v>395</v>
      </c>
      <c r="P12" s="178">
        <f t="shared" si="0"/>
        <v>0</v>
      </c>
      <c r="Q12" s="4" t="s">
        <v>395</v>
      </c>
      <c r="R12" s="4" t="s">
        <v>395</v>
      </c>
      <c r="S12" s="4" t="s">
        <v>395</v>
      </c>
      <c r="T12" s="178">
        <f t="shared" si="1"/>
        <v>0</v>
      </c>
      <c r="U12" s="156"/>
      <c r="V12" s="335"/>
    </row>
    <row r="13" spans="1:22" s="3" customFormat="1">
      <c r="A13" s="334"/>
      <c r="C13" t="s">
        <v>398</v>
      </c>
      <c r="D13" s="3" t="s">
        <v>395</v>
      </c>
      <c r="E13" s="3" t="s">
        <v>395</v>
      </c>
      <c r="F13" s="3" t="s">
        <v>395</v>
      </c>
      <c r="G13" s="3" t="s">
        <v>395</v>
      </c>
      <c r="H13" s="3" t="s">
        <v>395</v>
      </c>
      <c r="I13" s="3" t="s">
        <v>395</v>
      </c>
      <c r="J13" s="329" t="s">
        <v>395</v>
      </c>
      <c r="K13" s="329" t="s">
        <v>395</v>
      </c>
      <c r="L13" s="405"/>
      <c r="M13" s="405"/>
      <c r="N13" s="4" t="s">
        <v>395</v>
      </c>
      <c r="O13" s="4" t="s">
        <v>395</v>
      </c>
      <c r="P13" s="178">
        <f t="shared" si="0"/>
        <v>0</v>
      </c>
      <c r="Q13" s="4" t="s">
        <v>395</v>
      </c>
      <c r="R13" s="4" t="s">
        <v>395</v>
      </c>
      <c r="S13" s="4" t="s">
        <v>395</v>
      </c>
      <c r="T13" s="178">
        <f t="shared" si="1"/>
        <v>0</v>
      </c>
      <c r="U13" s="156"/>
      <c r="V13" s="335"/>
    </row>
    <row r="14" spans="1:22" s="3" customFormat="1">
      <c r="A14" s="334"/>
      <c r="C14" t="s">
        <v>399</v>
      </c>
      <c r="D14" s="3" t="s">
        <v>395</v>
      </c>
      <c r="E14" s="3" t="s">
        <v>395</v>
      </c>
      <c r="F14" s="3" t="s">
        <v>395</v>
      </c>
      <c r="G14" s="3" t="s">
        <v>395</v>
      </c>
      <c r="H14" s="3" t="s">
        <v>395</v>
      </c>
      <c r="I14" s="3" t="s">
        <v>395</v>
      </c>
      <c r="J14" s="329" t="s">
        <v>395</v>
      </c>
      <c r="K14" s="329" t="s">
        <v>395</v>
      </c>
      <c r="L14" s="405"/>
      <c r="M14" s="405"/>
      <c r="N14" s="4" t="s">
        <v>395</v>
      </c>
      <c r="O14" s="4" t="s">
        <v>395</v>
      </c>
      <c r="P14" s="178">
        <f t="shared" si="0"/>
        <v>0</v>
      </c>
      <c r="Q14" s="4" t="s">
        <v>395</v>
      </c>
      <c r="R14" s="4" t="s">
        <v>395</v>
      </c>
      <c r="S14" s="4" t="s">
        <v>395</v>
      </c>
      <c r="T14" s="178">
        <f t="shared" si="1"/>
        <v>0</v>
      </c>
      <c r="U14" s="156"/>
      <c r="V14" s="335"/>
    </row>
    <row r="15" spans="1:22" s="3" customFormat="1">
      <c r="A15" s="334"/>
      <c r="C15" t="s">
        <v>400</v>
      </c>
      <c r="D15" s="3" t="s">
        <v>395</v>
      </c>
      <c r="E15" s="3" t="s">
        <v>395</v>
      </c>
      <c r="F15" s="3" t="s">
        <v>395</v>
      </c>
      <c r="G15" s="3" t="s">
        <v>395</v>
      </c>
      <c r="H15" s="3" t="s">
        <v>395</v>
      </c>
      <c r="I15" s="3" t="s">
        <v>395</v>
      </c>
      <c r="J15" s="329" t="s">
        <v>395</v>
      </c>
      <c r="K15" s="329" t="s">
        <v>395</v>
      </c>
      <c r="L15" s="405"/>
      <c r="M15" s="405"/>
      <c r="N15" s="4" t="s">
        <v>395</v>
      </c>
      <c r="O15" s="4" t="s">
        <v>395</v>
      </c>
      <c r="P15" s="178">
        <f t="shared" si="0"/>
        <v>0</v>
      </c>
      <c r="Q15" s="4" t="s">
        <v>395</v>
      </c>
      <c r="R15" s="4" t="s">
        <v>395</v>
      </c>
      <c r="S15" s="4" t="s">
        <v>395</v>
      </c>
      <c r="T15" s="178">
        <f t="shared" si="1"/>
        <v>0</v>
      </c>
      <c r="U15" s="156"/>
      <c r="V15" s="335"/>
    </row>
    <row r="16" spans="1:22" s="3" customFormat="1" ht="13.5">
      <c r="A16" s="334"/>
      <c r="B16" s="349" t="s">
        <v>402</v>
      </c>
      <c r="C16"/>
      <c r="J16" s="329"/>
      <c r="K16" s="329"/>
      <c r="L16" s="329"/>
      <c r="M16" s="329"/>
      <c r="N16" s="4"/>
      <c r="O16" s="4"/>
      <c r="P16" s="178"/>
      <c r="Q16" s="4"/>
      <c r="R16" s="4"/>
      <c r="S16" s="4"/>
      <c r="T16" s="178"/>
      <c r="U16" s="156"/>
      <c r="V16" s="335"/>
    </row>
    <row r="17" spans="1:22">
      <c r="A17" s="80"/>
      <c r="B17" s="1" t="s">
        <v>518</v>
      </c>
      <c r="I17" s="186">
        <f t="shared" ref="I17:T17" si="2">SUM(I9:I15)</f>
        <v>0</v>
      </c>
      <c r="J17" s="186">
        <f t="shared" si="2"/>
        <v>0</v>
      </c>
      <c r="K17" s="186">
        <f t="shared" si="2"/>
        <v>0</v>
      </c>
      <c r="L17" s="678">
        <f>'Exh 1-BS'!$J$34*0.15</f>
        <v>144820531.64099997</v>
      </c>
      <c r="M17" s="406" t="str">
        <f>IF(K17&gt;L17,"Yes","No")</f>
        <v>No</v>
      </c>
      <c r="N17" s="186">
        <f t="shared" si="2"/>
        <v>0</v>
      </c>
      <c r="O17" s="186">
        <f t="shared" si="2"/>
        <v>0</v>
      </c>
      <c r="P17" s="186">
        <f t="shared" si="2"/>
        <v>0</v>
      </c>
      <c r="Q17" s="186">
        <f t="shared" si="2"/>
        <v>0</v>
      </c>
      <c r="R17" s="186">
        <f t="shared" si="2"/>
        <v>0</v>
      </c>
      <c r="S17" s="186">
        <f t="shared" si="2"/>
        <v>0</v>
      </c>
      <c r="T17" s="186">
        <f t="shared" si="2"/>
        <v>0</v>
      </c>
      <c r="U17" s="213"/>
      <c r="V17" s="220"/>
    </row>
    <row r="18" spans="1:22">
      <c r="A18" s="80">
        <v>2</v>
      </c>
      <c r="B18" s="10" t="s">
        <v>403</v>
      </c>
      <c r="C18" s="10" t="s">
        <v>404</v>
      </c>
      <c r="I18" s="213"/>
      <c r="J18" s="213"/>
      <c r="K18" s="213"/>
      <c r="L18" s="676"/>
      <c r="M18" s="213"/>
      <c r="N18" s="213"/>
      <c r="O18" s="213"/>
      <c r="P18" s="178">
        <f>IFERROR(O18-N18,0)</f>
        <v>0</v>
      </c>
      <c r="Q18" s="213"/>
      <c r="R18" s="213"/>
      <c r="S18" s="213"/>
      <c r="T18" s="178">
        <f t="shared" ref="T18:T21" si="3">IFERROR(Q18+R18-S18,0)</f>
        <v>0</v>
      </c>
      <c r="U18" s="213"/>
      <c r="V18" s="220"/>
    </row>
    <row r="19" spans="1:22" ht="12.75" customHeight="1">
      <c r="A19" s="80"/>
      <c r="B19" s="10"/>
      <c r="C19" s="10" t="s">
        <v>405</v>
      </c>
      <c r="I19" s="213"/>
      <c r="J19" s="213"/>
      <c r="K19" s="213"/>
      <c r="L19" s="732"/>
      <c r="M19" s="404"/>
      <c r="N19" s="213"/>
      <c r="O19" s="213"/>
      <c r="P19" s="178">
        <f t="shared" ref="P19:P21" si="4">IFERROR(O19-N19,0)</f>
        <v>0</v>
      </c>
      <c r="Q19" s="213"/>
      <c r="R19" s="213"/>
      <c r="S19" s="213"/>
      <c r="T19" s="178">
        <f t="shared" si="3"/>
        <v>0</v>
      </c>
      <c r="U19" s="213"/>
      <c r="V19" s="220"/>
    </row>
    <row r="20" spans="1:22" ht="12.75" customHeight="1">
      <c r="A20" s="80"/>
      <c r="B20" s="10"/>
      <c r="C20" s="10" t="s">
        <v>406</v>
      </c>
      <c r="I20" s="213"/>
      <c r="J20" s="213"/>
      <c r="K20" s="213"/>
      <c r="L20" s="732"/>
      <c r="M20" s="404"/>
      <c r="N20" s="213"/>
      <c r="O20" s="213"/>
      <c r="P20" s="178">
        <f t="shared" si="4"/>
        <v>0</v>
      </c>
      <c r="Q20" s="213"/>
      <c r="R20" s="213"/>
      <c r="S20" s="213"/>
      <c r="T20" s="178">
        <f t="shared" si="3"/>
        <v>0</v>
      </c>
      <c r="U20" s="213"/>
      <c r="V20" s="220"/>
    </row>
    <row r="21" spans="1:22" ht="12.75" customHeight="1">
      <c r="A21" s="80"/>
      <c r="B21" s="10"/>
      <c r="C21" s="10" t="s">
        <v>407</v>
      </c>
      <c r="I21" s="213"/>
      <c r="J21" s="213"/>
      <c r="K21" s="213"/>
      <c r="L21" s="732"/>
      <c r="M21" s="404"/>
      <c r="N21" s="213"/>
      <c r="O21" s="213"/>
      <c r="P21" s="178">
        <f t="shared" si="4"/>
        <v>0</v>
      </c>
      <c r="Q21" s="213"/>
      <c r="R21" s="213"/>
      <c r="S21" s="213"/>
      <c r="T21" s="178">
        <f t="shared" si="3"/>
        <v>0</v>
      </c>
      <c r="U21" s="213"/>
      <c r="V21" s="220"/>
    </row>
    <row r="22" spans="1:22" ht="14.25" customHeight="1">
      <c r="A22" s="80"/>
      <c r="B22" s="349" t="s">
        <v>402</v>
      </c>
      <c r="C22" s="10"/>
      <c r="I22" s="213"/>
      <c r="J22" s="213"/>
      <c r="K22" s="213"/>
      <c r="L22" s="732"/>
      <c r="M22" s="404"/>
      <c r="N22" s="213"/>
      <c r="O22" s="213"/>
      <c r="P22" s="178"/>
      <c r="Q22" s="213"/>
      <c r="R22" s="213"/>
      <c r="S22" s="213"/>
      <c r="T22" s="178"/>
      <c r="U22" s="213"/>
      <c r="V22" s="220"/>
    </row>
    <row r="23" spans="1:22">
      <c r="A23" s="80"/>
      <c r="B23" s="1" t="s">
        <v>408</v>
      </c>
      <c r="C23" s="10"/>
      <c r="I23" s="186">
        <f t="shared" ref="I23:T23" si="5">SUM(I18:I21)</f>
        <v>0</v>
      </c>
      <c r="J23" s="186">
        <f t="shared" si="5"/>
        <v>0</v>
      </c>
      <c r="K23" s="186">
        <f t="shared" si="5"/>
        <v>0</v>
      </c>
      <c r="L23" s="678">
        <f>'Exh 1-BS'!$J$34*0.15</f>
        <v>144820531.64099997</v>
      </c>
      <c r="M23" s="406" t="str">
        <f>IF(K23&gt;L23,"Yes","No")</f>
        <v>No</v>
      </c>
      <c r="N23" s="186">
        <f t="shared" si="5"/>
        <v>0</v>
      </c>
      <c r="O23" s="186">
        <f t="shared" si="5"/>
        <v>0</v>
      </c>
      <c r="P23" s="186">
        <f t="shared" si="5"/>
        <v>0</v>
      </c>
      <c r="Q23" s="186">
        <f t="shared" si="5"/>
        <v>0</v>
      </c>
      <c r="R23" s="186">
        <f t="shared" si="5"/>
        <v>0</v>
      </c>
      <c r="S23" s="186">
        <f t="shared" si="5"/>
        <v>0</v>
      </c>
      <c r="T23" s="186">
        <f t="shared" si="5"/>
        <v>0</v>
      </c>
      <c r="U23" s="213"/>
      <c r="V23" s="220"/>
    </row>
    <row r="24" spans="1:22" ht="13.5" thickBot="1">
      <c r="A24" s="80">
        <v>3</v>
      </c>
      <c r="B24" s="10" t="s">
        <v>409</v>
      </c>
      <c r="C24" t="s">
        <v>404</v>
      </c>
      <c r="I24" s="213"/>
      <c r="J24" s="213"/>
      <c r="K24" s="213"/>
      <c r="L24" s="213"/>
      <c r="M24" s="213"/>
      <c r="N24" s="213"/>
      <c r="O24" s="213"/>
      <c r="P24" s="178">
        <f>IFERROR(O24-N24,0)</f>
        <v>0</v>
      </c>
      <c r="Q24" s="213"/>
      <c r="R24" s="213"/>
      <c r="S24" s="213"/>
      <c r="T24" s="178">
        <f>IFERROR(Q24+R24-S24,0)</f>
        <v>0</v>
      </c>
      <c r="U24" s="213"/>
      <c r="V24" s="220"/>
    </row>
    <row r="25" spans="1:22">
      <c r="A25" s="80"/>
      <c r="C25" t="s">
        <v>405</v>
      </c>
      <c r="G25" s="1019" t="s">
        <v>800</v>
      </c>
      <c r="H25" s="1020"/>
      <c r="I25" s="1020"/>
      <c r="J25" s="1020"/>
      <c r="K25" s="1020"/>
      <c r="L25" s="1020"/>
      <c r="M25" s="1020"/>
      <c r="N25" s="1021"/>
      <c r="O25" s="213"/>
      <c r="P25" s="178">
        <f t="shared" ref="P25:P27" si="6">IFERROR(O25-N25,0)</f>
        <v>0</v>
      </c>
      <c r="Q25" s="213"/>
      <c r="R25" s="213"/>
      <c r="S25" s="213"/>
      <c r="T25" s="178">
        <f t="shared" ref="T25:T27" si="7">IFERROR(Q25+R25-S25,0)</f>
        <v>0</v>
      </c>
      <c r="U25" s="213"/>
      <c r="V25" s="220"/>
    </row>
    <row r="26" spans="1:22">
      <c r="A26" s="80"/>
      <c r="C26" t="s">
        <v>406</v>
      </c>
      <c r="G26" s="1022"/>
      <c r="H26" s="1023"/>
      <c r="I26" s="1023"/>
      <c r="J26" s="1023"/>
      <c r="K26" s="1023"/>
      <c r="L26" s="1023"/>
      <c r="M26" s="1023"/>
      <c r="N26" s="1024"/>
      <c r="O26" s="213"/>
      <c r="P26" s="178">
        <f t="shared" si="6"/>
        <v>0</v>
      </c>
      <c r="Q26" s="213"/>
      <c r="R26" s="213"/>
      <c r="S26" s="213"/>
      <c r="T26" s="178">
        <f t="shared" si="7"/>
        <v>0</v>
      </c>
      <c r="U26" s="213"/>
      <c r="V26" s="220"/>
    </row>
    <row r="27" spans="1:22">
      <c r="A27" s="80"/>
      <c r="C27" t="s">
        <v>407</v>
      </c>
      <c r="G27" s="1022"/>
      <c r="H27" s="1023"/>
      <c r="I27" s="1023"/>
      <c r="J27" s="1023"/>
      <c r="K27" s="1023"/>
      <c r="L27" s="1023"/>
      <c r="M27" s="1023"/>
      <c r="N27" s="1024"/>
      <c r="O27" s="213"/>
      <c r="P27" s="178">
        <f t="shared" si="6"/>
        <v>0</v>
      </c>
      <c r="Q27" s="213"/>
      <c r="R27" s="213"/>
      <c r="S27" s="213"/>
      <c r="T27" s="178">
        <f t="shared" si="7"/>
        <v>0</v>
      </c>
      <c r="U27" s="213"/>
      <c r="V27" s="220"/>
    </row>
    <row r="28" spans="1:22" ht="14.25" thickBot="1">
      <c r="A28" s="80"/>
      <c r="B28" s="349" t="s">
        <v>402</v>
      </c>
      <c r="G28" s="1025"/>
      <c r="H28" s="1026"/>
      <c r="I28" s="1026"/>
      <c r="J28" s="1026"/>
      <c r="K28" s="1026"/>
      <c r="L28" s="1026"/>
      <c r="M28" s="1026"/>
      <c r="N28" s="1027"/>
      <c r="O28" s="213"/>
      <c r="P28" s="178"/>
      <c r="Q28" s="213"/>
      <c r="R28" s="213"/>
      <c r="S28" s="213"/>
      <c r="T28" s="178"/>
      <c r="U28" s="213"/>
      <c r="V28" s="220"/>
    </row>
    <row r="29" spans="1:22">
      <c r="A29" s="80"/>
      <c r="B29" s="1" t="s">
        <v>410</v>
      </c>
      <c r="I29" s="186">
        <f t="shared" ref="I29:T29" si="8">SUM(I24:I27)</f>
        <v>0</v>
      </c>
      <c r="J29" s="186">
        <f t="shared" si="8"/>
        <v>0</v>
      </c>
      <c r="K29" s="186">
        <f t="shared" si="8"/>
        <v>0</v>
      </c>
      <c r="L29" s="678">
        <f>'Exh 1-BS'!$J$34*0.15</f>
        <v>144820531.64099997</v>
      </c>
      <c r="M29" s="406" t="str">
        <f>IF(K29&gt;L29,"Yes","No")</f>
        <v>No</v>
      </c>
      <c r="N29" s="186">
        <f t="shared" si="8"/>
        <v>0</v>
      </c>
      <c r="O29" s="186">
        <f t="shared" si="8"/>
        <v>0</v>
      </c>
      <c r="P29" s="186">
        <f t="shared" si="8"/>
        <v>0</v>
      </c>
      <c r="Q29" s="186">
        <f t="shared" si="8"/>
        <v>0</v>
      </c>
      <c r="R29" s="186">
        <f t="shared" si="8"/>
        <v>0</v>
      </c>
      <c r="S29" s="186">
        <f t="shared" si="8"/>
        <v>0</v>
      </c>
      <c r="T29" s="186">
        <f t="shared" si="8"/>
        <v>0</v>
      </c>
      <c r="U29" s="213"/>
      <c r="V29" s="220"/>
    </row>
    <row r="30" spans="1:22" ht="13.5" thickBot="1">
      <c r="A30" s="80"/>
      <c r="B30" s="1" t="s">
        <v>519</v>
      </c>
      <c r="C30" s="10"/>
      <c r="I30" s="184">
        <f t="shared" ref="I30:T30" si="9">SUM(I29,I23,I17)</f>
        <v>0</v>
      </c>
      <c r="J30" s="184">
        <f t="shared" si="9"/>
        <v>0</v>
      </c>
      <c r="K30" s="184">
        <f t="shared" si="9"/>
        <v>0</v>
      </c>
      <c r="L30" s="746"/>
      <c r="M30" s="393"/>
      <c r="N30" s="184">
        <f t="shared" si="9"/>
        <v>0</v>
      </c>
      <c r="O30" s="184">
        <f t="shared" si="9"/>
        <v>0</v>
      </c>
      <c r="P30" s="184">
        <f t="shared" si="9"/>
        <v>0</v>
      </c>
      <c r="Q30" s="184">
        <f t="shared" si="9"/>
        <v>0</v>
      </c>
      <c r="R30" s="184">
        <f t="shared" si="9"/>
        <v>0</v>
      </c>
      <c r="S30" s="184">
        <f t="shared" si="9"/>
        <v>0</v>
      </c>
      <c r="T30" s="184">
        <f t="shared" si="9"/>
        <v>0</v>
      </c>
      <c r="U30" s="213"/>
      <c r="V30" s="220"/>
    </row>
    <row r="31" spans="1:22" ht="13.15" customHeight="1" thickTop="1">
      <c r="A31" s="80"/>
      <c r="K31" s="14"/>
      <c r="L31" s="712"/>
      <c r="M31" s="14"/>
      <c r="N31" s="14"/>
      <c r="O31" s="14"/>
      <c r="P31" s="14"/>
      <c r="V31" s="34"/>
    </row>
    <row r="32" spans="1:22">
      <c r="A32" s="334" t="s">
        <v>520</v>
      </c>
      <c r="K32" s="14"/>
      <c r="L32" s="712"/>
      <c r="M32" s="14"/>
      <c r="N32" s="14"/>
      <c r="O32" s="14"/>
      <c r="P32" s="14"/>
      <c r="V32" s="34"/>
    </row>
    <row r="33" spans="1:22">
      <c r="A33" s="80">
        <v>1</v>
      </c>
      <c r="B33" s="10" t="s">
        <v>517</v>
      </c>
      <c r="C33" s="10" t="s">
        <v>404</v>
      </c>
      <c r="K33" s="14"/>
      <c r="L33" s="732"/>
      <c r="M33" s="404"/>
      <c r="N33" s="14"/>
      <c r="O33" s="14"/>
      <c r="P33" s="337">
        <f>O33-N33</f>
        <v>0</v>
      </c>
      <c r="T33" s="178">
        <f>Q33+R33-S33</f>
        <v>0</v>
      </c>
      <c r="U33" s="213"/>
      <c r="V33" s="220"/>
    </row>
    <row r="34" spans="1:22">
      <c r="A34" s="80"/>
      <c r="B34" s="10"/>
      <c r="C34" s="10" t="s">
        <v>405</v>
      </c>
      <c r="K34" s="14"/>
      <c r="L34" s="732"/>
      <c r="M34" s="404"/>
      <c r="N34" s="14"/>
      <c r="O34" s="14"/>
      <c r="P34" s="337">
        <f>O34-N34</f>
        <v>0</v>
      </c>
      <c r="T34" s="178">
        <f>Q34+R34-S34</f>
        <v>0</v>
      </c>
      <c r="U34" s="213"/>
      <c r="V34" s="220"/>
    </row>
    <row r="35" spans="1:22">
      <c r="A35" s="80"/>
      <c r="B35" s="10"/>
      <c r="C35" s="10" t="s">
        <v>406</v>
      </c>
      <c r="K35" s="14"/>
      <c r="L35" s="732"/>
      <c r="M35" s="404"/>
      <c r="N35" s="14"/>
      <c r="O35" s="14"/>
      <c r="P35" s="337">
        <f>O35-N35</f>
        <v>0</v>
      </c>
      <c r="T35" s="178">
        <f>Q35+R35-S35</f>
        <v>0</v>
      </c>
      <c r="U35" s="213"/>
      <c r="V35" s="220"/>
    </row>
    <row r="36" spans="1:22">
      <c r="A36" s="80"/>
      <c r="B36" s="10"/>
      <c r="C36" s="10" t="s">
        <v>407</v>
      </c>
      <c r="K36" s="14"/>
      <c r="L36" s="732"/>
      <c r="M36" s="404"/>
      <c r="N36" s="14"/>
      <c r="O36" s="14"/>
      <c r="P36" s="337">
        <f>O36-N36</f>
        <v>0</v>
      </c>
      <c r="T36" s="178">
        <f>Q36+R36-S36</f>
        <v>0</v>
      </c>
      <c r="U36" s="213"/>
      <c r="V36" s="220"/>
    </row>
    <row r="37" spans="1:22" ht="13.5">
      <c r="A37" s="80"/>
      <c r="B37" s="349" t="s">
        <v>402</v>
      </c>
      <c r="C37" s="10"/>
      <c r="K37" s="14"/>
      <c r="L37" s="732"/>
      <c r="M37" s="404"/>
      <c r="N37" s="14"/>
      <c r="O37" s="14"/>
      <c r="P37" s="337"/>
      <c r="T37" s="178"/>
      <c r="U37" s="213"/>
      <c r="V37" s="220"/>
    </row>
    <row r="38" spans="1:22">
      <c r="A38" s="80"/>
      <c r="B38" s="1" t="s">
        <v>518</v>
      </c>
      <c r="C38" s="10"/>
      <c r="I38" s="186">
        <f>SUM(I33:I36)</f>
        <v>0</v>
      </c>
      <c r="J38" s="186">
        <f t="shared" ref="J38" si="10">SUM(J33:J36)</f>
        <v>0</v>
      </c>
      <c r="K38" s="186">
        <f t="shared" ref="K38" si="11">SUM(K33:K36)</f>
        <v>0</v>
      </c>
      <c r="L38" s="678">
        <f>'Exh 1-BS'!$J$34*0.15</f>
        <v>144820531.64099997</v>
      </c>
      <c r="M38" s="406" t="str">
        <f>IF(K38&gt;L38,"Yes","No")</f>
        <v>No</v>
      </c>
      <c r="N38" s="186">
        <f t="shared" ref="N38" si="12">SUM(N33:N36)</f>
        <v>0</v>
      </c>
      <c r="O38" s="186">
        <f t="shared" ref="O38" si="13">SUM(O33:O36)</f>
        <v>0</v>
      </c>
      <c r="P38" s="186">
        <f t="shared" ref="P38" si="14">SUM(P33:P36)</f>
        <v>0</v>
      </c>
      <c r="Q38" s="186">
        <f t="shared" ref="Q38" si="15">SUM(Q33:Q36)</f>
        <v>0</v>
      </c>
      <c r="R38" s="186">
        <f t="shared" ref="R38" si="16">SUM(R33:R36)</f>
        <v>0</v>
      </c>
      <c r="S38" s="186">
        <f t="shared" ref="S38:T38" si="17">SUM(S33:S36)</f>
        <v>0</v>
      </c>
      <c r="T38" s="186">
        <f t="shared" si="17"/>
        <v>0</v>
      </c>
      <c r="U38" s="213"/>
      <c r="V38" s="220"/>
    </row>
    <row r="39" spans="1:22">
      <c r="A39" s="80">
        <v>2</v>
      </c>
      <c r="B39" s="10" t="s">
        <v>403</v>
      </c>
      <c r="C39" t="s">
        <v>404</v>
      </c>
      <c r="K39" s="14"/>
      <c r="L39" s="712"/>
      <c r="M39" s="14"/>
      <c r="N39" s="14"/>
      <c r="O39" s="14"/>
      <c r="P39" s="337">
        <f>O39-N39</f>
        <v>0</v>
      </c>
      <c r="T39" s="178">
        <f>Q39+R39-S39</f>
        <v>0</v>
      </c>
      <c r="U39" s="213"/>
      <c r="V39" s="220"/>
    </row>
    <row r="40" spans="1:22">
      <c r="A40" s="80"/>
      <c r="C40" t="s">
        <v>405</v>
      </c>
      <c r="K40" s="14"/>
      <c r="L40" s="732"/>
      <c r="M40" s="404"/>
      <c r="N40" s="14"/>
      <c r="O40" s="14"/>
      <c r="P40" s="337">
        <f>O40-N40</f>
        <v>0</v>
      </c>
      <c r="T40" s="178">
        <f>Q40+R40-S40</f>
        <v>0</v>
      </c>
      <c r="U40" s="213"/>
      <c r="V40" s="220"/>
    </row>
    <row r="41" spans="1:22">
      <c r="A41" s="80"/>
      <c r="C41" t="s">
        <v>406</v>
      </c>
      <c r="K41" s="14"/>
      <c r="L41" s="732"/>
      <c r="M41" s="404"/>
      <c r="N41" s="14"/>
      <c r="O41" s="14"/>
      <c r="P41" s="337">
        <f>O41-N41</f>
        <v>0</v>
      </c>
      <c r="T41" s="178">
        <f>Q41+R41-S41</f>
        <v>0</v>
      </c>
      <c r="U41" s="213"/>
      <c r="V41" s="220"/>
    </row>
    <row r="42" spans="1:22">
      <c r="A42" s="80"/>
      <c r="C42" t="s">
        <v>407</v>
      </c>
      <c r="K42" s="14"/>
      <c r="L42" s="732"/>
      <c r="M42" s="404"/>
      <c r="N42" s="14"/>
      <c r="O42" s="14"/>
      <c r="P42" s="337">
        <f>O42-N42</f>
        <v>0</v>
      </c>
      <c r="T42" s="178">
        <f>Q42+R42-S42</f>
        <v>0</v>
      </c>
      <c r="U42" s="213"/>
      <c r="V42" s="220"/>
    </row>
    <row r="43" spans="1:22" ht="13.5">
      <c r="A43" s="80"/>
      <c r="B43" s="349" t="s">
        <v>402</v>
      </c>
      <c r="K43" s="14"/>
      <c r="L43" s="732"/>
      <c r="M43" s="404"/>
      <c r="N43" s="14"/>
      <c r="O43" s="14"/>
      <c r="P43" s="337"/>
      <c r="T43" s="178"/>
      <c r="U43" s="213"/>
      <c r="V43" s="220"/>
    </row>
    <row r="44" spans="1:22">
      <c r="A44" s="80"/>
      <c r="B44" s="1" t="s">
        <v>408</v>
      </c>
      <c r="I44" s="186">
        <f t="shared" ref="I44:T44" si="18">SUM(I39:I42)</f>
        <v>0</v>
      </c>
      <c r="J44" s="186">
        <f t="shared" si="18"/>
        <v>0</v>
      </c>
      <c r="K44" s="186">
        <f t="shared" si="18"/>
        <v>0</v>
      </c>
      <c r="L44" s="678">
        <f>'Exh 1-BS'!$J$34*0.15</f>
        <v>144820531.64099997</v>
      </c>
      <c r="M44" s="406" t="str">
        <f>IF(K44&gt;L44,"Yes","No")</f>
        <v>No</v>
      </c>
      <c r="N44" s="186">
        <f t="shared" si="18"/>
        <v>0</v>
      </c>
      <c r="O44" s="186">
        <f t="shared" si="18"/>
        <v>0</v>
      </c>
      <c r="P44" s="186">
        <f t="shared" si="18"/>
        <v>0</v>
      </c>
      <c r="Q44" s="186">
        <f t="shared" si="18"/>
        <v>0</v>
      </c>
      <c r="R44" s="186">
        <f t="shared" si="18"/>
        <v>0</v>
      </c>
      <c r="S44" s="186">
        <f t="shared" si="18"/>
        <v>0</v>
      </c>
      <c r="T44" s="186">
        <f t="shared" si="18"/>
        <v>0</v>
      </c>
      <c r="U44" s="213"/>
      <c r="V44" s="220"/>
    </row>
    <row r="45" spans="1:22" ht="13.5" thickBot="1">
      <c r="A45" s="48"/>
      <c r="B45" s="1" t="s">
        <v>521</v>
      </c>
      <c r="C45" s="1"/>
      <c r="D45" s="1"/>
      <c r="E45" s="1"/>
      <c r="F45" s="1"/>
      <c r="G45" s="1"/>
      <c r="H45" s="1"/>
      <c r="I45" s="184">
        <f t="shared" ref="I45:T45" si="19">SUM(I30,I44)</f>
        <v>0</v>
      </c>
      <c r="J45" s="184">
        <f t="shared" si="19"/>
        <v>0</v>
      </c>
      <c r="K45" s="184">
        <f t="shared" si="19"/>
        <v>0</v>
      </c>
      <c r="L45" s="747"/>
      <c r="M45" s="213"/>
      <c r="N45" s="184">
        <f t="shared" si="19"/>
        <v>0</v>
      </c>
      <c r="O45" s="184">
        <f t="shared" si="19"/>
        <v>0</v>
      </c>
      <c r="P45" s="184">
        <f t="shared" si="19"/>
        <v>0</v>
      </c>
      <c r="Q45" s="184">
        <f t="shared" si="19"/>
        <v>0</v>
      </c>
      <c r="R45" s="184">
        <f t="shared" si="19"/>
        <v>0</v>
      </c>
      <c r="S45" s="184">
        <f t="shared" si="19"/>
        <v>0</v>
      </c>
      <c r="T45" s="184">
        <f t="shared" si="19"/>
        <v>0</v>
      </c>
      <c r="U45" s="213"/>
      <c r="V45" s="220"/>
    </row>
    <row r="46" spans="1:22" ht="14.25" thickTop="1" thickBot="1">
      <c r="A46" s="35"/>
      <c r="B46" s="225"/>
      <c r="C46" s="225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36"/>
    </row>
    <row r="47" spans="1:22" ht="9" customHeight="1"/>
    <row r="48" spans="1:22">
      <c r="T48" s="84" t="s">
        <v>57</v>
      </c>
      <c r="U48" s="331"/>
      <c r="V48" s="332"/>
    </row>
    <row r="50" spans="1:2">
      <c r="B50" s="227" t="s">
        <v>237</v>
      </c>
    </row>
    <row r="51" spans="1:2">
      <c r="A51" s="229">
        <v>1</v>
      </c>
      <c r="B51" s="228" t="s">
        <v>415</v>
      </c>
    </row>
    <row r="52" spans="1:2">
      <c r="A52" s="229">
        <v>2</v>
      </c>
      <c r="B52" s="228" t="str">
        <f>'Sched 8 - Real Estate'!B21</f>
        <v>A "Not Applicable," “N/A,” "NONE," or "NlL" phrase should be indicated in the schedules or sheets that do not apply or are not suitable to the Company. </v>
      </c>
    </row>
    <row r="53" spans="1:2">
      <c r="A53" s="229">
        <v>3</v>
      </c>
      <c r="B53" s="228" t="str">
        <f>'Sched 8 - Real Estate'!B22</f>
        <v>Any schedule not in accordance with the prescribed format, wrong data entry, missing details, information, and incomplete information/s shall be subject to penalties as specified under CL 2014-15.</v>
      </c>
    </row>
  </sheetData>
  <mergeCells count="20">
    <mergeCell ref="L4:M4"/>
    <mergeCell ref="L5:L6"/>
    <mergeCell ref="G25:N28"/>
    <mergeCell ref="M5:M6"/>
    <mergeCell ref="A7:B7"/>
    <mergeCell ref="C4:C6"/>
    <mergeCell ref="A1:V1"/>
    <mergeCell ref="A2:V2"/>
    <mergeCell ref="U4:U5"/>
    <mergeCell ref="A3:V3"/>
    <mergeCell ref="V4:V6"/>
    <mergeCell ref="A4:B6"/>
    <mergeCell ref="I4:J4"/>
    <mergeCell ref="K4:K6"/>
    <mergeCell ref="N4:N6"/>
    <mergeCell ref="O4:O6"/>
    <mergeCell ref="P4:P6"/>
    <mergeCell ref="Q4:T4"/>
    <mergeCell ref="I5:I6"/>
    <mergeCell ref="J5:J6"/>
  </mergeCells>
  <hyperlinks>
    <hyperlink ref="T48" location="'CONTENTS '!A1" display="CONTENTS" xr:uid="{2BA64E1D-ED37-46D3-BC8B-A013A7721D1F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70" orientation="landscape" r:id="rId1"/>
  <headerFooter alignWithMargins="0">
    <oddFooter>&amp;RPage 15 SCH9_OES_TF</oddFooter>
  </headerFooter>
  <customProperties>
    <customPr name="_pios_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41"/>
    <pageSetUpPr fitToPage="1"/>
  </sheetPr>
  <dimension ref="A1:P48"/>
  <sheetViews>
    <sheetView zoomScale="85" zoomScaleNormal="85" workbookViewId="0">
      <pane ySplit="7" topLeftCell="A8" activePane="bottomLeft" state="frozen"/>
      <selection activeCell="E13" sqref="E13"/>
      <selection pane="bottomLeft" activeCell="M56" sqref="M56"/>
    </sheetView>
  </sheetViews>
  <sheetFormatPr defaultRowHeight="12.75"/>
  <cols>
    <col min="1" max="1" width="4" customWidth="1"/>
    <col min="2" max="2" width="10" customWidth="1"/>
    <col min="3" max="3" width="16" customWidth="1"/>
    <col min="4" max="4" width="15" customWidth="1"/>
    <col min="5" max="5" width="13.140625" customWidth="1"/>
    <col min="6" max="6" width="12" customWidth="1"/>
    <col min="7" max="7" width="11.42578125" customWidth="1"/>
    <col min="8" max="8" width="13.7109375" customWidth="1"/>
    <col min="9" max="11" width="16" customWidth="1"/>
    <col min="12" max="12" width="15.140625" customWidth="1"/>
    <col min="13" max="13" width="16" customWidth="1"/>
  </cols>
  <sheetData>
    <row r="1" spans="1:16" ht="30" customHeight="1">
      <c r="A1" s="864" t="str">
        <f>'Sched 9 - Other Equity Sec'!A1:T1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31"/>
      <c r="O1" s="31"/>
      <c r="P1" s="31"/>
    </row>
    <row r="2" spans="1:16" ht="30" customHeight="1" thickBot="1">
      <c r="A2" s="864" t="str">
        <f>'Sched 9 - Other Equity Sec'!A2:T2</f>
        <v>EDUCATION PLAN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29"/>
      <c r="O2" s="29"/>
      <c r="P2" s="29"/>
    </row>
    <row r="3" spans="1:16" ht="27" customHeight="1" thickBot="1">
      <c r="A3" s="969" t="s">
        <v>522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1"/>
    </row>
    <row r="4" spans="1:16" s="3" customFormat="1" ht="18" customHeight="1">
      <c r="A4" s="954" t="s">
        <v>505</v>
      </c>
      <c r="B4" s="1010"/>
      <c r="C4" s="1036" t="s">
        <v>523</v>
      </c>
      <c r="D4" s="977" t="s">
        <v>377</v>
      </c>
      <c r="E4" s="977" t="s">
        <v>378</v>
      </c>
      <c r="F4" s="1037" t="s">
        <v>379</v>
      </c>
      <c r="G4" s="1037" t="s">
        <v>380</v>
      </c>
      <c r="H4" s="1037"/>
      <c r="I4" s="1041" t="s">
        <v>321</v>
      </c>
      <c r="J4" s="983" t="s">
        <v>385</v>
      </c>
      <c r="K4" s="984"/>
      <c r="L4" s="934" t="s">
        <v>325</v>
      </c>
      <c r="M4" s="1031" t="s">
        <v>312</v>
      </c>
    </row>
    <row r="5" spans="1:16" s="3" customFormat="1" ht="24" customHeight="1">
      <c r="A5" s="954"/>
      <c r="B5" s="1010"/>
      <c r="C5" s="1036"/>
      <c r="D5" s="1040"/>
      <c r="E5" s="1040"/>
      <c r="F5" s="1033"/>
      <c r="G5" s="1033" t="s">
        <v>322</v>
      </c>
      <c r="H5" s="1033" t="s">
        <v>323</v>
      </c>
      <c r="I5" s="1042"/>
      <c r="J5" s="985" t="s">
        <v>186</v>
      </c>
      <c r="K5" s="985" t="s">
        <v>389</v>
      </c>
      <c r="L5" s="1030"/>
      <c r="M5" s="1032"/>
    </row>
    <row r="6" spans="1:16" s="3" customFormat="1">
      <c r="A6" s="1011"/>
      <c r="B6" s="1038"/>
      <c r="C6" s="1037"/>
      <c r="D6" s="1040"/>
      <c r="E6" s="1040"/>
      <c r="F6" s="1033"/>
      <c r="G6" s="1033"/>
      <c r="H6" s="1033"/>
      <c r="I6" s="1042"/>
      <c r="J6" s="934"/>
      <c r="K6" s="934"/>
      <c r="L6" s="1030"/>
      <c r="M6" s="1032"/>
    </row>
    <row r="7" spans="1:16" s="3" customFormat="1" ht="13.5" thickBot="1">
      <c r="A7" s="943" t="s">
        <v>334</v>
      </c>
      <c r="B7" s="1039"/>
      <c r="C7" s="104" t="s">
        <v>335</v>
      </c>
      <c r="D7" s="102" t="s">
        <v>336</v>
      </c>
      <c r="E7" s="102" t="s">
        <v>337</v>
      </c>
      <c r="F7" s="102" t="s">
        <v>338</v>
      </c>
      <c r="G7" s="102" t="s">
        <v>339</v>
      </c>
      <c r="H7" s="102" t="s">
        <v>340</v>
      </c>
      <c r="I7" s="101" t="s">
        <v>341</v>
      </c>
      <c r="J7" s="101"/>
      <c r="K7" s="101"/>
      <c r="L7" s="102" t="s">
        <v>342</v>
      </c>
      <c r="M7" s="214" t="s">
        <v>343</v>
      </c>
    </row>
    <row r="8" spans="1:16">
      <c r="A8" s="1034" t="s">
        <v>524</v>
      </c>
      <c r="B8" s="1035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339"/>
    </row>
    <row r="9" spans="1:16">
      <c r="A9" s="340" t="s">
        <v>264</v>
      </c>
      <c r="B9" s="10" t="s">
        <v>517</v>
      </c>
      <c r="C9" s="10" t="s">
        <v>394</v>
      </c>
      <c r="D9" s="3" t="s">
        <v>395</v>
      </c>
      <c r="E9" s="3" t="s">
        <v>395</v>
      </c>
      <c r="F9" s="3" t="s">
        <v>395</v>
      </c>
      <c r="G9" s="3" t="s">
        <v>395</v>
      </c>
      <c r="H9" s="3" t="s">
        <v>395</v>
      </c>
      <c r="I9" s="3" t="s">
        <v>395</v>
      </c>
      <c r="J9" s="3"/>
      <c r="K9" s="3"/>
      <c r="L9" s="3" t="s">
        <v>395</v>
      </c>
      <c r="M9" s="182">
        <f>IFERROR(L9-I9,0)</f>
        <v>0</v>
      </c>
    </row>
    <row r="10" spans="1:16">
      <c r="A10" s="340"/>
      <c r="C10" t="s">
        <v>475</v>
      </c>
      <c r="D10" s="3" t="s">
        <v>395</v>
      </c>
      <c r="E10" s="3" t="s">
        <v>395</v>
      </c>
      <c r="F10" s="3" t="s">
        <v>395</v>
      </c>
      <c r="G10" s="3" t="s">
        <v>395</v>
      </c>
      <c r="H10" s="3" t="s">
        <v>395</v>
      </c>
      <c r="I10" s="3" t="s">
        <v>395</v>
      </c>
      <c r="J10" s="3"/>
      <c r="K10" s="3"/>
      <c r="L10" s="3" t="s">
        <v>395</v>
      </c>
      <c r="M10" s="182">
        <f t="shared" ref="M10:M15" si="0">IFERROR(L10-I10,0)</f>
        <v>0</v>
      </c>
    </row>
    <row r="11" spans="1:16">
      <c r="A11" s="340"/>
      <c r="C11" t="s">
        <v>476</v>
      </c>
      <c r="D11" s="3" t="s">
        <v>395</v>
      </c>
      <c r="E11" s="3" t="s">
        <v>395</v>
      </c>
      <c r="F11" s="3" t="s">
        <v>395</v>
      </c>
      <c r="G11" s="3" t="s">
        <v>395</v>
      </c>
      <c r="H11" s="3" t="s">
        <v>395</v>
      </c>
      <c r="I11" s="3" t="s">
        <v>395</v>
      </c>
      <c r="J11" s="3"/>
      <c r="K11" s="3"/>
      <c r="L11" s="3" t="s">
        <v>395</v>
      </c>
      <c r="M11" s="182">
        <f t="shared" si="0"/>
        <v>0</v>
      </c>
    </row>
    <row r="12" spans="1:16">
      <c r="A12" s="340"/>
      <c r="C12" t="s">
        <v>398</v>
      </c>
      <c r="D12" s="3" t="s">
        <v>395</v>
      </c>
      <c r="E12" s="3" t="s">
        <v>395</v>
      </c>
      <c r="F12" s="3" t="s">
        <v>395</v>
      </c>
      <c r="G12" s="3" t="s">
        <v>395</v>
      </c>
      <c r="H12" s="3" t="s">
        <v>395</v>
      </c>
      <c r="I12" s="3" t="s">
        <v>395</v>
      </c>
      <c r="J12" s="3"/>
      <c r="K12" s="3"/>
      <c r="L12" s="3" t="s">
        <v>395</v>
      </c>
      <c r="M12" s="182">
        <f t="shared" si="0"/>
        <v>0</v>
      </c>
    </row>
    <row r="13" spans="1:16">
      <c r="A13" s="340"/>
      <c r="C13" t="s">
        <v>399</v>
      </c>
      <c r="D13" s="3" t="s">
        <v>395</v>
      </c>
      <c r="E13" s="3" t="s">
        <v>395</v>
      </c>
      <c r="F13" s="3" t="s">
        <v>395</v>
      </c>
      <c r="G13" s="3" t="s">
        <v>395</v>
      </c>
      <c r="H13" s="3" t="s">
        <v>395</v>
      </c>
      <c r="I13" s="3" t="s">
        <v>395</v>
      </c>
      <c r="J13" s="3"/>
      <c r="K13" s="3"/>
      <c r="L13" s="3" t="s">
        <v>395</v>
      </c>
      <c r="M13" s="182">
        <f t="shared" si="0"/>
        <v>0</v>
      </c>
    </row>
    <row r="14" spans="1:16" ht="15" customHeight="1">
      <c r="A14" s="341"/>
      <c r="C14" t="s">
        <v>400</v>
      </c>
      <c r="D14" s="3" t="s">
        <v>395</v>
      </c>
      <c r="E14" s="3" t="s">
        <v>395</v>
      </c>
      <c r="F14" s="3" t="s">
        <v>395</v>
      </c>
      <c r="G14" s="3" t="s">
        <v>395</v>
      </c>
      <c r="H14" s="3" t="s">
        <v>395</v>
      </c>
      <c r="I14" s="3" t="s">
        <v>395</v>
      </c>
      <c r="J14" s="3"/>
      <c r="K14" s="3"/>
      <c r="L14" s="3" t="s">
        <v>395</v>
      </c>
      <c r="M14" s="182">
        <f t="shared" si="0"/>
        <v>0</v>
      </c>
    </row>
    <row r="15" spans="1:16" ht="15" customHeight="1">
      <c r="A15" s="341"/>
      <c r="C15" t="s">
        <v>401</v>
      </c>
      <c r="D15" s="3" t="s">
        <v>395</v>
      </c>
      <c r="E15" s="3" t="s">
        <v>395</v>
      </c>
      <c r="F15" s="3" t="s">
        <v>395</v>
      </c>
      <c r="G15" s="3" t="s">
        <v>395</v>
      </c>
      <c r="H15" s="3" t="s">
        <v>395</v>
      </c>
      <c r="I15" s="3" t="s">
        <v>395</v>
      </c>
      <c r="J15" s="3"/>
      <c r="K15" s="3"/>
      <c r="L15" s="3" t="s">
        <v>395</v>
      </c>
      <c r="M15" s="182">
        <f t="shared" si="0"/>
        <v>0</v>
      </c>
    </row>
    <row r="16" spans="1:16" ht="15" customHeight="1">
      <c r="A16" s="341"/>
      <c r="B16" s="349" t="s">
        <v>402</v>
      </c>
      <c r="D16" s="3"/>
      <c r="E16" s="3"/>
      <c r="F16" s="3"/>
      <c r="G16" s="3"/>
      <c r="H16" s="3"/>
      <c r="I16" s="3"/>
      <c r="J16" s="3"/>
      <c r="K16" s="3"/>
      <c r="L16" s="3"/>
      <c r="M16" s="182"/>
    </row>
    <row r="17" spans="1:13" ht="15" customHeight="1" thickBot="1">
      <c r="A17" s="341"/>
      <c r="B17" s="1" t="s">
        <v>518</v>
      </c>
      <c r="I17" s="207">
        <f>SUM(I9:I15)</f>
        <v>0</v>
      </c>
      <c r="J17" s="678">
        <f>'Exh 1-BS'!$J$34*0.15</f>
        <v>144820531.64099997</v>
      </c>
      <c r="K17" s="406" t="str">
        <f>IF(I17&gt;J17,"Yes","No")</f>
        <v>No</v>
      </c>
      <c r="L17" s="207">
        <f t="shared" ref="L17:M17" si="1">SUM(L9:L15)</f>
        <v>0</v>
      </c>
      <c r="M17" s="342">
        <f t="shared" si="1"/>
        <v>0</v>
      </c>
    </row>
    <row r="18" spans="1:13" ht="15" customHeight="1">
      <c r="A18" s="341"/>
      <c r="B18" s="10" t="s">
        <v>403</v>
      </c>
      <c r="C18" s="10" t="s">
        <v>404</v>
      </c>
      <c r="D18" s="1019" t="s">
        <v>800</v>
      </c>
      <c r="E18" s="1020"/>
      <c r="F18" s="1020"/>
      <c r="G18" s="1020"/>
      <c r="H18" s="1020"/>
      <c r="I18" s="1020"/>
      <c r="J18" s="1020"/>
      <c r="K18" s="1021"/>
      <c r="L18" s="213"/>
      <c r="M18" s="182">
        <f t="shared" ref="M18:M21" si="2">IFERROR(L18-I18,0)</f>
        <v>0</v>
      </c>
    </row>
    <row r="19" spans="1:13" ht="15" customHeight="1">
      <c r="A19" s="341"/>
      <c r="B19" s="10"/>
      <c r="C19" s="10" t="s">
        <v>405</v>
      </c>
      <c r="D19" s="1022"/>
      <c r="E19" s="1023"/>
      <c r="F19" s="1023"/>
      <c r="G19" s="1023"/>
      <c r="H19" s="1023"/>
      <c r="I19" s="1023"/>
      <c r="J19" s="1023"/>
      <c r="K19" s="1024"/>
      <c r="L19" s="213"/>
      <c r="M19" s="182">
        <f t="shared" si="2"/>
        <v>0</v>
      </c>
    </row>
    <row r="20" spans="1:13" ht="15" customHeight="1">
      <c r="A20" s="341"/>
      <c r="B20" s="10"/>
      <c r="C20" s="10" t="s">
        <v>406</v>
      </c>
      <c r="D20" s="1022"/>
      <c r="E20" s="1023"/>
      <c r="F20" s="1023"/>
      <c r="G20" s="1023"/>
      <c r="H20" s="1023"/>
      <c r="I20" s="1023"/>
      <c r="J20" s="1023"/>
      <c r="K20" s="1024"/>
      <c r="L20" s="213"/>
      <c r="M20" s="182">
        <f t="shared" si="2"/>
        <v>0</v>
      </c>
    </row>
    <row r="21" spans="1:13" ht="15" customHeight="1" thickBot="1">
      <c r="A21" s="341"/>
      <c r="B21" s="10"/>
      <c r="C21" s="10" t="s">
        <v>407</v>
      </c>
      <c r="D21" s="1025"/>
      <c r="E21" s="1026"/>
      <c r="F21" s="1026"/>
      <c r="G21" s="1026"/>
      <c r="H21" s="1026"/>
      <c r="I21" s="1026"/>
      <c r="J21" s="1026"/>
      <c r="K21" s="1027"/>
      <c r="L21" s="213"/>
      <c r="M21" s="182">
        <f t="shared" si="2"/>
        <v>0</v>
      </c>
    </row>
    <row r="22" spans="1:13" ht="15" customHeight="1">
      <c r="A22" s="341"/>
      <c r="B22" s="349" t="s">
        <v>402</v>
      </c>
      <c r="C22" s="10"/>
      <c r="I22" s="213"/>
      <c r="J22" s="213"/>
      <c r="K22" s="213"/>
      <c r="L22" s="213"/>
      <c r="M22" s="182"/>
    </row>
    <row r="23" spans="1:13" ht="15" customHeight="1">
      <c r="A23" s="341"/>
      <c r="B23" s="1" t="s">
        <v>408</v>
      </c>
      <c r="C23" s="10"/>
      <c r="I23" s="207">
        <f>SUM(I18:I21)</f>
        <v>0</v>
      </c>
      <c r="J23" s="678">
        <f>'Exh 1-BS'!$J$34*0.15</f>
        <v>144820531.64099997</v>
      </c>
      <c r="K23" s="406" t="str">
        <f>IF(I23&gt;J23,"Yes","No")</f>
        <v>No</v>
      </c>
      <c r="L23" s="207">
        <f t="shared" ref="L23:M23" si="3">SUM(L18:L21)</f>
        <v>0</v>
      </c>
      <c r="M23" s="342">
        <f t="shared" si="3"/>
        <v>0</v>
      </c>
    </row>
    <row r="24" spans="1:13" ht="15" customHeight="1" thickBot="1">
      <c r="A24" s="341"/>
      <c r="B24" s="1" t="s">
        <v>525</v>
      </c>
      <c r="C24" s="10"/>
      <c r="I24" s="179">
        <f>SUM(I17,I23)</f>
        <v>0</v>
      </c>
      <c r="J24" s="409"/>
      <c r="K24" s="409"/>
      <c r="L24" s="179">
        <f t="shared" ref="L24:M24" si="4">SUM(L17,L23)</f>
        <v>0</v>
      </c>
      <c r="M24" s="183">
        <f t="shared" si="4"/>
        <v>0</v>
      </c>
    </row>
    <row r="25" spans="1:13" ht="21" customHeight="1" thickTop="1">
      <c r="A25" s="343" t="s">
        <v>526</v>
      </c>
      <c r="B25" s="10"/>
      <c r="D25" s="169"/>
      <c r="E25" s="169"/>
      <c r="F25" s="169"/>
      <c r="G25" s="169"/>
      <c r="H25" s="169"/>
      <c r="I25" s="169"/>
      <c r="J25" s="169"/>
      <c r="K25" s="169"/>
      <c r="L25" s="338"/>
      <c r="M25" s="344"/>
    </row>
    <row r="26" spans="1:13">
      <c r="A26" s="80" t="s">
        <v>264</v>
      </c>
      <c r="B26" s="10" t="s">
        <v>517</v>
      </c>
      <c r="C26" s="10" t="s">
        <v>404</v>
      </c>
      <c r="D26" s="147"/>
      <c r="E26" s="147"/>
      <c r="F26" s="147"/>
      <c r="G26" s="147"/>
      <c r="H26" s="147"/>
      <c r="I26" s="213"/>
      <c r="J26" s="213"/>
      <c r="K26" s="213"/>
      <c r="L26" s="213"/>
      <c r="M26" s="182">
        <f t="shared" ref="M26:M29" si="5">IFERROR(L26-I26,0)</f>
        <v>0</v>
      </c>
    </row>
    <row r="27" spans="1:13">
      <c r="A27" s="80"/>
      <c r="B27" s="10"/>
      <c r="C27" s="10" t="s">
        <v>405</v>
      </c>
      <c r="D27" s="147"/>
      <c r="E27" s="147"/>
      <c r="F27" s="147"/>
      <c r="G27" s="147"/>
      <c r="H27" s="147"/>
      <c r="I27" s="213"/>
      <c r="J27" s="213"/>
      <c r="K27" s="213"/>
      <c r="L27" s="213"/>
      <c r="M27" s="182">
        <f t="shared" si="5"/>
        <v>0</v>
      </c>
    </row>
    <row r="28" spans="1:13">
      <c r="A28" s="80"/>
      <c r="B28" s="10"/>
      <c r="C28" s="10" t="s">
        <v>406</v>
      </c>
      <c r="D28" s="147"/>
      <c r="E28" s="147"/>
      <c r="F28" s="147"/>
      <c r="G28" s="147"/>
      <c r="H28" s="147"/>
      <c r="I28" s="213"/>
      <c r="J28" s="213"/>
      <c r="K28" s="213"/>
      <c r="L28" s="213"/>
      <c r="M28" s="182">
        <f t="shared" si="5"/>
        <v>0</v>
      </c>
    </row>
    <row r="29" spans="1:13">
      <c r="A29" s="80"/>
      <c r="B29" s="10"/>
      <c r="C29" s="10" t="s">
        <v>407</v>
      </c>
      <c r="D29" s="147"/>
      <c r="E29" s="147"/>
      <c r="F29" s="147"/>
      <c r="G29" s="147"/>
      <c r="H29" s="147"/>
      <c r="I29" s="213"/>
      <c r="J29" s="213"/>
      <c r="K29" s="213"/>
      <c r="L29" s="213"/>
      <c r="M29" s="182">
        <f t="shared" si="5"/>
        <v>0</v>
      </c>
    </row>
    <row r="30" spans="1:13" ht="13.5">
      <c r="A30" s="80"/>
      <c r="B30" s="349" t="s">
        <v>402</v>
      </c>
      <c r="C30" s="10"/>
      <c r="D30" s="147"/>
      <c r="E30" s="147"/>
      <c r="F30" s="147"/>
      <c r="G30" s="147"/>
      <c r="H30" s="147"/>
      <c r="I30" s="213"/>
      <c r="J30" s="213"/>
      <c r="K30" s="213"/>
      <c r="L30" s="213"/>
      <c r="M30" s="182"/>
    </row>
    <row r="31" spans="1:13">
      <c r="A31" s="80"/>
      <c r="B31" s="1" t="s">
        <v>518</v>
      </c>
      <c r="C31" s="10"/>
      <c r="D31" s="147"/>
      <c r="E31" s="147"/>
      <c r="F31" s="147"/>
      <c r="G31" s="147"/>
      <c r="H31" s="147"/>
      <c r="I31" s="207">
        <f>SUM(I26:I29)</f>
        <v>0</v>
      </c>
      <c r="J31" s="678">
        <f>'Exh 1-BS'!$J$34*0.15</f>
        <v>144820531.64099997</v>
      </c>
      <c r="K31" s="406" t="str">
        <f>IF(I31&gt;J31,"Yes","No")</f>
        <v>No</v>
      </c>
      <c r="L31" s="207">
        <f t="shared" ref="L31" si="6">SUM(L26:L29)</f>
        <v>0</v>
      </c>
      <c r="M31" s="342">
        <f t="shared" ref="M31" si="7">SUM(M26:M29)</f>
        <v>0</v>
      </c>
    </row>
    <row r="32" spans="1:13">
      <c r="A32" s="80"/>
      <c r="B32" s="10" t="s">
        <v>403</v>
      </c>
      <c r="C32" t="s">
        <v>404</v>
      </c>
      <c r="D32" s="147"/>
      <c r="E32" s="147"/>
      <c r="F32" s="147"/>
      <c r="G32" s="147"/>
      <c r="H32" s="147"/>
      <c r="I32" s="213"/>
      <c r="J32" s="676"/>
      <c r="K32" s="213"/>
      <c r="L32" s="213"/>
      <c r="M32" s="182">
        <f t="shared" ref="M32:M35" si="8">IFERROR(L32-I32,0)</f>
        <v>0</v>
      </c>
    </row>
    <row r="33" spans="1:13">
      <c r="A33" s="80"/>
      <c r="C33" t="s">
        <v>405</v>
      </c>
      <c r="D33" s="147"/>
      <c r="E33" s="147"/>
      <c r="F33" s="147"/>
      <c r="G33" s="147"/>
      <c r="H33" s="147"/>
      <c r="I33" s="213"/>
      <c r="J33" s="676"/>
      <c r="K33" s="213"/>
      <c r="L33" s="213"/>
      <c r="M33" s="182">
        <f t="shared" si="8"/>
        <v>0</v>
      </c>
    </row>
    <row r="34" spans="1:13">
      <c r="A34" s="80"/>
      <c r="C34" t="s">
        <v>406</v>
      </c>
      <c r="D34" s="147"/>
      <c r="E34" s="147"/>
      <c r="F34" s="147"/>
      <c r="G34" s="147"/>
      <c r="H34" s="147"/>
      <c r="I34" s="213"/>
      <c r="J34" s="676"/>
      <c r="K34" s="213"/>
      <c r="L34" s="213"/>
      <c r="M34" s="182">
        <f t="shared" si="8"/>
        <v>0</v>
      </c>
    </row>
    <row r="35" spans="1:13">
      <c r="A35" s="80"/>
      <c r="C35" t="s">
        <v>407</v>
      </c>
      <c r="I35" s="213"/>
      <c r="J35" s="676"/>
      <c r="K35" s="213"/>
      <c r="L35" s="213"/>
      <c r="M35" s="182">
        <f t="shared" si="8"/>
        <v>0</v>
      </c>
    </row>
    <row r="36" spans="1:13" ht="13.5">
      <c r="A36" s="80"/>
      <c r="B36" s="349" t="s">
        <v>402</v>
      </c>
      <c r="I36" s="213"/>
      <c r="J36" s="676"/>
      <c r="K36" s="213"/>
      <c r="L36" s="213"/>
      <c r="M36" s="182"/>
    </row>
    <row r="37" spans="1:13">
      <c r="A37" s="80" t="s">
        <v>265</v>
      </c>
      <c r="B37" s="1" t="s">
        <v>408</v>
      </c>
      <c r="I37" s="207">
        <f>SUM(I32:I35)</f>
        <v>0</v>
      </c>
      <c r="J37" s="678">
        <f>'Exh 1-BS'!$J$34*0.15</f>
        <v>144820531.64099997</v>
      </c>
      <c r="K37" s="406" t="str">
        <f>IF(I37&gt;J37,"Yes","No")</f>
        <v>No</v>
      </c>
      <c r="L37" s="207">
        <f t="shared" ref="L37" si="9">SUM(L32:L35)</f>
        <v>0</v>
      </c>
      <c r="M37" s="342">
        <f t="shared" ref="M37" si="10">SUM(M32:M35)</f>
        <v>0</v>
      </c>
    </row>
    <row r="38" spans="1:13" ht="13.5" thickBot="1">
      <c r="A38" s="80"/>
      <c r="B38" s="1" t="s">
        <v>527</v>
      </c>
      <c r="I38" s="215">
        <f>SUM(I37,I31)</f>
        <v>0</v>
      </c>
      <c r="J38" s="747"/>
      <c r="K38" s="409"/>
      <c r="L38" s="215">
        <f t="shared" ref="L38:M38" si="11">SUM(L37,L31)</f>
        <v>0</v>
      </c>
      <c r="M38" s="221">
        <f t="shared" si="11"/>
        <v>0</v>
      </c>
    </row>
    <row r="39" spans="1:13" ht="21" customHeight="1" thickBot="1">
      <c r="A39" s="33"/>
      <c r="B39" s="1001" t="s">
        <v>383</v>
      </c>
      <c r="C39" s="1001"/>
      <c r="D39" s="1001"/>
      <c r="E39" s="5"/>
      <c r="F39" s="5"/>
      <c r="G39" s="5"/>
      <c r="H39" s="5"/>
      <c r="I39" s="347">
        <f>SUM(I24,I38)</f>
        <v>0</v>
      </c>
      <c r="J39" s="410"/>
      <c r="K39" s="410"/>
      <c r="L39" s="347">
        <f t="shared" ref="L39:M39" si="12">SUM(L24,L38)</f>
        <v>0</v>
      </c>
      <c r="M39" s="348">
        <f t="shared" si="12"/>
        <v>0</v>
      </c>
    </row>
    <row r="40" spans="1:13" ht="6" customHeight="1" thickTop="1" thickBot="1">
      <c r="A40" s="35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345"/>
      <c r="M40" s="346"/>
    </row>
    <row r="41" spans="1:13">
      <c r="M41" s="12"/>
    </row>
    <row r="42" spans="1:13">
      <c r="M42" s="84" t="s">
        <v>57</v>
      </c>
    </row>
    <row r="43" spans="1:13">
      <c r="A43" s="226"/>
      <c r="B43" s="227" t="s">
        <v>237</v>
      </c>
    </row>
    <row r="44" spans="1:13">
      <c r="A44" s="228">
        <v>1</v>
      </c>
      <c r="B44" s="228" t="s">
        <v>415</v>
      </c>
    </row>
    <row r="45" spans="1:13">
      <c r="A45" s="228">
        <v>2</v>
      </c>
      <c r="B45" s="228" t="str">
        <f>'Sched 9 - Other Equity Sec'!B52</f>
        <v>A "Not Applicable," “N/A,” "NONE," or "NlL" phrase should be indicated in the schedules or sheets that do not apply or are not suitable to the Company. </v>
      </c>
    </row>
    <row r="46" spans="1:13">
      <c r="A46" s="228">
        <v>3</v>
      </c>
      <c r="B46" s="228" t="str">
        <f>'Sched 9 - Other Equity Sec'!B53</f>
        <v>Any schedule not in accordance with the prescribed format, wrong data entry, missing details, information, and incomplete information/s shall be subject to penalties as specified under CL 2014-15.</v>
      </c>
    </row>
    <row r="48" spans="1:13">
      <c r="D48" s="12"/>
      <c r="E48" s="12"/>
      <c r="F48" s="12"/>
      <c r="G48" s="12"/>
      <c r="H48" s="12"/>
      <c r="I48" s="12"/>
      <c r="J48" s="12"/>
      <c r="K48" s="12"/>
      <c r="L48" s="12"/>
    </row>
  </sheetData>
  <mergeCells count="21">
    <mergeCell ref="A1:M1"/>
    <mergeCell ref="A2:M2"/>
    <mergeCell ref="A3:M3"/>
    <mergeCell ref="D4:D6"/>
    <mergeCell ref="E4:E6"/>
    <mergeCell ref="F4:F6"/>
    <mergeCell ref="G4:H4"/>
    <mergeCell ref="I4:I6"/>
    <mergeCell ref="B39:D39"/>
    <mergeCell ref="L4:L6"/>
    <mergeCell ref="M4:M6"/>
    <mergeCell ref="G5:G6"/>
    <mergeCell ref="H5:H6"/>
    <mergeCell ref="A8:B8"/>
    <mergeCell ref="C4:C6"/>
    <mergeCell ref="A4:B6"/>
    <mergeCell ref="A7:B7"/>
    <mergeCell ref="J4:K4"/>
    <mergeCell ref="J5:J6"/>
    <mergeCell ref="K5:K6"/>
    <mergeCell ref="D18:K21"/>
  </mergeCells>
  <hyperlinks>
    <hyperlink ref="M42" location="'CONTENTS '!A1" display="CONTENTS" xr:uid="{2E186704-638F-4F0C-860B-F4CC96207B23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orientation="landscape" r:id="rId1"/>
  <headerFooter alignWithMargins="0">
    <oddFooter>&amp;RPage 16 SCH10_REIT/ETF_TF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3:K60"/>
  <sheetViews>
    <sheetView showGridLines="0" view="pageBreakPreview" topLeftCell="A30" zoomScaleNormal="100" zoomScaleSheetLayoutView="100" workbookViewId="0">
      <selection activeCell="O42" sqref="O42"/>
    </sheetView>
  </sheetViews>
  <sheetFormatPr defaultRowHeight="12.75"/>
  <cols>
    <col min="1" max="1" width="5.5703125" customWidth="1"/>
    <col min="2" max="2" width="4.85546875" customWidth="1"/>
    <col min="3" max="3" width="16.28515625" customWidth="1"/>
    <col min="8" max="8" width="8.7109375" customWidth="1"/>
    <col min="10" max="10" width="16.140625" customWidth="1"/>
    <col min="11" max="11" width="5.5703125" customWidth="1"/>
    <col min="12" max="12" width="5.140625" customWidth="1"/>
  </cols>
  <sheetData>
    <row r="3" spans="2:11" ht="19.5">
      <c r="I3" s="808" t="s">
        <v>46</v>
      </c>
      <c r="J3" s="808"/>
      <c r="K3" s="808"/>
    </row>
    <row r="5" spans="2:11">
      <c r="B5" s="264"/>
      <c r="C5" s="265"/>
      <c r="D5" s="265"/>
      <c r="E5" s="265"/>
      <c r="F5" s="265"/>
      <c r="G5" s="265"/>
      <c r="H5" s="265"/>
      <c r="I5" s="265"/>
      <c r="J5" s="265"/>
      <c r="K5" s="266"/>
    </row>
    <row r="6" spans="2:11">
      <c r="B6" s="33"/>
      <c r="K6" s="34"/>
    </row>
    <row r="7" spans="2:11">
      <c r="B7" s="33"/>
      <c r="E7" s="810" t="s">
        <v>47</v>
      </c>
      <c r="F7" s="810"/>
      <c r="G7" s="810"/>
      <c r="K7" s="34"/>
    </row>
    <row r="8" spans="2:11">
      <c r="B8" s="33"/>
      <c r="E8" s="810"/>
      <c r="F8" s="810"/>
      <c r="G8" s="810"/>
      <c r="K8" s="34"/>
    </row>
    <row r="9" spans="2:11">
      <c r="B9" s="33"/>
      <c r="E9" s="810"/>
      <c r="F9" s="810"/>
      <c r="G9" s="810"/>
      <c r="K9" s="34"/>
    </row>
    <row r="10" spans="2:11">
      <c r="B10" s="33"/>
      <c r="E10" s="810"/>
      <c r="F10" s="810"/>
      <c r="G10" s="810"/>
      <c r="K10" s="34"/>
    </row>
    <row r="11" spans="2:11">
      <c r="B11" s="33"/>
      <c r="E11" s="810"/>
      <c r="F11" s="810"/>
      <c r="G11" s="810"/>
      <c r="K11" s="34"/>
    </row>
    <row r="12" spans="2:11">
      <c r="B12" s="33"/>
      <c r="E12" s="810"/>
      <c r="F12" s="810"/>
      <c r="G12" s="810"/>
      <c r="K12" s="34"/>
    </row>
    <row r="13" spans="2:11">
      <c r="B13" s="33"/>
      <c r="E13" s="810"/>
      <c r="F13" s="810"/>
      <c r="G13" s="810"/>
      <c r="K13" s="34"/>
    </row>
    <row r="14" spans="2:11">
      <c r="B14" s="33"/>
      <c r="E14" s="810"/>
      <c r="F14" s="810"/>
      <c r="G14" s="810"/>
      <c r="K14" s="34"/>
    </row>
    <row r="15" spans="2:11">
      <c r="B15" s="33"/>
      <c r="K15" s="34"/>
    </row>
    <row r="16" spans="2:11">
      <c r="B16" s="33"/>
      <c r="K16" s="34"/>
    </row>
    <row r="17" spans="2:11">
      <c r="B17" s="33"/>
      <c r="K17" s="34"/>
    </row>
    <row r="18" spans="2:11">
      <c r="B18" s="33"/>
      <c r="K18" s="34"/>
    </row>
    <row r="19" spans="2:11">
      <c r="B19" s="33"/>
      <c r="K19" s="34"/>
    </row>
    <row r="20" spans="2:11" ht="33.75">
      <c r="B20" s="48"/>
      <c r="C20" s="1"/>
      <c r="D20" s="812" t="s">
        <v>48</v>
      </c>
      <c r="E20" s="812"/>
      <c r="F20" s="812"/>
      <c r="G20" s="812"/>
      <c r="H20" s="812"/>
      <c r="I20" s="812"/>
      <c r="J20" s="1"/>
      <c r="K20" s="49"/>
    </row>
    <row r="21" spans="2:11">
      <c r="B21" s="33"/>
      <c r="K21" s="34"/>
    </row>
    <row r="22" spans="2:11" ht="25.5">
      <c r="B22" s="33"/>
      <c r="F22" s="819" t="s">
        <v>49</v>
      </c>
      <c r="G22" s="819"/>
      <c r="K22" s="34"/>
    </row>
    <row r="23" spans="2:11">
      <c r="B23" s="33"/>
      <c r="K23" s="34"/>
    </row>
    <row r="24" spans="2:11" ht="33.75">
      <c r="B24" s="811" t="s">
        <v>50</v>
      </c>
      <c r="C24" s="812"/>
      <c r="D24" s="812"/>
      <c r="E24" s="812"/>
      <c r="F24" s="812"/>
      <c r="G24" s="812"/>
      <c r="H24" s="812"/>
      <c r="I24" s="812"/>
      <c r="J24" s="812"/>
      <c r="K24" s="813"/>
    </row>
    <row r="25" spans="2:11">
      <c r="B25" s="33"/>
      <c r="K25" s="34"/>
    </row>
    <row r="26" spans="2:11">
      <c r="B26" s="33"/>
      <c r="K26" s="34"/>
    </row>
    <row r="27" spans="2:11">
      <c r="B27" s="33"/>
      <c r="K27" s="34"/>
    </row>
    <row r="28" spans="2:11">
      <c r="B28" s="33"/>
      <c r="K28" s="34"/>
    </row>
    <row r="29" spans="2:11">
      <c r="B29" s="33"/>
      <c r="K29" s="34"/>
    </row>
    <row r="30" spans="2:11" ht="33.75">
      <c r="B30" s="811" t="s">
        <v>835</v>
      </c>
      <c r="C30" s="812"/>
      <c r="D30" s="812"/>
      <c r="E30" s="812"/>
      <c r="F30" s="812"/>
      <c r="G30" s="812"/>
      <c r="H30" s="812"/>
      <c r="I30" s="812"/>
      <c r="J30" s="812"/>
      <c r="K30" s="813"/>
    </row>
    <row r="31" spans="2:11" ht="23.25">
      <c r="B31" s="33"/>
      <c r="C31" s="818" t="s">
        <v>836</v>
      </c>
      <c r="D31" s="818"/>
      <c r="E31" s="818"/>
      <c r="F31" s="818"/>
      <c r="G31" s="818"/>
      <c r="H31" s="818"/>
      <c r="I31" s="818"/>
      <c r="J31" s="818"/>
      <c r="K31" s="34"/>
    </row>
    <row r="32" spans="2:11" ht="23.1" customHeight="1">
      <c r="B32" s="33"/>
      <c r="C32" s="820" t="s">
        <v>837</v>
      </c>
      <c r="D32" s="820"/>
      <c r="E32" s="820"/>
      <c r="F32" s="820"/>
      <c r="G32" s="820"/>
      <c r="H32" s="820"/>
      <c r="I32" s="820"/>
      <c r="J32" s="820"/>
      <c r="K32" s="34"/>
    </row>
    <row r="33" spans="2:11">
      <c r="B33" s="33"/>
      <c r="K33" s="34"/>
    </row>
    <row r="34" spans="2:11">
      <c r="B34" s="33"/>
      <c r="K34" s="34"/>
    </row>
    <row r="35" spans="2:11">
      <c r="B35" s="33"/>
      <c r="K35" s="34"/>
    </row>
    <row r="36" spans="2:11">
      <c r="B36" s="33"/>
      <c r="K36" s="34"/>
    </row>
    <row r="37" spans="2:11">
      <c r="B37" s="33"/>
      <c r="K37" s="34"/>
    </row>
    <row r="38" spans="2:11">
      <c r="B38" s="33"/>
      <c r="K38" s="34"/>
    </row>
    <row r="39" spans="2:11" ht="23.25">
      <c r="B39" s="33"/>
      <c r="D39" s="820" t="s">
        <v>51</v>
      </c>
      <c r="E39" s="820"/>
      <c r="F39" s="820"/>
      <c r="G39" s="820"/>
      <c r="H39" s="820"/>
      <c r="I39" s="820"/>
      <c r="K39" s="34"/>
    </row>
    <row r="40" spans="2:11">
      <c r="B40" s="33"/>
      <c r="K40" s="34"/>
    </row>
    <row r="41" spans="2:11" ht="30">
      <c r="B41" s="815" t="s">
        <v>52</v>
      </c>
      <c r="C41" s="816"/>
      <c r="D41" s="816"/>
      <c r="E41" s="816"/>
      <c r="F41" s="816"/>
      <c r="G41" s="816"/>
      <c r="H41" s="816"/>
      <c r="I41" s="816"/>
      <c r="J41" s="816"/>
      <c r="K41" s="817"/>
    </row>
    <row r="42" spans="2:11" ht="23.25">
      <c r="B42" s="33"/>
      <c r="D42" s="820" t="s">
        <v>53</v>
      </c>
      <c r="E42" s="820"/>
      <c r="F42" s="820"/>
      <c r="G42" s="820"/>
      <c r="H42" s="820"/>
      <c r="I42" s="820"/>
      <c r="K42" s="34"/>
    </row>
    <row r="43" spans="2:11">
      <c r="B43" s="33"/>
      <c r="K43" s="34"/>
    </row>
    <row r="44" spans="2:11">
      <c r="B44" s="33"/>
      <c r="K44" s="34"/>
    </row>
    <row r="45" spans="2:11">
      <c r="B45" s="33"/>
      <c r="K45" s="34"/>
    </row>
    <row r="46" spans="2:11" ht="18">
      <c r="B46" s="33"/>
      <c r="D46" s="814"/>
      <c r="E46" s="814"/>
      <c r="F46" s="814"/>
      <c r="G46" s="814"/>
      <c r="H46" s="814"/>
      <c r="K46" s="34"/>
    </row>
    <row r="47" spans="2:11">
      <c r="B47" s="33"/>
      <c r="K47" s="34"/>
    </row>
    <row r="48" spans="2:11" ht="23.25">
      <c r="B48" s="33"/>
      <c r="D48" s="820" t="s">
        <v>54</v>
      </c>
      <c r="E48" s="820"/>
      <c r="F48" s="820"/>
      <c r="G48" s="820"/>
      <c r="H48" s="820"/>
      <c r="I48" s="820"/>
      <c r="K48" s="34"/>
    </row>
    <row r="49" spans="2:11" ht="26.25">
      <c r="B49" s="33"/>
      <c r="C49" s="822" t="s">
        <v>840</v>
      </c>
      <c r="D49" s="822"/>
      <c r="E49" s="822"/>
      <c r="F49" s="822"/>
      <c r="G49" s="822"/>
      <c r="H49" s="822"/>
      <c r="I49" s="822"/>
      <c r="J49" s="822"/>
      <c r="K49" s="34"/>
    </row>
    <row r="50" spans="2:11">
      <c r="B50" s="33"/>
      <c r="K50" s="34"/>
    </row>
    <row r="51" spans="2:11">
      <c r="B51" s="33"/>
      <c r="K51" s="34"/>
    </row>
    <row r="52" spans="2:11">
      <c r="B52" s="33"/>
      <c r="K52" s="34"/>
    </row>
    <row r="53" spans="2:11">
      <c r="B53" s="33"/>
      <c r="K53" s="34"/>
    </row>
    <row r="54" spans="2:11" ht="12.75" customHeight="1">
      <c r="B54" s="33"/>
      <c r="D54" s="823" t="s">
        <v>838</v>
      </c>
      <c r="E54" s="823"/>
      <c r="F54" s="823"/>
      <c r="G54" s="823"/>
      <c r="H54" s="823"/>
      <c r="I54" s="823"/>
      <c r="K54" s="34"/>
    </row>
    <row r="55" spans="2:11" ht="12.75" customHeight="1">
      <c r="B55" s="33"/>
      <c r="D55" s="823"/>
      <c r="E55" s="823"/>
      <c r="F55" s="823"/>
      <c r="G55" s="823"/>
      <c r="H55" s="823"/>
      <c r="I55" s="823"/>
      <c r="K55" s="34"/>
    </row>
    <row r="56" spans="2:11" ht="12.75" customHeight="1">
      <c r="B56" s="33"/>
      <c r="D56" s="43"/>
      <c r="E56" s="43"/>
      <c r="F56" s="43"/>
      <c r="G56" s="43"/>
      <c r="H56" s="43"/>
      <c r="K56" s="34"/>
    </row>
    <row r="57" spans="2:11" ht="12.75" customHeight="1">
      <c r="B57" s="33"/>
      <c r="D57" s="43"/>
      <c r="E57" s="43"/>
      <c r="F57" s="43"/>
      <c r="G57" s="43"/>
      <c r="H57" s="43"/>
      <c r="K57" s="34"/>
    </row>
    <row r="58" spans="2:11" ht="12.75" customHeight="1" thickBot="1">
      <c r="B58" s="35"/>
      <c r="C58" s="11"/>
      <c r="D58" s="44"/>
      <c r="E58" s="44"/>
      <c r="F58" s="44"/>
      <c r="G58" s="44"/>
      <c r="H58" s="44"/>
      <c r="I58" s="11"/>
      <c r="J58" s="11"/>
      <c r="K58" s="36"/>
    </row>
    <row r="59" spans="2:11" ht="21" customHeight="1">
      <c r="B59" s="809" t="s">
        <v>56</v>
      </c>
      <c r="C59" s="809"/>
      <c r="D59" s="809"/>
      <c r="E59" s="809"/>
      <c r="F59" s="809"/>
      <c r="G59" s="809"/>
      <c r="H59" s="809"/>
      <c r="I59" s="809"/>
      <c r="J59" s="809"/>
      <c r="K59" s="809"/>
    </row>
    <row r="60" spans="2:11">
      <c r="E60" s="821" t="s">
        <v>57</v>
      </c>
      <c r="F60" s="821"/>
      <c r="G60" s="821"/>
      <c r="H60" s="821"/>
    </row>
  </sheetData>
  <mergeCells count="17">
    <mergeCell ref="E60:H60"/>
    <mergeCell ref="C49:J49"/>
    <mergeCell ref="D48:I48"/>
    <mergeCell ref="D54:I55"/>
    <mergeCell ref="D42:I42"/>
    <mergeCell ref="I3:K3"/>
    <mergeCell ref="B59:K59"/>
    <mergeCell ref="E7:G14"/>
    <mergeCell ref="B30:K30"/>
    <mergeCell ref="D46:H46"/>
    <mergeCell ref="B24:K24"/>
    <mergeCell ref="B41:K41"/>
    <mergeCell ref="C31:J31"/>
    <mergeCell ref="F22:G22"/>
    <mergeCell ref="D20:I20"/>
    <mergeCell ref="C32:J32"/>
    <mergeCell ref="D39:I39"/>
  </mergeCells>
  <hyperlinks>
    <hyperlink ref="E60" location="CONTENTS!A1" display="CONTENTS!A1" xr:uid="{1D2165CC-4B1D-4395-8B3C-417B9756B379}"/>
    <hyperlink ref="E60:G60" location="'CONTENTS '!A1" display="CONTENTS" xr:uid="{C1402B83-D8EB-4956-9BEB-68BC2C25363E}"/>
  </hyperlinks>
  <pageMargins left="0.75" right="0.5" top="0.5" bottom="0.5" header="0.3" footer="0.3"/>
  <pageSetup paperSize="14" scale="89" orientation="portrait" r:id="rId1"/>
  <customProperties>
    <customPr name="_pios_id" r:id="rId2"/>
  </customPropertie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41"/>
    <pageSetUpPr fitToPage="1"/>
  </sheetPr>
  <dimension ref="A1:P48"/>
  <sheetViews>
    <sheetView zoomScale="85" zoomScaleNormal="85" workbookViewId="0">
      <pane ySplit="7" topLeftCell="A9" activePane="bottomLeft" state="frozen"/>
      <selection activeCell="E13" sqref="E13"/>
      <selection pane="bottomLeft" activeCell="K28" sqref="K28"/>
    </sheetView>
  </sheetViews>
  <sheetFormatPr defaultRowHeight="12.75"/>
  <cols>
    <col min="1" max="1" width="2.85546875" customWidth="1"/>
    <col min="2" max="2" width="14.140625" customWidth="1"/>
    <col min="3" max="3" width="16" customWidth="1"/>
    <col min="4" max="4" width="15" customWidth="1"/>
    <col min="5" max="5" width="13.140625" customWidth="1"/>
    <col min="6" max="6" width="12" customWidth="1"/>
    <col min="7" max="7" width="11.42578125" customWidth="1"/>
    <col min="8" max="8" width="13.7109375" customWidth="1"/>
    <col min="9" max="11" width="16" customWidth="1"/>
    <col min="12" max="12" width="15.140625" customWidth="1"/>
    <col min="13" max="13" width="16" customWidth="1"/>
  </cols>
  <sheetData>
    <row r="1" spans="1:16" ht="30" customHeight="1">
      <c r="A1" s="864" t="str">
        <f>'Sched 10 - REIT &amp; ETF'!A1:M1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31"/>
      <c r="O1" s="31"/>
      <c r="P1" s="31"/>
    </row>
    <row r="2" spans="1:16" ht="30" customHeight="1" thickBot="1">
      <c r="A2" s="864" t="str">
        <f>'Sched 10 - REIT &amp; ETF'!A2:M2</f>
        <v>EDUCATION PLAN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29"/>
      <c r="O2" s="29"/>
      <c r="P2" s="29"/>
    </row>
    <row r="3" spans="1:16" ht="27" customHeight="1" thickBot="1">
      <c r="A3" s="1044" t="s">
        <v>528</v>
      </c>
      <c r="B3" s="1045"/>
      <c r="C3" s="1045"/>
      <c r="D3" s="1045"/>
      <c r="E3" s="1045"/>
      <c r="F3" s="1045"/>
      <c r="G3" s="1045"/>
      <c r="H3" s="1045"/>
      <c r="I3" s="1045"/>
      <c r="J3" s="1045"/>
      <c r="K3" s="1045"/>
      <c r="L3" s="1045"/>
      <c r="M3" s="1046"/>
    </row>
    <row r="4" spans="1:16" s="3" customFormat="1" ht="18" customHeight="1">
      <c r="A4" s="954" t="s">
        <v>505</v>
      </c>
      <c r="B4" s="1010"/>
      <c r="C4" s="1036" t="s">
        <v>523</v>
      </c>
      <c r="D4" s="977" t="s">
        <v>377</v>
      </c>
      <c r="E4" s="977" t="s">
        <v>378</v>
      </c>
      <c r="F4" s="1037" t="s">
        <v>379</v>
      </c>
      <c r="G4" s="1037" t="s">
        <v>380</v>
      </c>
      <c r="H4" s="1037"/>
      <c r="I4" s="1041" t="s">
        <v>321</v>
      </c>
      <c r="J4" s="983" t="s">
        <v>385</v>
      </c>
      <c r="K4" s="984"/>
      <c r="L4" s="934" t="s">
        <v>325</v>
      </c>
      <c r="M4" s="1047" t="s">
        <v>312</v>
      </c>
    </row>
    <row r="5" spans="1:16" s="3" customFormat="1" ht="24" customHeight="1">
      <c r="A5" s="954"/>
      <c r="B5" s="1010"/>
      <c r="C5" s="1036"/>
      <c r="D5" s="1040"/>
      <c r="E5" s="1040"/>
      <c r="F5" s="1033"/>
      <c r="G5" s="1033" t="s">
        <v>322</v>
      </c>
      <c r="H5" s="1033" t="s">
        <v>323</v>
      </c>
      <c r="I5" s="1042"/>
      <c r="J5" s="985" t="s">
        <v>186</v>
      </c>
      <c r="K5" s="985" t="s">
        <v>389</v>
      </c>
      <c r="L5" s="1030"/>
      <c r="M5" s="1048"/>
    </row>
    <row r="6" spans="1:16" s="3" customFormat="1">
      <c r="A6" s="1011"/>
      <c r="B6" s="1038"/>
      <c r="C6" s="1037"/>
      <c r="D6" s="1040"/>
      <c r="E6" s="1040"/>
      <c r="F6" s="1033"/>
      <c r="G6" s="1033"/>
      <c r="H6" s="1033"/>
      <c r="I6" s="1042"/>
      <c r="J6" s="934"/>
      <c r="K6" s="934"/>
      <c r="L6" s="1030"/>
      <c r="M6" s="1048"/>
    </row>
    <row r="7" spans="1:16" s="3" customFormat="1" ht="13.5" thickBot="1">
      <c r="A7" s="1043" t="s">
        <v>334</v>
      </c>
      <c r="B7" s="1039"/>
      <c r="C7" s="104" t="s">
        <v>335</v>
      </c>
      <c r="D7" s="102" t="s">
        <v>336</v>
      </c>
      <c r="E7" s="102" t="s">
        <v>337</v>
      </c>
      <c r="F7" s="102" t="s">
        <v>338</v>
      </c>
      <c r="G7" s="102" t="s">
        <v>339</v>
      </c>
      <c r="H7" s="102" t="s">
        <v>340</v>
      </c>
      <c r="I7" s="101" t="s">
        <v>341</v>
      </c>
      <c r="J7" s="101"/>
      <c r="K7" s="101"/>
      <c r="L7" s="102" t="s">
        <v>342</v>
      </c>
      <c r="M7" s="214" t="s">
        <v>343</v>
      </c>
    </row>
    <row r="8" spans="1:16">
      <c r="A8" s="170" t="s">
        <v>381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7"/>
    </row>
    <row r="9" spans="1:16">
      <c r="A9" s="340" t="s">
        <v>264</v>
      </c>
      <c r="B9" s="10" t="s">
        <v>517</v>
      </c>
      <c r="C9" s="10" t="s">
        <v>394</v>
      </c>
      <c r="D9" s="3" t="s">
        <v>395</v>
      </c>
      <c r="E9" s="3" t="s">
        <v>395</v>
      </c>
      <c r="F9" s="3" t="s">
        <v>395</v>
      </c>
      <c r="G9" s="3" t="s">
        <v>395</v>
      </c>
      <c r="H9" s="3" t="s">
        <v>395</v>
      </c>
      <c r="I9" s="3" t="s">
        <v>395</v>
      </c>
      <c r="J9" s="3"/>
      <c r="K9" s="3"/>
      <c r="L9" s="3" t="s">
        <v>395</v>
      </c>
      <c r="M9" s="182">
        <f>IFERROR(L9-I9,0)</f>
        <v>0</v>
      </c>
    </row>
    <row r="10" spans="1:16">
      <c r="A10" s="340"/>
      <c r="C10" t="s">
        <v>475</v>
      </c>
      <c r="D10" s="3" t="s">
        <v>395</v>
      </c>
      <c r="E10" s="3" t="s">
        <v>395</v>
      </c>
      <c r="F10" s="3" t="s">
        <v>395</v>
      </c>
      <c r="G10" s="3" t="s">
        <v>395</v>
      </c>
      <c r="H10" s="3" t="s">
        <v>395</v>
      </c>
      <c r="I10" s="3" t="s">
        <v>395</v>
      </c>
      <c r="J10" s="3"/>
      <c r="K10" s="3"/>
      <c r="L10" s="3" t="s">
        <v>395</v>
      </c>
      <c r="M10" s="182">
        <f t="shared" ref="M10:M15" si="0">IFERROR(L10-I10,0)</f>
        <v>0</v>
      </c>
    </row>
    <row r="11" spans="1:16">
      <c r="A11" s="340"/>
      <c r="C11" t="s">
        <v>476</v>
      </c>
      <c r="D11" s="3" t="s">
        <v>395</v>
      </c>
      <c r="E11" s="3" t="s">
        <v>395</v>
      </c>
      <c r="F11" s="3" t="s">
        <v>395</v>
      </c>
      <c r="G11" s="3" t="s">
        <v>395</v>
      </c>
      <c r="H11" s="3" t="s">
        <v>395</v>
      </c>
      <c r="I11" s="3" t="s">
        <v>395</v>
      </c>
      <c r="J11" s="3"/>
      <c r="K11" s="3"/>
      <c r="L11" s="3" t="s">
        <v>395</v>
      </c>
      <c r="M11" s="182">
        <f t="shared" si="0"/>
        <v>0</v>
      </c>
    </row>
    <row r="12" spans="1:16">
      <c r="A12" s="340"/>
      <c r="C12" t="s">
        <v>398</v>
      </c>
      <c r="D12" s="3" t="s">
        <v>395</v>
      </c>
      <c r="E12" s="3" t="s">
        <v>395</v>
      </c>
      <c r="F12" s="3" t="s">
        <v>395</v>
      </c>
      <c r="G12" s="3" t="s">
        <v>395</v>
      </c>
      <c r="H12" s="3" t="s">
        <v>395</v>
      </c>
      <c r="I12" s="3" t="s">
        <v>395</v>
      </c>
      <c r="J12" s="3"/>
      <c r="K12" s="3"/>
      <c r="L12" s="3" t="s">
        <v>395</v>
      </c>
      <c r="M12" s="182">
        <f t="shared" si="0"/>
        <v>0</v>
      </c>
    </row>
    <row r="13" spans="1:16">
      <c r="A13" s="340"/>
      <c r="C13" t="s">
        <v>399</v>
      </c>
      <c r="D13" s="3" t="s">
        <v>395</v>
      </c>
      <c r="E13" s="3" t="s">
        <v>395</v>
      </c>
      <c r="F13" s="3" t="s">
        <v>395</v>
      </c>
      <c r="G13" s="3" t="s">
        <v>395</v>
      </c>
      <c r="H13" s="3" t="s">
        <v>395</v>
      </c>
      <c r="I13" s="3" t="s">
        <v>395</v>
      </c>
      <c r="J13" s="3"/>
      <c r="K13" s="3"/>
      <c r="L13" s="3" t="s">
        <v>395</v>
      </c>
      <c r="M13" s="182">
        <f t="shared" si="0"/>
        <v>0</v>
      </c>
    </row>
    <row r="14" spans="1:16">
      <c r="A14" s="341"/>
      <c r="C14" t="s">
        <v>400</v>
      </c>
      <c r="D14" s="3" t="s">
        <v>395</v>
      </c>
      <c r="E14" s="3" t="s">
        <v>395</v>
      </c>
      <c r="F14" s="3" t="s">
        <v>395</v>
      </c>
      <c r="G14" s="3" t="s">
        <v>395</v>
      </c>
      <c r="H14" s="3" t="s">
        <v>395</v>
      </c>
      <c r="I14" s="3" t="s">
        <v>395</v>
      </c>
      <c r="J14" s="3"/>
      <c r="K14" s="3"/>
      <c r="L14" s="3" t="s">
        <v>395</v>
      </c>
      <c r="M14" s="182">
        <f t="shared" si="0"/>
        <v>0</v>
      </c>
    </row>
    <row r="15" spans="1:16">
      <c r="A15" s="341"/>
      <c r="C15" t="s">
        <v>401</v>
      </c>
      <c r="D15" s="3" t="s">
        <v>395</v>
      </c>
      <c r="E15" s="3" t="s">
        <v>395</v>
      </c>
      <c r="F15" s="3" t="s">
        <v>395</v>
      </c>
      <c r="G15" s="3" t="s">
        <v>395</v>
      </c>
      <c r="H15" s="3" t="s">
        <v>395</v>
      </c>
      <c r="I15" s="3" t="s">
        <v>395</v>
      </c>
      <c r="J15" s="3"/>
      <c r="K15" s="3"/>
      <c r="L15" s="3" t="s">
        <v>395</v>
      </c>
      <c r="M15" s="182">
        <f t="shared" si="0"/>
        <v>0</v>
      </c>
    </row>
    <row r="16" spans="1:16" ht="13.5">
      <c r="A16" s="341"/>
      <c r="B16" s="349" t="s">
        <v>402</v>
      </c>
      <c r="D16" s="3"/>
      <c r="E16" s="3"/>
      <c r="F16" s="3"/>
      <c r="G16" s="3"/>
      <c r="H16" s="3"/>
      <c r="I16" s="3"/>
      <c r="J16" s="3"/>
      <c r="K16" s="3"/>
      <c r="L16" s="3"/>
      <c r="M16" s="182"/>
    </row>
    <row r="17" spans="1:13" ht="13.5" thickBot="1">
      <c r="A17" s="341"/>
      <c r="B17" s="1" t="s">
        <v>518</v>
      </c>
      <c r="I17" s="207">
        <f>SUM(I9:I15)</f>
        <v>0</v>
      </c>
      <c r="J17" s="678">
        <f>'Exh 1-BS'!$J$34*0.15</f>
        <v>144820531.64099997</v>
      </c>
      <c r="K17" s="406" t="str">
        <f>IF(I17&gt;J17,"Yes","No")</f>
        <v>No</v>
      </c>
      <c r="L17" s="207">
        <f t="shared" ref="L17:M17" si="1">SUM(L9:L15)</f>
        <v>0</v>
      </c>
      <c r="M17" s="342">
        <f t="shared" si="1"/>
        <v>0</v>
      </c>
    </row>
    <row r="18" spans="1:13">
      <c r="A18" s="341"/>
      <c r="B18" s="10" t="s">
        <v>403</v>
      </c>
      <c r="C18" s="10" t="s">
        <v>404</v>
      </c>
      <c r="D18" s="1019" t="s">
        <v>800</v>
      </c>
      <c r="E18" s="1020"/>
      <c r="F18" s="1020"/>
      <c r="G18" s="1020"/>
      <c r="H18" s="1020"/>
      <c r="I18" s="1020"/>
      <c r="J18" s="1020"/>
      <c r="K18" s="1021"/>
      <c r="L18" s="213"/>
      <c r="M18" s="182">
        <f t="shared" ref="M18:M21" si="2">IFERROR(L18-I18,0)</f>
        <v>0</v>
      </c>
    </row>
    <row r="19" spans="1:13">
      <c r="A19" s="341"/>
      <c r="B19" s="10"/>
      <c r="C19" s="10" t="s">
        <v>405</v>
      </c>
      <c r="D19" s="1022"/>
      <c r="E19" s="1023"/>
      <c r="F19" s="1023"/>
      <c r="G19" s="1023"/>
      <c r="H19" s="1023"/>
      <c r="I19" s="1023"/>
      <c r="J19" s="1023"/>
      <c r="K19" s="1024"/>
      <c r="L19" s="213"/>
      <c r="M19" s="182">
        <f t="shared" si="2"/>
        <v>0</v>
      </c>
    </row>
    <row r="20" spans="1:13">
      <c r="A20" s="341"/>
      <c r="B20" s="10"/>
      <c r="C20" s="10" t="s">
        <v>406</v>
      </c>
      <c r="D20" s="1022"/>
      <c r="E20" s="1023"/>
      <c r="F20" s="1023"/>
      <c r="G20" s="1023"/>
      <c r="H20" s="1023"/>
      <c r="I20" s="1023"/>
      <c r="J20" s="1023"/>
      <c r="K20" s="1024"/>
      <c r="L20" s="213"/>
      <c r="M20" s="182">
        <f t="shared" si="2"/>
        <v>0</v>
      </c>
    </row>
    <row r="21" spans="1:13" ht="13.5" thickBot="1">
      <c r="A21" s="341"/>
      <c r="B21" s="10"/>
      <c r="C21" s="10" t="s">
        <v>407</v>
      </c>
      <c r="D21" s="1025"/>
      <c r="E21" s="1026"/>
      <c r="F21" s="1026"/>
      <c r="G21" s="1026"/>
      <c r="H21" s="1026"/>
      <c r="I21" s="1026"/>
      <c r="J21" s="1026"/>
      <c r="K21" s="1027"/>
      <c r="L21" s="213"/>
      <c r="M21" s="182">
        <f t="shared" si="2"/>
        <v>0</v>
      </c>
    </row>
    <row r="22" spans="1:13" ht="13.5">
      <c r="A22" s="341"/>
      <c r="B22" s="349" t="s">
        <v>402</v>
      </c>
      <c r="C22" s="10"/>
      <c r="I22" s="213"/>
      <c r="J22" s="213"/>
      <c r="K22" s="213"/>
      <c r="L22" s="213"/>
      <c r="M22" s="182"/>
    </row>
    <row r="23" spans="1:13">
      <c r="A23" s="341"/>
      <c r="B23" s="1" t="s">
        <v>408</v>
      </c>
      <c r="C23" s="10"/>
      <c r="I23" s="207">
        <f>SUM(I18:I21)</f>
        <v>0</v>
      </c>
      <c r="J23" s="678">
        <f>'Exh 1-BS'!$J$34*0.15</f>
        <v>144820531.64099997</v>
      </c>
      <c r="K23" s="406" t="str">
        <f>IF(I23&gt;J23,"Yes","No")</f>
        <v>No</v>
      </c>
      <c r="L23" s="207">
        <f t="shared" ref="L23:M23" si="3">SUM(L18:L21)</f>
        <v>0</v>
      </c>
      <c r="M23" s="342">
        <f t="shared" si="3"/>
        <v>0</v>
      </c>
    </row>
    <row r="24" spans="1:13" ht="13.5" thickBot="1">
      <c r="A24" s="341"/>
      <c r="B24" s="1" t="s">
        <v>529</v>
      </c>
      <c r="C24" s="10"/>
      <c r="I24" s="179">
        <f>SUM(I17,I23)</f>
        <v>0</v>
      </c>
      <c r="J24" s="213"/>
      <c r="K24" s="213"/>
      <c r="L24" s="179">
        <f t="shared" ref="L24:M24" si="4">SUM(L17,L23)</f>
        <v>0</v>
      </c>
      <c r="M24" s="183">
        <f t="shared" si="4"/>
        <v>0</v>
      </c>
    </row>
    <row r="25" spans="1:13" ht="21" customHeight="1" thickTop="1">
      <c r="A25" s="170" t="s">
        <v>530</v>
      </c>
      <c r="C25" s="169"/>
      <c r="D25" s="169"/>
      <c r="E25" s="169"/>
      <c r="F25" s="169"/>
      <c r="G25" s="169"/>
      <c r="H25" s="169"/>
      <c r="I25" s="169"/>
      <c r="J25" s="169"/>
      <c r="K25" s="169"/>
      <c r="L25" s="19"/>
      <c r="M25" s="167"/>
    </row>
    <row r="26" spans="1:13">
      <c r="A26" s="80" t="s">
        <v>264</v>
      </c>
      <c r="B26" s="10" t="s">
        <v>517</v>
      </c>
      <c r="C26" s="10" t="s">
        <v>404</v>
      </c>
      <c r="D26" s="147"/>
      <c r="E26" s="147"/>
      <c r="F26" s="147"/>
      <c r="G26" s="147"/>
      <c r="H26" s="147"/>
      <c r="I26" s="213"/>
      <c r="J26" s="213"/>
      <c r="K26" s="213"/>
      <c r="L26" s="213"/>
      <c r="M26" s="182">
        <f t="shared" ref="M26:M29" si="5">IFERROR(L26-I26,0)</f>
        <v>0</v>
      </c>
    </row>
    <row r="27" spans="1:13">
      <c r="A27" s="80"/>
      <c r="B27" s="10"/>
      <c r="C27" s="10" t="s">
        <v>405</v>
      </c>
      <c r="D27" s="147"/>
      <c r="E27" s="147"/>
      <c r="F27" s="147"/>
      <c r="G27" s="147"/>
      <c r="H27" s="147"/>
      <c r="I27" s="213"/>
      <c r="J27" s="213"/>
      <c r="K27" s="213"/>
      <c r="L27" s="213"/>
      <c r="M27" s="182">
        <f t="shared" si="5"/>
        <v>0</v>
      </c>
    </row>
    <row r="28" spans="1:13">
      <c r="A28" s="80"/>
      <c r="B28" s="10"/>
      <c r="C28" s="10" t="s">
        <v>406</v>
      </c>
      <c r="D28" s="147"/>
      <c r="E28" s="147"/>
      <c r="F28" s="147"/>
      <c r="G28" s="147"/>
      <c r="H28" s="147"/>
      <c r="I28" s="213"/>
      <c r="J28" s="213"/>
      <c r="K28" s="213"/>
      <c r="L28" s="213"/>
      <c r="M28" s="182">
        <f t="shared" si="5"/>
        <v>0</v>
      </c>
    </row>
    <row r="29" spans="1:13">
      <c r="A29" s="80"/>
      <c r="B29" s="10"/>
      <c r="C29" s="10" t="s">
        <v>407</v>
      </c>
      <c r="D29" s="147"/>
      <c r="E29" s="147"/>
      <c r="F29" s="147"/>
      <c r="G29" s="147"/>
      <c r="H29" s="147"/>
      <c r="I29" s="213"/>
      <c r="J29" s="676"/>
      <c r="K29" s="213"/>
      <c r="L29" s="213"/>
      <c r="M29" s="182">
        <f t="shared" si="5"/>
        <v>0</v>
      </c>
    </row>
    <row r="30" spans="1:13" ht="13.5">
      <c r="A30" s="80"/>
      <c r="B30" s="349" t="s">
        <v>402</v>
      </c>
      <c r="C30" s="10"/>
      <c r="D30" s="147"/>
      <c r="E30" s="147"/>
      <c r="F30" s="147"/>
      <c r="G30" s="147"/>
      <c r="H30" s="147"/>
      <c r="I30" s="213"/>
      <c r="J30" s="676"/>
      <c r="K30" s="213"/>
      <c r="L30" s="213"/>
      <c r="M30" s="182"/>
    </row>
    <row r="31" spans="1:13">
      <c r="A31" s="80"/>
      <c r="B31" s="1" t="s">
        <v>518</v>
      </c>
      <c r="C31" s="10"/>
      <c r="D31" s="147"/>
      <c r="E31" s="147"/>
      <c r="F31" s="147"/>
      <c r="G31" s="147"/>
      <c r="H31" s="147"/>
      <c r="I31" s="207">
        <f>SUM(I26:I29)</f>
        <v>0</v>
      </c>
      <c r="J31" s="678">
        <f>'Exh 1-BS'!$J$34*0.15</f>
        <v>144820531.64099997</v>
      </c>
      <c r="K31" s="406" t="str">
        <f>IF(I31&gt;J31,"Yes","No")</f>
        <v>No</v>
      </c>
      <c r="L31" s="207">
        <f t="shared" ref="L31:M31" si="6">SUM(L26:L29)</f>
        <v>0</v>
      </c>
      <c r="M31" s="342">
        <f t="shared" si="6"/>
        <v>0</v>
      </c>
    </row>
    <row r="32" spans="1:13">
      <c r="A32" s="80"/>
      <c r="B32" s="10" t="s">
        <v>403</v>
      </c>
      <c r="C32" t="s">
        <v>404</v>
      </c>
      <c r="D32" s="147"/>
      <c r="E32" s="147"/>
      <c r="F32" s="147"/>
      <c r="G32" s="147"/>
      <c r="H32" s="147"/>
      <c r="I32" s="213"/>
      <c r="J32" s="676"/>
      <c r="K32" s="213"/>
      <c r="L32" s="213"/>
      <c r="M32" s="182">
        <f t="shared" ref="M32:M35" si="7">IFERROR(L32-I32,0)</f>
        <v>0</v>
      </c>
    </row>
    <row r="33" spans="1:13">
      <c r="A33" s="80"/>
      <c r="C33" t="s">
        <v>405</v>
      </c>
      <c r="D33" s="147"/>
      <c r="E33" s="147"/>
      <c r="F33" s="147"/>
      <c r="G33" s="147"/>
      <c r="H33" s="147"/>
      <c r="I33" s="213"/>
      <c r="J33" s="676"/>
      <c r="K33" s="213"/>
      <c r="L33" s="213"/>
      <c r="M33" s="182">
        <f t="shared" si="7"/>
        <v>0</v>
      </c>
    </row>
    <row r="34" spans="1:13">
      <c r="A34" s="80"/>
      <c r="C34" t="s">
        <v>406</v>
      </c>
      <c r="D34" s="147"/>
      <c r="E34" s="147"/>
      <c r="F34" s="147"/>
      <c r="G34" s="147"/>
      <c r="H34" s="147"/>
      <c r="I34" s="213"/>
      <c r="J34" s="676"/>
      <c r="K34" s="213"/>
      <c r="L34" s="213"/>
      <c r="M34" s="182">
        <f t="shared" si="7"/>
        <v>0</v>
      </c>
    </row>
    <row r="35" spans="1:13">
      <c r="A35" s="80"/>
      <c r="C35" t="s">
        <v>407</v>
      </c>
      <c r="I35" s="213"/>
      <c r="J35" s="676"/>
      <c r="K35" s="213"/>
      <c r="L35" s="213"/>
      <c r="M35" s="182">
        <f t="shared" si="7"/>
        <v>0</v>
      </c>
    </row>
    <row r="36" spans="1:13" ht="13.5">
      <c r="A36" s="80"/>
      <c r="B36" s="349" t="s">
        <v>402</v>
      </c>
      <c r="I36" s="213"/>
      <c r="J36" s="676"/>
      <c r="K36" s="213"/>
      <c r="L36" s="213"/>
      <c r="M36" s="182"/>
    </row>
    <row r="37" spans="1:13">
      <c r="A37" s="80" t="s">
        <v>265</v>
      </c>
      <c r="B37" s="1" t="s">
        <v>408</v>
      </c>
      <c r="I37" s="207">
        <f>SUM(I32:I35)</f>
        <v>0</v>
      </c>
      <c r="J37" s="678">
        <f>'Exh 1-BS'!$J$34*0.15</f>
        <v>144820531.64099997</v>
      </c>
      <c r="K37" s="406" t="str">
        <f>IF(I37&gt;J37,"Yes","No")</f>
        <v>No</v>
      </c>
      <c r="L37" s="207">
        <f t="shared" ref="L37:M37" si="8">SUM(L32:L35)</f>
        <v>0</v>
      </c>
      <c r="M37" s="342">
        <f t="shared" si="8"/>
        <v>0</v>
      </c>
    </row>
    <row r="38" spans="1:13" ht="13.5" thickBot="1">
      <c r="A38" s="80"/>
      <c r="B38" s="1" t="s">
        <v>531</v>
      </c>
      <c r="I38" s="215">
        <f>SUM(I37,I31)</f>
        <v>0</v>
      </c>
      <c r="J38" s="676"/>
      <c r="K38" s="213"/>
      <c r="L38" s="215">
        <f t="shared" ref="L38:M38" si="9">SUM(L37,L31)</f>
        <v>0</v>
      </c>
      <c r="M38" s="221">
        <f t="shared" si="9"/>
        <v>0</v>
      </c>
    </row>
    <row r="39" spans="1:13" ht="24.6" customHeight="1" thickBot="1">
      <c r="A39" s="33"/>
      <c r="B39" s="1001" t="s">
        <v>383</v>
      </c>
      <c r="C39" s="1001"/>
      <c r="D39" s="1001"/>
      <c r="E39" s="5"/>
      <c r="F39" s="5"/>
      <c r="G39" s="5"/>
      <c r="H39" s="5"/>
      <c r="I39" s="347">
        <f>SUM(I24,I38)</f>
        <v>0</v>
      </c>
      <c r="J39" s="410"/>
      <c r="K39" s="410"/>
      <c r="L39" s="347">
        <f t="shared" ref="L39:M39" si="10">SUM(L24,L38)</f>
        <v>0</v>
      </c>
      <c r="M39" s="348">
        <f t="shared" si="10"/>
        <v>0</v>
      </c>
    </row>
    <row r="40" spans="1:13" ht="6" customHeight="1" thickTop="1" thickBot="1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8"/>
      <c r="M40" s="171"/>
    </row>
    <row r="41" spans="1:13">
      <c r="M41" s="12"/>
    </row>
    <row r="42" spans="1:13">
      <c r="A42" s="226"/>
      <c r="B42" s="227"/>
      <c r="M42" s="84" t="s">
        <v>57</v>
      </c>
    </row>
    <row r="43" spans="1:13">
      <c r="A43" s="226"/>
      <c r="B43" s="227" t="s">
        <v>237</v>
      </c>
    </row>
    <row r="44" spans="1:13">
      <c r="A44" s="228">
        <v>1</v>
      </c>
      <c r="B44" s="228" t="s">
        <v>415</v>
      </c>
    </row>
    <row r="45" spans="1:13">
      <c r="A45" s="228">
        <v>2</v>
      </c>
      <c r="B45" s="228" t="str">
        <f>'Sched 9 - Other Equity Sec'!B52</f>
        <v>A "Not Applicable," “N/A,” "NONE," or "NlL" phrase should be indicated in the schedules or sheets that do not apply or are not suitable to the Company. </v>
      </c>
    </row>
    <row r="46" spans="1:13">
      <c r="A46" s="228">
        <v>3</v>
      </c>
      <c r="B46" s="228" t="str">
        <f>'Sched 9 - Other Equity Sec'!B53</f>
        <v>Any schedule not in accordance with the prescribed format, wrong data entry, missing details, information, and incomplete information/s shall be subject to penalties as specified under CL 2014-15.</v>
      </c>
    </row>
    <row r="48" spans="1:13">
      <c r="D48" s="12"/>
      <c r="E48" s="12"/>
      <c r="F48" s="12"/>
      <c r="G48" s="12"/>
      <c r="H48" s="12"/>
      <c r="I48" s="12"/>
      <c r="J48" s="12"/>
      <c r="K48" s="12"/>
      <c r="L48" s="12"/>
    </row>
  </sheetData>
  <mergeCells count="20">
    <mergeCell ref="J4:K4"/>
    <mergeCell ref="J5:J6"/>
    <mergeCell ref="D18:K21"/>
    <mergeCell ref="K5:K6"/>
    <mergeCell ref="B39:D39"/>
    <mergeCell ref="A7:B7"/>
    <mergeCell ref="A1:M1"/>
    <mergeCell ref="A2:M2"/>
    <mergeCell ref="A3:M3"/>
    <mergeCell ref="D4:D6"/>
    <mergeCell ref="E4:E6"/>
    <mergeCell ref="F4:F6"/>
    <mergeCell ref="G4:H4"/>
    <mergeCell ref="I4:I6"/>
    <mergeCell ref="L4:L6"/>
    <mergeCell ref="M4:M6"/>
    <mergeCell ref="G5:G6"/>
    <mergeCell ref="H5:H6"/>
    <mergeCell ref="A4:B6"/>
    <mergeCell ref="C4:C6"/>
  </mergeCells>
  <hyperlinks>
    <hyperlink ref="M42" location="'CONTENTS '!A1" display="CONTENTS" xr:uid="{11E628F4-DE34-409E-B11F-81C96956E9D4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orientation="landscape" r:id="rId1"/>
  <headerFooter alignWithMargins="0">
    <oddFooter>&amp;RPage 17 SCH11_MF/OUITF_TF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1"/>
  </sheetPr>
  <dimension ref="A1:X50"/>
  <sheetViews>
    <sheetView topLeftCell="G1" zoomScale="70" zoomScaleNormal="70" workbookViewId="0">
      <pane ySplit="7" topLeftCell="A8" activePane="bottomLeft" state="frozen"/>
      <selection activeCell="E13" sqref="E13"/>
      <selection pane="bottomLeft" activeCell="N40" sqref="N40"/>
    </sheetView>
  </sheetViews>
  <sheetFormatPr defaultRowHeight="12.75"/>
  <cols>
    <col min="1" max="1" width="2.28515625" customWidth="1"/>
    <col min="2" max="2" width="11.42578125" customWidth="1"/>
    <col min="3" max="3" width="17.28515625" customWidth="1"/>
    <col min="4" max="4" width="14.5703125" customWidth="1"/>
    <col min="5" max="5" width="9.140625" customWidth="1"/>
    <col min="6" max="8" width="8.140625" customWidth="1"/>
    <col min="9" max="9" width="10.42578125" bestFit="1" customWidth="1"/>
    <col min="10" max="10" width="13.42578125" customWidth="1"/>
    <col min="11" max="11" width="14.7109375" bestFit="1" customWidth="1"/>
    <col min="12" max="12" width="10.5703125" customWidth="1"/>
    <col min="13" max="13" width="12.42578125" customWidth="1"/>
    <col min="14" max="14" width="15" bestFit="1" customWidth="1"/>
    <col min="15" max="15" width="12.42578125" customWidth="1"/>
    <col min="16" max="16" width="13.140625" customWidth="1"/>
    <col min="17" max="18" width="12" customWidth="1"/>
    <col min="19" max="19" width="8.28515625" customWidth="1"/>
    <col min="20" max="20" width="8" customWidth="1"/>
    <col min="21" max="21" width="13.5703125" customWidth="1"/>
    <col min="22" max="22" width="13.140625" customWidth="1"/>
    <col min="23" max="23" width="12.140625" customWidth="1"/>
    <col min="24" max="24" width="14.140625" customWidth="1"/>
  </cols>
  <sheetData>
    <row r="1" spans="1:24" ht="30" customHeight="1">
      <c r="A1" s="864" t="str">
        <f>'Sched 7 - Equity Securities'!B1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</row>
    <row r="2" spans="1:24" ht="30" customHeight="1" thickBot="1">
      <c r="A2" s="864" t="str">
        <f>'Sched 7 - Equity Securities'!B2</f>
        <v>EDUCATION PLAN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864"/>
      <c r="W2" s="864"/>
      <c r="X2" s="864"/>
    </row>
    <row r="3" spans="1:24" ht="27" customHeight="1" thickBot="1">
      <c r="A3" s="969" t="s">
        <v>532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970"/>
      <c r="O3" s="970"/>
      <c r="P3" s="970"/>
      <c r="Q3" s="970"/>
      <c r="R3" s="970"/>
      <c r="S3" s="970"/>
      <c r="T3" s="970"/>
      <c r="U3" s="970"/>
      <c r="V3" s="970"/>
      <c r="W3" s="970"/>
      <c r="X3" s="971"/>
    </row>
    <row r="4" spans="1:24" s="3" customFormat="1" ht="18" customHeight="1">
      <c r="A4" s="954" t="s">
        <v>505</v>
      </c>
      <c r="B4" s="1010"/>
      <c r="C4" s="896" t="s">
        <v>308</v>
      </c>
      <c r="D4" s="896"/>
      <c r="E4" s="997"/>
      <c r="F4" s="934" t="s">
        <v>309</v>
      </c>
      <c r="G4" s="934"/>
      <c r="H4" s="934"/>
      <c r="I4" s="934" t="s">
        <v>310</v>
      </c>
      <c r="J4" s="934"/>
      <c r="K4" s="934"/>
      <c r="L4" s="934" t="s">
        <v>311</v>
      </c>
      <c r="M4" s="934"/>
      <c r="N4" s="983" t="s">
        <v>385</v>
      </c>
      <c r="O4" s="984"/>
      <c r="P4" s="133" t="s">
        <v>386</v>
      </c>
      <c r="Q4" s="133"/>
      <c r="R4" s="977" t="s">
        <v>312</v>
      </c>
      <c r="S4" s="934" t="s">
        <v>313</v>
      </c>
      <c r="T4" s="934"/>
      <c r="U4" s="934"/>
      <c r="V4" s="934"/>
      <c r="W4" s="934"/>
      <c r="X4" s="956"/>
    </row>
    <row r="5" spans="1:24" s="3" customFormat="1" ht="12.75" customHeight="1">
      <c r="A5" s="954"/>
      <c r="B5" s="1010"/>
      <c r="C5" s="1050" t="s">
        <v>523</v>
      </c>
      <c r="D5" s="985" t="s">
        <v>315</v>
      </c>
      <c r="E5" s="982" t="s">
        <v>388</v>
      </c>
      <c r="F5" s="1030" t="s">
        <v>316</v>
      </c>
      <c r="G5" s="1030" t="s">
        <v>317</v>
      </c>
      <c r="H5" s="1030" t="s">
        <v>318</v>
      </c>
      <c r="I5" s="1030" t="s">
        <v>319</v>
      </c>
      <c r="J5" s="1040" t="s">
        <v>320</v>
      </c>
      <c r="K5" s="1030" t="s">
        <v>321</v>
      </c>
      <c r="L5" s="1040" t="s">
        <v>322</v>
      </c>
      <c r="M5" s="1040" t="s">
        <v>323</v>
      </c>
      <c r="N5" s="985" t="s">
        <v>186</v>
      </c>
      <c r="O5" s="985" t="s">
        <v>389</v>
      </c>
      <c r="P5" s="1040" t="s">
        <v>324</v>
      </c>
      <c r="Q5" s="1030" t="s">
        <v>325</v>
      </c>
      <c r="R5" s="1040"/>
      <c r="S5" s="91" t="s">
        <v>326</v>
      </c>
      <c r="T5" s="91" t="s">
        <v>327</v>
      </c>
      <c r="U5" s="91" t="s">
        <v>328</v>
      </c>
      <c r="V5" s="91" t="s">
        <v>329</v>
      </c>
      <c r="W5" s="91" t="s">
        <v>329</v>
      </c>
      <c r="X5" s="301" t="s">
        <v>330</v>
      </c>
    </row>
    <row r="6" spans="1:24" s="3" customFormat="1" ht="29.25" customHeight="1">
      <c r="A6" s="1011"/>
      <c r="B6" s="1038"/>
      <c r="C6" s="1038"/>
      <c r="D6" s="934"/>
      <c r="E6" s="934"/>
      <c r="F6" s="1030"/>
      <c r="G6" s="1030"/>
      <c r="H6" s="1030"/>
      <c r="I6" s="1030"/>
      <c r="J6" s="1040"/>
      <c r="K6" s="1030"/>
      <c r="L6" s="1040"/>
      <c r="M6" s="1040"/>
      <c r="N6" s="934"/>
      <c r="O6" s="934"/>
      <c r="P6" s="1040"/>
      <c r="Q6" s="1030"/>
      <c r="R6" s="1040"/>
      <c r="S6" s="90" t="s">
        <v>331</v>
      </c>
      <c r="T6" s="89" t="s">
        <v>332</v>
      </c>
      <c r="U6" s="89" t="s">
        <v>333</v>
      </c>
      <c r="V6" s="89" t="s">
        <v>184</v>
      </c>
      <c r="W6" s="89" t="s">
        <v>183</v>
      </c>
      <c r="X6" s="278" t="s">
        <v>333</v>
      </c>
    </row>
    <row r="7" spans="1:24" s="3" customFormat="1" ht="13.5" thickBot="1">
      <c r="A7" s="943" t="s">
        <v>334</v>
      </c>
      <c r="B7" s="1049"/>
      <c r="C7" s="309" t="s">
        <v>335</v>
      </c>
      <c r="D7" s="308" t="s">
        <v>336</v>
      </c>
      <c r="E7" s="93" t="s">
        <v>337</v>
      </c>
      <c r="F7" s="93" t="s">
        <v>338</v>
      </c>
      <c r="G7" s="93" t="s">
        <v>339</v>
      </c>
      <c r="H7" s="93" t="s">
        <v>340</v>
      </c>
      <c r="I7" s="93" t="s">
        <v>341</v>
      </c>
      <c r="J7" s="93" t="s">
        <v>342</v>
      </c>
      <c r="K7" s="279" t="s">
        <v>343</v>
      </c>
      <c r="L7" s="93" t="s">
        <v>344</v>
      </c>
      <c r="M7" s="93" t="s">
        <v>345</v>
      </c>
      <c r="N7" s="93"/>
      <c r="O7" s="93"/>
      <c r="P7" s="93" t="s">
        <v>346</v>
      </c>
      <c r="Q7" s="93" t="s">
        <v>390</v>
      </c>
      <c r="R7" s="93" t="s">
        <v>391</v>
      </c>
      <c r="S7" s="93" t="s">
        <v>348</v>
      </c>
      <c r="T7" s="93" t="s">
        <v>349</v>
      </c>
      <c r="U7" s="93" t="s">
        <v>350</v>
      </c>
      <c r="V7" s="94" t="s">
        <v>351</v>
      </c>
      <c r="W7" s="93" t="s">
        <v>392</v>
      </c>
      <c r="X7" s="218" t="s">
        <v>393</v>
      </c>
    </row>
    <row r="8" spans="1:24" ht="21" customHeight="1">
      <c r="A8" s="219">
        <v>1</v>
      </c>
      <c r="B8" s="10" t="s">
        <v>517</v>
      </c>
      <c r="C8" s="46" t="s">
        <v>394</v>
      </c>
      <c r="D8" s="46" t="s">
        <v>395</v>
      </c>
      <c r="E8" s="46" t="s">
        <v>395</v>
      </c>
      <c r="F8" s="46" t="s">
        <v>395</v>
      </c>
      <c r="G8" s="46" t="s">
        <v>395</v>
      </c>
      <c r="H8" s="46" t="s">
        <v>395</v>
      </c>
      <c r="I8" s="46" t="s">
        <v>395</v>
      </c>
      <c r="J8" s="46" t="s">
        <v>395</v>
      </c>
      <c r="K8" s="46" t="s">
        <v>395</v>
      </c>
      <c r="L8" s="46" t="s">
        <v>395</v>
      </c>
      <c r="M8" s="46" t="s">
        <v>395</v>
      </c>
      <c r="N8" s="402"/>
      <c r="O8" s="402"/>
      <c r="P8" s="46" t="s">
        <v>395</v>
      </c>
      <c r="Q8" s="46" t="s">
        <v>395</v>
      </c>
      <c r="R8" s="178">
        <f>IFERROR(Q8-P8,0)</f>
        <v>0</v>
      </c>
      <c r="S8" s="46" t="s">
        <v>395</v>
      </c>
      <c r="T8" s="46" t="s">
        <v>395</v>
      </c>
      <c r="U8" s="46" t="s">
        <v>395</v>
      </c>
      <c r="V8" s="46" t="s">
        <v>395</v>
      </c>
      <c r="W8" s="46" t="s">
        <v>395</v>
      </c>
      <c r="X8" s="182">
        <f t="shared" ref="X8:X26" si="0">IFERROR(U8+V8-W8,0)</f>
        <v>0</v>
      </c>
    </row>
    <row r="9" spans="1:24">
      <c r="A9" s="219"/>
      <c r="B9" s="1"/>
      <c r="C9" s="46" t="s">
        <v>396</v>
      </c>
      <c r="D9" s="46" t="s">
        <v>395</v>
      </c>
      <c r="E9" s="46" t="s">
        <v>395</v>
      </c>
      <c r="F9" s="46" t="s">
        <v>395</v>
      </c>
      <c r="G9" s="46" t="s">
        <v>395</v>
      </c>
      <c r="H9" s="46" t="s">
        <v>395</v>
      </c>
      <c r="I9" s="46" t="s">
        <v>395</v>
      </c>
      <c r="J9" s="46" t="s">
        <v>395</v>
      </c>
      <c r="K9" s="46" t="s">
        <v>395</v>
      </c>
      <c r="L9" s="46" t="s">
        <v>395</v>
      </c>
      <c r="M9" s="46" t="s">
        <v>395</v>
      </c>
      <c r="N9" s="402"/>
      <c r="O9" s="402"/>
      <c r="P9" s="46" t="s">
        <v>395</v>
      </c>
      <c r="Q9" s="46" t="s">
        <v>395</v>
      </c>
      <c r="R9" s="178">
        <f t="shared" ref="R9:R26" si="1">IFERROR(Q9-P9,0)</f>
        <v>0</v>
      </c>
      <c r="S9" s="46" t="s">
        <v>395</v>
      </c>
      <c r="T9" s="46" t="s">
        <v>395</v>
      </c>
      <c r="U9" s="46" t="s">
        <v>395</v>
      </c>
      <c r="V9" s="46" t="s">
        <v>395</v>
      </c>
      <c r="W9" s="46" t="s">
        <v>395</v>
      </c>
      <c r="X9" s="182">
        <f t="shared" si="0"/>
        <v>0</v>
      </c>
    </row>
    <row r="10" spans="1:24">
      <c r="A10" s="219"/>
      <c r="B10" s="1"/>
      <c r="C10" s="46" t="s">
        <v>397</v>
      </c>
      <c r="D10" s="46" t="s">
        <v>395</v>
      </c>
      <c r="E10" s="46" t="s">
        <v>395</v>
      </c>
      <c r="F10" s="46" t="s">
        <v>395</v>
      </c>
      <c r="G10" s="46" t="s">
        <v>395</v>
      </c>
      <c r="H10" s="46" t="s">
        <v>395</v>
      </c>
      <c r="I10" s="46" t="s">
        <v>395</v>
      </c>
      <c r="J10" s="46" t="s">
        <v>395</v>
      </c>
      <c r="K10" s="46" t="s">
        <v>395</v>
      </c>
      <c r="L10" s="46" t="s">
        <v>395</v>
      </c>
      <c r="M10" s="46" t="s">
        <v>395</v>
      </c>
      <c r="N10" s="402"/>
      <c r="O10" s="402"/>
      <c r="P10" s="46" t="s">
        <v>395</v>
      </c>
      <c r="Q10" s="46" t="s">
        <v>395</v>
      </c>
      <c r="R10" s="178">
        <f t="shared" si="1"/>
        <v>0</v>
      </c>
      <c r="S10" s="46" t="s">
        <v>395</v>
      </c>
      <c r="T10" s="46" t="s">
        <v>395</v>
      </c>
      <c r="U10" s="46" t="s">
        <v>395</v>
      </c>
      <c r="V10" s="46" t="s">
        <v>395</v>
      </c>
      <c r="W10" s="46" t="s">
        <v>395</v>
      </c>
      <c r="X10" s="182">
        <f t="shared" si="0"/>
        <v>0</v>
      </c>
    </row>
    <row r="11" spans="1:24">
      <c r="A11" s="219"/>
      <c r="B11" s="1"/>
      <c r="C11" s="46" t="s">
        <v>398</v>
      </c>
      <c r="D11" s="46" t="s">
        <v>395</v>
      </c>
      <c r="E11" s="46" t="s">
        <v>395</v>
      </c>
      <c r="F11" s="46" t="s">
        <v>395</v>
      </c>
      <c r="G11" s="46" t="s">
        <v>395</v>
      </c>
      <c r="H11" s="46" t="s">
        <v>395</v>
      </c>
      <c r="I11" s="46" t="s">
        <v>395</v>
      </c>
      <c r="J11" s="46" t="s">
        <v>395</v>
      </c>
      <c r="K11" s="46" t="s">
        <v>395</v>
      </c>
      <c r="L11" s="46" t="s">
        <v>395</v>
      </c>
      <c r="M11" s="46" t="s">
        <v>395</v>
      </c>
      <c r="N11" s="402"/>
      <c r="O11" s="402"/>
      <c r="P11" s="46" t="s">
        <v>395</v>
      </c>
      <c r="Q11" s="46" t="s">
        <v>395</v>
      </c>
      <c r="R11" s="178">
        <f t="shared" si="1"/>
        <v>0</v>
      </c>
      <c r="S11" s="46" t="s">
        <v>395</v>
      </c>
      <c r="T11" s="46" t="s">
        <v>395</v>
      </c>
      <c r="U11" s="46" t="s">
        <v>395</v>
      </c>
      <c r="V11" s="46" t="s">
        <v>395</v>
      </c>
      <c r="W11" s="46" t="s">
        <v>395</v>
      </c>
      <c r="X11" s="182">
        <f t="shared" si="0"/>
        <v>0</v>
      </c>
    </row>
    <row r="12" spans="1:24">
      <c r="A12" s="219"/>
      <c r="B12" s="1"/>
      <c r="C12" s="46" t="s">
        <v>399</v>
      </c>
      <c r="D12" s="46" t="s">
        <v>395</v>
      </c>
      <c r="E12" s="46" t="s">
        <v>395</v>
      </c>
      <c r="F12" s="46" t="s">
        <v>395</v>
      </c>
      <c r="G12" s="46" t="s">
        <v>395</v>
      </c>
      <c r="H12" s="46" t="s">
        <v>395</v>
      </c>
      <c r="I12" s="46" t="s">
        <v>395</v>
      </c>
      <c r="J12" s="46" t="s">
        <v>395</v>
      </c>
      <c r="K12" s="46" t="s">
        <v>395</v>
      </c>
      <c r="L12" s="46" t="s">
        <v>395</v>
      </c>
      <c r="M12" s="46" t="s">
        <v>395</v>
      </c>
      <c r="N12" s="402"/>
      <c r="O12" s="402"/>
      <c r="P12" s="46" t="s">
        <v>395</v>
      </c>
      <c r="Q12" s="46" t="s">
        <v>395</v>
      </c>
      <c r="R12" s="178">
        <f t="shared" si="1"/>
        <v>0</v>
      </c>
      <c r="S12" s="46" t="s">
        <v>395</v>
      </c>
      <c r="T12" s="46" t="s">
        <v>395</v>
      </c>
      <c r="U12" s="46" t="s">
        <v>395</v>
      </c>
      <c r="V12" s="46" t="s">
        <v>395</v>
      </c>
      <c r="W12" s="46" t="s">
        <v>395</v>
      </c>
      <c r="X12" s="182">
        <f t="shared" si="0"/>
        <v>0</v>
      </c>
    </row>
    <row r="13" spans="1:24">
      <c r="A13" s="219"/>
      <c r="B13" s="1"/>
      <c r="C13" s="46" t="s">
        <v>400</v>
      </c>
      <c r="D13" s="46" t="s">
        <v>395</v>
      </c>
      <c r="E13" s="46" t="s">
        <v>395</v>
      </c>
      <c r="F13" s="46" t="s">
        <v>395</v>
      </c>
      <c r="G13" s="46" t="s">
        <v>395</v>
      </c>
      <c r="H13" s="46" t="s">
        <v>395</v>
      </c>
      <c r="I13" s="46" t="s">
        <v>395</v>
      </c>
      <c r="J13" s="46" t="s">
        <v>395</v>
      </c>
      <c r="K13" s="46" t="s">
        <v>395</v>
      </c>
      <c r="L13" s="46" t="s">
        <v>395</v>
      </c>
      <c r="M13" s="46" t="s">
        <v>395</v>
      </c>
      <c r="N13" s="402"/>
      <c r="O13" s="402"/>
      <c r="P13" s="46" t="s">
        <v>395</v>
      </c>
      <c r="Q13" s="46" t="s">
        <v>395</v>
      </c>
      <c r="R13" s="178">
        <f t="shared" si="1"/>
        <v>0</v>
      </c>
      <c r="S13" s="46" t="s">
        <v>395</v>
      </c>
      <c r="T13" s="46" t="s">
        <v>395</v>
      </c>
      <c r="U13" s="46" t="s">
        <v>395</v>
      </c>
      <c r="V13" s="46" t="s">
        <v>395</v>
      </c>
      <c r="W13" s="46" t="s">
        <v>395</v>
      </c>
      <c r="X13" s="182">
        <f t="shared" si="0"/>
        <v>0</v>
      </c>
    </row>
    <row r="14" spans="1:24">
      <c r="A14" s="219"/>
      <c r="B14" s="1"/>
      <c r="C14" s="46" t="s">
        <v>401</v>
      </c>
      <c r="D14" s="46" t="s">
        <v>395</v>
      </c>
      <c r="E14" s="46" t="s">
        <v>395</v>
      </c>
      <c r="F14" s="46" t="s">
        <v>395</v>
      </c>
      <c r="G14" s="46" t="s">
        <v>395</v>
      </c>
      <c r="H14" s="46" t="s">
        <v>395</v>
      </c>
      <c r="I14" s="46" t="s">
        <v>395</v>
      </c>
      <c r="J14" s="46" t="s">
        <v>395</v>
      </c>
      <c r="K14" s="46" t="s">
        <v>395</v>
      </c>
      <c r="L14" s="46" t="s">
        <v>395</v>
      </c>
      <c r="M14" s="46" t="s">
        <v>395</v>
      </c>
      <c r="N14" s="402"/>
      <c r="O14" s="402"/>
      <c r="P14" s="46" t="s">
        <v>395</v>
      </c>
      <c r="Q14" s="46" t="s">
        <v>395</v>
      </c>
      <c r="R14" s="178">
        <f t="shared" si="1"/>
        <v>0</v>
      </c>
      <c r="S14" s="46" t="s">
        <v>395</v>
      </c>
      <c r="T14" s="46" t="s">
        <v>395</v>
      </c>
      <c r="U14" s="46" t="s">
        <v>395</v>
      </c>
      <c r="V14" s="46" t="s">
        <v>395</v>
      </c>
      <c r="W14" s="46" t="s">
        <v>395</v>
      </c>
      <c r="X14" s="182">
        <f t="shared" si="0"/>
        <v>0</v>
      </c>
    </row>
    <row r="15" spans="1:24" ht="13.5">
      <c r="A15" s="219"/>
      <c r="B15" s="349" t="s">
        <v>402</v>
      </c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178"/>
      <c r="S15" s="46"/>
      <c r="T15" s="46"/>
      <c r="U15" s="46"/>
      <c r="V15" s="46"/>
      <c r="W15" s="46"/>
      <c r="X15" s="182"/>
    </row>
    <row r="16" spans="1:24" ht="13.5" thickBot="1">
      <c r="A16" s="219"/>
      <c r="B16" s="1" t="s">
        <v>518</v>
      </c>
      <c r="C16" s="3"/>
      <c r="D16" s="213"/>
      <c r="E16" s="213"/>
      <c r="F16" s="213"/>
      <c r="G16" s="213"/>
      <c r="H16" s="213"/>
      <c r="I16" s="215">
        <f t="shared" ref="I16:W16" si="2">SUM(I8:I14)</f>
        <v>0</v>
      </c>
      <c r="J16" s="215">
        <f>SUM(J8:J14)</f>
        <v>0</v>
      </c>
      <c r="K16" s="215">
        <f t="shared" si="2"/>
        <v>0</v>
      </c>
      <c r="L16" s="215">
        <f t="shared" si="2"/>
        <v>0</v>
      </c>
      <c r="M16" s="215">
        <f t="shared" si="2"/>
        <v>0</v>
      </c>
      <c r="N16" s="748">
        <f>'Exh 1-BS'!$J$34*0.15</f>
        <v>144820531.64099997</v>
      </c>
      <c r="O16" s="403" t="str">
        <f>IF(M16&gt;N16,"Yes","No")</f>
        <v>No</v>
      </c>
      <c r="P16" s="215">
        <f t="shared" si="2"/>
        <v>0</v>
      </c>
      <c r="Q16" s="215">
        <f t="shared" si="2"/>
        <v>0</v>
      </c>
      <c r="R16" s="215">
        <f t="shared" si="2"/>
        <v>0</v>
      </c>
      <c r="S16" s="215">
        <f t="shared" si="2"/>
        <v>0</v>
      </c>
      <c r="T16" s="215">
        <f t="shared" si="2"/>
        <v>0</v>
      </c>
      <c r="U16" s="215">
        <f t="shared" si="2"/>
        <v>0</v>
      </c>
      <c r="V16" s="215">
        <f t="shared" si="2"/>
        <v>0</v>
      </c>
      <c r="W16" s="215">
        <f t="shared" si="2"/>
        <v>0</v>
      </c>
      <c r="X16" s="221">
        <f>SUM(X8:X14)</f>
        <v>0</v>
      </c>
    </row>
    <row r="17" spans="1:24">
      <c r="A17" s="219">
        <v>2</v>
      </c>
      <c r="B17" s="10" t="s">
        <v>403</v>
      </c>
      <c r="C17" s="46" t="s">
        <v>404</v>
      </c>
      <c r="K17" s="14"/>
      <c r="L17" s="14"/>
      <c r="M17" s="14"/>
      <c r="N17" s="14"/>
      <c r="O17" s="14"/>
      <c r="Q17" s="14"/>
      <c r="R17" s="178">
        <f t="shared" si="1"/>
        <v>0</v>
      </c>
      <c r="U17" s="14"/>
      <c r="V17" s="14"/>
      <c r="W17" s="14"/>
      <c r="X17" s="182">
        <f t="shared" si="0"/>
        <v>0</v>
      </c>
    </row>
    <row r="18" spans="1:24">
      <c r="A18" s="219"/>
      <c r="B18" s="10"/>
      <c r="C18" s="46" t="s">
        <v>405</v>
      </c>
      <c r="K18" s="14"/>
      <c r="L18" s="14"/>
      <c r="M18" s="14"/>
      <c r="N18" s="404"/>
      <c r="O18" s="404"/>
      <c r="Q18" s="14"/>
      <c r="R18" s="178">
        <f t="shared" si="1"/>
        <v>0</v>
      </c>
      <c r="U18" s="14"/>
      <c r="V18" s="14"/>
      <c r="W18" s="14"/>
      <c r="X18" s="182">
        <f t="shared" si="0"/>
        <v>0</v>
      </c>
    </row>
    <row r="19" spans="1:24">
      <c r="A19" s="219"/>
      <c r="B19" s="10"/>
      <c r="C19" s="46" t="s">
        <v>406</v>
      </c>
      <c r="K19" s="14"/>
      <c r="L19" s="14"/>
      <c r="M19" s="14"/>
      <c r="N19" s="404"/>
      <c r="O19" s="404"/>
      <c r="Q19" s="14"/>
      <c r="R19" s="178">
        <f t="shared" si="1"/>
        <v>0</v>
      </c>
      <c r="U19" s="14"/>
      <c r="V19" s="14"/>
      <c r="W19" s="14"/>
      <c r="X19" s="182">
        <f t="shared" si="0"/>
        <v>0</v>
      </c>
    </row>
    <row r="20" spans="1:24">
      <c r="A20" s="219"/>
      <c r="B20" s="10"/>
      <c r="C20" s="46" t="s">
        <v>407</v>
      </c>
      <c r="K20" s="14"/>
      <c r="L20" s="14"/>
      <c r="M20" s="14"/>
      <c r="N20" s="404"/>
      <c r="O20" s="404"/>
      <c r="Q20" s="14"/>
      <c r="R20" s="178">
        <f t="shared" si="1"/>
        <v>0</v>
      </c>
      <c r="U20" s="14"/>
      <c r="V20" s="14"/>
      <c r="W20" s="14"/>
      <c r="X20" s="182">
        <f t="shared" si="0"/>
        <v>0</v>
      </c>
    </row>
    <row r="21" spans="1:24" ht="13.5">
      <c r="A21" s="219"/>
      <c r="B21" s="349" t="s">
        <v>402</v>
      </c>
      <c r="C21" s="46"/>
      <c r="K21" s="14"/>
      <c r="L21" s="14"/>
      <c r="M21" s="14"/>
      <c r="N21" s="404"/>
      <c r="O21" s="404"/>
      <c r="Q21" s="14"/>
      <c r="R21" s="178"/>
      <c r="U21" s="14"/>
      <c r="V21" s="14"/>
      <c r="W21" s="14"/>
      <c r="X21" s="182"/>
    </row>
    <row r="22" spans="1:24" ht="13.5" thickBot="1">
      <c r="A22" s="219"/>
      <c r="B22" s="1" t="s">
        <v>408</v>
      </c>
      <c r="C22" s="46"/>
      <c r="D22" s="213"/>
      <c r="E22" s="213"/>
      <c r="F22" s="213"/>
      <c r="G22" s="213"/>
      <c r="H22" s="213"/>
      <c r="I22" s="215">
        <f t="shared" ref="I22:X22" si="3">SUM(I17:I20)</f>
        <v>0</v>
      </c>
      <c r="J22" s="215">
        <f t="shared" si="3"/>
        <v>0</v>
      </c>
      <c r="K22" s="215">
        <f t="shared" si="3"/>
        <v>0</v>
      </c>
      <c r="L22" s="215">
        <f t="shared" si="3"/>
        <v>0</v>
      </c>
      <c r="M22" s="215">
        <f t="shared" si="3"/>
        <v>0</v>
      </c>
      <c r="N22" s="748">
        <f>'Exh 1-BS'!$J$34*0.15</f>
        <v>144820531.64099997</v>
      </c>
      <c r="O22" s="403" t="str">
        <f>IF(M22&gt;N22,"Yes","No")</f>
        <v>No</v>
      </c>
      <c r="P22" s="215">
        <f t="shared" si="3"/>
        <v>0</v>
      </c>
      <c r="Q22" s="215">
        <f t="shared" si="3"/>
        <v>0</v>
      </c>
      <c r="R22" s="215">
        <f t="shared" si="3"/>
        <v>0</v>
      </c>
      <c r="S22" s="215">
        <f t="shared" si="3"/>
        <v>0</v>
      </c>
      <c r="T22" s="215">
        <f t="shared" si="3"/>
        <v>0</v>
      </c>
      <c r="U22" s="215">
        <f t="shared" si="3"/>
        <v>0</v>
      </c>
      <c r="V22" s="215">
        <f t="shared" si="3"/>
        <v>0</v>
      </c>
      <c r="W22" s="215">
        <f t="shared" si="3"/>
        <v>0</v>
      </c>
      <c r="X22" s="221">
        <f t="shared" si="3"/>
        <v>0</v>
      </c>
    </row>
    <row r="23" spans="1:24" ht="13.5" thickBot="1">
      <c r="A23" s="219">
        <v>3</v>
      </c>
      <c r="B23" s="10" t="s">
        <v>409</v>
      </c>
      <c r="C23" s="3" t="s">
        <v>404</v>
      </c>
      <c r="K23" s="14"/>
      <c r="L23" s="14"/>
      <c r="M23" s="14"/>
      <c r="N23" s="14"/>
      <c r="O23" s="14"/>
      <c r="Q23" s="14"/>
      <c r="R23" s="178">
        <f t="shared" si="1"/>
        <v>0</v>
      </c>
      <c r="U23" s="14"/>
      <c r="V23" s="14"/>
      <c r="W23" s="14"/>
      <c r="X23" s="182">
        <f t="shared" si="0"/>
        <v>0</v>
      </c>
    </row>
    <row r="24" spans="1:24">
      <c r="A24" s="219"/>
      <c r="B24" s="10"/>
      <c r="C24" s="3" t="s">
        <v>405</v>
      </c>
      <c r="I24" s="1019" t="s">
        <v>800</v>
      </c>
      <c r="J24" s="1020"/>
      <c r="K24" s="1020"/>
      <c r="L24" s="1020"/>
      <c r="M24" s="1020"/>
      <c r="N24" s="1020"/>
      <c r="O24" s="1020"/>
      <c r="P24" s="1021"/>
      <c r="Q24" s="14"/>
      <c r="R24" s="178">
        <f t="shared" si="1"/>
        <v>0</v>
      </c>
      <c r="U24" s="14"/>
      <c r="V24" s="14"/>
      <c r="W24" s="14"/>
      <c r="X24" s="182">
        <f t="shared" si="0"/>
        <v>0</v>
      </c>
    </row>
    <row r="25" spans="1:24">
      <c r="A25" s="219"/>
      <c r="B25" s="10"/>
      <c r="C25" s="3" t="s">
        <v>406</v>
      </c>
      <c r="I25" s="1022"/>
      <c r="J25" s="1023"/>
      <c r="K25" s="1023"/>
      <c r="L25" s="1023"/>
      <c r="M25" s="1023"/>
      <c r="N25" s="1023"/>
      <c r="O25" s="1023"/>
      <c r="P25" s="1024"/>
      <c r="Q25" s="14"/>
      <c r="R25" s="178">
        <f t="shared" si="1"/>
        <v>0</v>
      </c>
      <c r="U25" s="14"/>
      <c r="V25" s="14"/>
      <c r="W25" s="14"/>
      <c r="X25" s="182">
        <f t="shared" si="0"/>
        <v>0</v>
      </c>
    </row>
    <row r="26" spans="1:24">
      <c r="A26" s="219"/>
      <c r="B26" s="10"/>
      <c r="C26" s="3" t="s">
        <v>407</v>
      </c>
      <c r="I26" s="1022"/>
      <c r="J26" s="1023"/>
      <c r="K26" s="1023"/>
      <c r="L26" s="1023"/>
      <c r="M26" s="1023"/>
      <c r="N26" s="1023"/>
      <c r="O26" s="1023"/>
      <c r="P26" s="1024"/>
      <c r="Q26" s="14"/>
      <c r="R26" s="178">
        <f t="shared" si="1"/>
        <v>0</v>
      </c>
      <c r="U26" s="14"/>
      <c r="V26" s="14"/>
      <c r="W26" s="14"/>
      <c r="X26" s="182">
        <f t="shared" si="0"/>
        <v>0</v>
      </c>
    </row>
    <row r="27" spans="1:24" ht="14.25" thickBot="1">
      <c r="A27" s="219"/>
      <c r="B27" s="349" t="s">
        <v>402</v>
      </c>
      <c r="C27" s="3"/>
      <c r="I27" s="1025"/>
      <c r="J27" s="1026"/>
      <c r="K27" s="1026"/>
      <c r="L27" s="1026"/>
      <c r="M27" s="1026"/>
      <c r="N27" s="1026"/>
      <c r="O27" s="1026"/>
      <c r="P27" s="1027"/>
      <c r="Q27" s="14"/>
      <c r="R27" s="178"/>
      <c r="U27" s="14"/>
      <c r="V27" s="14"/>
      <c r="W27" s="14"/>
      <c r="X27" s="182"/>
    </row>
    <row r="28" spans="1:24" ht="13.5" thickBot="1">
      <c r="A28" s="219"/>
      <c r="B28" s="1" t="s">
        <v>410</v>
      </c>
      <c r="C28" s="3"/>
      <c r="D28" s="213"/>
      <c r="E28" s="213"/>
      <c r="F28" s="213"/>
      <c r="G28" s="213"/>
      <c r="H28" s="213"/>
      <c r="I28" s="215">
        <f t="shared" ref="I28:X28" si="4">SUM(I23:I26)</f>
        <v>0</v>
      </c>
      <c r="J28" s="215">
        <f t="shared" si="4"/>
        <v>0</v>
      </c>
      <c r="K28" s="215">
        <f t="shared" si="4"/>
        <v>0</v>
      </c>
      <c r="L28" s="215">
        <f t="shared" si="4"/>
        <v>0</v>
      </c>
      <c r="M28" s="215">
        <f t="shared" si="4"/>
        <v>0</v>
      </c>
      <c r="N28" s="748">
        <f>'Exh 1-BS'!$J$34*0.15</f>
        <v>144820531.64099997</v>
      </c>
      <c r="O28" s="403" t="str">
        <f>IF(M28&gt;N28,"Yes","No")</f>
        <v>No</v>
      </c>
      <c r="P28" s="215">
        <f t="shared" si="4"/>
        <v>0</v>
      </c>
      <c r="Q28" s="215">
        <f t="shared" si="4"/>
        <v>0</v>
      </c>
      <c r="R28" s="215">
        <f t="shared" si="4"/>
        <v>0</v>
      </c>
      <c r="S28" s="215">
        <f t="shared" si="4"/>
        <v>0</v>
      </c>
      <c r="T28" s="215">
        <f t="shared" si="4"/>
        <v>0</v>
      </c>
      <c r="U28" s="215">
        <f t="shared" si="4"/>
        <v>0</v>
      </c>
      <c r="V28" s="215">
        <f t="shared" si="4"/>
        <v>0</v>
      </c>
      <c r="W28" s="215">
        <f t="shared" si="4"/>
        <v>0</v>
      </c>
      <c r="X28" s="221">
        <f t="shared" si="4"/>
        <v>0</v>
      </c>
    </row>
    <row r="29" spans="1:24">
      <c r="A29" s="219">
        <v>4</v>
      </c>
      <c r="B29" s="10" t="s">
        <v>411</v>
      </c>
      <c r="C29" s="3" t="s">
        <v>404</v>
      </c>
      <c r="K29" s="14"/>
      <c r="L29" s="14"/>
      <c r="M29" s="14"/>
      <c r="N29" s="14"/>
      <c r="O29" s="14"/>
      <c r="Q29" s="14"/>
      <c r="R29" s="178">
        <f t="shared" ref="R29:R38" si="5">IFERROR(Q29-P29,0)</f>
        <v>0</v>
      </c>
      <c r="U29" s="14"/>
      <c r="V29" s="14"/>
      <c r="W29" s="14"/>
      <c r="X29" s="182">
        <f t="shared" ref="X29:X38" si="6">IFERROR(U29+V29-W29,0)</f>
        <v>0</v>
      </c>
    </row>
    <row r="30" spans="1:24">
      <c r="A30" s="219"/>
      <c r="B30" s="10"/>
      <c r="C30" s="3" t="s">
        <v>405</v>
      </c>
      <c r="K30" s="14"/>
      <c r="L30" s="14"/>
      <c r="M30" s="14"/>
      <c r="N30" s="404"/>
      <c r="O30" s="404"/>
      <c r="Q30" s="14"/>
      <c r="R30" s="178">
        <f t="shared" si="5"/>
        <v>0</v>
      </c>
      <c r="U30" s="14"/>
      <c r="V30" s="14"/>
      <c r="W30" s="14"/>
      <c r="X30" s="182">
        <f t="shared" si="6"/>
        <v>0</v>
      </c>
    </row>
    <row r="31" spans="1:24">
      <c r="A31" s="219"/>
      <c r="B31" s="10"/>
      <c r="C31" s="3" t="s">
        <v>406</v>
      </c>
      <c r="K31" s="14"/>
      <c r="L31" s="14"/>
      <c r="M31" s="14"/>
      <c r="N31" s="404"/>
      <c r="O31" s="404"/>
      <c r="Q31" s="14"/>
      <c r="R31" s="178">
        <f t="shared" si="5"/>
        <v>0</v>
      </c>
      <c r="U31" s="14"/>
      <c r="V31" s="14"/>
      <c r="W31" s="14"/>
      <c r="X31" s="182">
        <f t="shared" si="6"/>
        <v>0</v>
      </c>
    </row>
    <row r="32" spans="1:24">
      <c r="A32" s="219"/>
      <c r="B32" s="10"/>
      <c r="C32" s="3" t="s">
        <v>407</v>
      </c>
      <c r="K32" s="14"/>
      <c r="L32" s="14"/>
      <c r="M32" s="14"/>
      <c r="N32" s="404"/>
      <c r="O32" s="404"/>
      <c r="Q32" s="14"/>
      <c r="R32" s="178">
        <f t="shared" si="5"/>
        <v>0</v>
      </c>
      <c r="U32" s="14"/>
      <c r="V32" s="14"/>
      <c r="W32" s="14"/>
      <c r="X32" s="182">
        <f t="shared" si="6"/>
        <v>0</v>
      </c>
    </row>
    <row r="33" spans="1:24" ht="13.5">
      <c r="A33" s="219"/>
      <c r="B33" s="349" t="s">
        <v>402</v>
      </c>
      <c r="C33" s="3"/>
      <c r="K33" s="14"/>
      <c r="L33" s="14"/>
      <c r="M33" s="14"/>
      <c r="N33" s="404"/>
      <c r="O33" s="404"/>
      <c r="Q33" s="14"/>
      <c r="R33" s="178"/>
      <c r="U33" s="14"/>
      <c r="V33" s="14"/>
      <c r="W33" s="14"/>
      <c r="X33" s="182"/>
    </row>
    <row r="34" spans="1:24" ht="13.5" thickBot="1">
      <c r="A34" s="219"/>
      <c r="B34" s="1" t="s">
        <v>412</v>
      </c>
      <c r="C34" s="3"/>
      <c r="D34" s="213"/>
      <c r="E34" s="213"/>
      <c r="F34" s="213"/>
      <c r="G34" s="213"/>
      <c r="H34" s="213"/>
      <c r="I34" s="215">
        <f t="shared" ref="I34:X34" si="7">SUM(I29:I32)</f>
        <v>0</v>
      </c>
      <c r="J34" s="215">
        <f t="shared" si="7"/>
        <v>0</v>
      </c>
      <c r="K34" s="215">
        <f t="shared" si="7"/>
        <v>0</v>
      </c>
      <c r="L34" s="215">
        <f t="shared" si="7"/>
        <v>0</v>
      </c>
      <c r="M34" s="215">
        <f t="shared" si="7"/>
        <v>0</v>
      </c>
      <c r="N34" s="748">
        <f>'Exh 1-BS'!$J$34*0.15</f>
        <v>144820531.64099997</v>
      </c>
      <c r="O34" s="403" t="str">
        <f>IF(M34&gt;N34,"Yes","No")</f>
        <v>No</v>
      </c>
      <c r="P34" s="215">
        <f t="shared" si="7"/>
        <v>0</v>
      </c>
      <c r="Q34" s="215">
        <f t="shared" si="7"/>
        <v>0</v>
      </c>
      <c r="R34" s="215">
        <f t="shared" si="7"/>
        <v>0</v>
      </c>
      <c r="S34" s="215">
        <f t="shared" si="7"/>
        <v>0</v>
      </c>
      <c r="T34" s="215">
        <f t="shared" si="7"/>
        <v>0</v>
      </c>
      <c r="U34" s="215">
        <f t="shared" si="7"/>
        <v>0</v>
      </c>
      <c r="V34" s="215">
        <f t="shared" si="7"/>
        <v>0</v>
      </c>
      <c r="W34" s="215">
        <f t="shared" si="7"/>
        <v>0</v>
      </c>
      <c r="X34" s="221">
        <f t="shared" si="7"/>
        <v>0</v>
      </c>
    </row>
    <row r="35" spans="1:24">
      <c r="A35" s="219">
        <v>5</v>
      </c>
      <c r="B35" s="10" t="s">
        <v>413</v>
      </c>
      <c r="C35" s="3" t="s">
        <v>404</v>
      </c>
      <c r="K35" s="14"/>
      <c r="L35" s="14"/>
      <c r="M35" s="14"/>
      <c r="N35" s="14"/>
      <c r="O35" s="14"/>
      <c r="Q35" s="14"/>
      <c r="R35" s="178">
        <f t="shared" si="5"/>
        <v>0</v>
      </c>
      <c r="U35" s="14"/>
      <c r="V35" s="14"/>
      <c r="W35" s="14"/>
      <c r="X35" s="182">
        <f t="shared" si="6"/>
        <v>0</v>
      </c>
    </row>
    <row r="36" spans="1:24">
      <c r="A36" s="80"/>
      <c r="C36" s="3" t="s">
        <v>405</v>
      </c>
      <c r="K36" s="14"/>
      <c r="L36" s="14"/>
      <c r="M36" s="14"/>
      <c r="N36" s="404"/>
      <c r="O36" s="404"/>
      <c r="Q36" s="14"/>
      <c r="R36" s="178">
        <f t="shared" si="5"/>
        <v>0</v>
      </c>
      <c r="U36" s="14"/>
      <c r="V36" s="14"/>
      <c r="W36" s="14"/>
      <c r="X36" s="182">
        <f t="shared" si="6"/>
        <v>0</v>
      </c>
    </row>
    <row r="37" spans="1:24">
      <c r="A37" s="80"/>
      <c r="C37" s="3" t="s">
        <v>406</v>
      </c>
      <c r="K37" s="14"/>
      <c r="L37" s="14"/>
      <c r="M37" s="14"/>
      <c r="N37" s="404"/>
      <c r="O37" s="404"/>
      <c r="Q37" s="14"/>
      <c r="R37" s="178">
        <f t="shared" si="5"/>
        <v>0</v>
      </c>
      <c r="U37" s="14"/>
      <c r="V37" s="14"/>
      <c r="W37" s="14"/>
      <c r="X37" s="182">
        <f t="shared" si="6"/>
        <v>0</v>
      </c>
    </row>
    <row r="38" spans="1:24">
      <c r="A38" s="48"/>
      <c r="C38" s="3" t="s">
        <v>407</v>
      </c>
      <c r="K38" s="14"/>
      <c r="L38" s="14"/>
      <c r="M38" s="14"/>
      <c r="N38" s="404"/>
      <c r="O38" s="404"/>
      <c r="Q38" s="14"/>
      <c r="R38" s="178">
        <f t="shared" si="5"/>
        <v>0</v>
      </c>
      <c r="U38" s="14"/>
      <c r="V38" s="14"/>
      <c r="W38" s="14"/>
      <c r="X38" s="182">
        <f t="shared" si="6"/>
        <v>0</v>
      </c>
    </row>
    <row r="39" spans="1:24" ht="13.5">
      <c r="A39" s="48"/>
      <c r="B39" s="349" t="s">
        <v>402</v>
      </c>
      <c r="C39" s="3"/>
      <c r="K39" s="14"/>
      <c r="L39" s="14"/>
      <c r="M39" s="14"/>
      <c r="N39" s="404"/>
      <c r="O39" s="404"/>
      <c r="Q39" s="14"/>
      <c r="R39" s="178"/>
      <c r="U39" s="14"/>
      <c r="V39" s="14"/>
      <c r="W39" s="14"/>
      <c r="X39" s="182"/>
    </row>
    <row r="40" spans="1:24" ht="13.5" thickBot="1">
      <c r="A40" s="80"/>
      <c r="B40" s="1" t="s">
        <v>414</v>
      </c>
      <c r="C40" s="3"/>
      <c r="D40" s="213"/>
      <c r="E40" s="213"/>
      <c r="F40" s="213"/>
      <c r="G40" s="213"/>
      <c r="H40" s="213"/>
      <c r="I40" s="215">
        <f t="shared" ref="I40:X40" si="8">SUM(I35:I38)</f>
        <v>0</v>
      </c>
      <c r="J40" s="215">
        <f t="shared" si="8"/>
        <v>0</v>
      </c>
      <c r="K40" s="215">
        <f t="shared" si="8"/>
        <v>0</v>
      </c>
      <c r="L40" s="215">
        <f t="shared" si="8"/>
        <v>0</v>
      </c>
      <c r="M40" s="215">
        <f t="shared" si="8"/>
        <v>0</v>
      </c>
      <c r="N40" s="748">
        <f>'Exh 1-BS'!$J$34*0.15</f>
        <v>144820531.64099997</v>
      </c>
      <c r="O40" s="403" t="str">
        <f>IF(M40&gt;N40,"Yes","No")</f>
        <v>No</v>
      </c>
      <c r="P40" s="215">
        <f t="shared" si="8"/>
        <v>0</v>
      </c>
      <c r="Q40" s="215">
        <f t="shared" si="8"/>
        <v>0</v>
      </c>
      <c r="R40" s="215">
        <f t="shared" si="8"/>
        <v>0</v>
      </c>
      <c r="S40" s="215">
        <f t="shared" si="8"/>
        <v>0</v>
      </c>
      <c r="T40" s="215">
        <f t="shared" si="8"/>
        <v>0</v>
      </c>
      <c r="U40" s="215">
        <f t="shared" si="8"/>
        <v>0</v>
      </c>
      <c r="V40" s="215">
        <f t="shared" si="8"/>
        <v>0</v>
      </c>
      <c r="W40" s="215">
        <f t="shared" si="8"/>
        <v>0</v>
      </c>
      <c r="X40" s="221">
        <f t="shared" si="8"/>
        <v>0</v>
      </c>
    </row>
    <row r="41" spans="1:24">
      <c r="A41" s="222"/>
      <c r="B41" s="3"/>
      <c r="C41" s="3"/>
      <c r="D41" s="3"/>
      <c r="E41" s="3"/>
      <c r="I41" s="275"/>
      <c r="J41" s="275"/>
      <c r="K41" s="275"/>
      <c r="L41" s="14"/>
      <c r="M41" s="14"/>
      <c r="N41" s="14"/>
      <c r="O41" s="14"/>
      <c r="P41" s="275"/>
      <c r="Q41" s="275"/>
      <c r="R41" s="213">
        <f t="shared" ref="R41" si="9">IFERROR(Q41-P41,0)</f>
        <v>0</v>
      </c>
      <c r="U41" s="14"/>
      <c r="V41" s="14"/>
      <c r="W41" s="14"/>
      <c r="X41" s="220">
        <f t="shared" ref="X41" si="10">U41+V41-W41</f>
        <v>0</v>
      </c>
    </row>
    <row r="42" spans="1:24" ht="13.5" thickBot="1">
      <c r="A42" s="48" t="s">
        <v>357</v>
      </c>
      <c r="B42" s="1"/>
      <c r="D42" s="1"/>
      <c r="E42" s="1"/>
      <c r="F42" s="1"/>
      <c r="G42" s="1"/>
      <c r="H42" s="1"/>
      <c r="I42" s="184">
        <f>SUM(I16,I22,I28,I34,I40)</f>
        <v>0</v>
      </c>
      <c r="J42" s="184">
        <f>SUM(J16,J22,J28,J34,J40)</f>
        <v>0</v>
      </c>
      <c r="K42" s="184">
        <f>SUM(K16,K22,K28,K34,K40)</f>
        <v>0</v>
      </c>
      <c r="L42" s="14"/>
      <c r="M42" s="14"/>
      <c r="N42" s="14"/>
      <c r="O42" s="14"/>
      <c r="P42" s="184">
        <f>SUM(P16,P22,P28,P34,P40)</f>
        <v>0</v>
      </c>
      <c r="Q42" s="184">
        <f>SUM(Q16,Q22,Q28,Q34,Q40)</f>
        <v>0</v>
      </c>
      <c r="R42" s="184">
        <f>SUM(R16,R22,R28,R34,R40)</f>
        <v>0</v>
      </c>
      <c r="U42" s="184">
        <f>SUM(U16,U22,U28,U34,U40)</f>
        <v>0</v>
      </c>
      <c r="V42" s="184">
        <f>SUM(V16,V22,V28,V34,V40)</f>
        <v>0</v>
      </c>
      <c r="W42" s="184">
        <f>SUM(W16,W22,W28,W34,W40)</f>
        <v>0</v>
      </c>
      <c r="X42" s="185">
        <f>SUM(X16,X22,X28,X34,X40)</f>
        <v>0</v>
      </c>
    </row>
    <row r="43" spans="1:24" ht="14.25" thickTop="1" thickBot="1">
      <c r="A43" s="35"/>
      <c r="B43" s="11"/>
      <c r="C43" s="11"/>
      <c r="D43" s="11"/>
      <c r="E43" s="11"/>
      <c r="F43" s="11"/>
      <c r="G43" s="11"/>
      <c r="H43" s="11"/>
      <c r="I43" s="11"/>
      <c r="J43" s="11"/>
      <c r="K43" s="223"/>
      <c r="L43" s="223"/>
      <c r="M43" s="223"/>
      <c r="N43" s="223"/>
      <c r="O43" s="223"/>
      <c r="P43" s="11"/>
      <c r="Q43" s="223"/>
      <c r="R43" s="223"/>
      <c r="S43" s="11"/>
      <c r="T43" s="11"/>
      <c r="U43" s="11"/>
      <c r="V43" s="11"/>
      <c r="W43" s="11"/>
      <c r="X43" s="36"/>
    </row>
    <row r="44" spans="1:24">
      <c r="K44" s="8"/>
      <c r="L44" s="8"/>
      <c r="M44" s="8"/>
      <c r="N44" s="8"/>
      <c r="O44" s="8"/>
      <c r="Q44" s="8"/>
      <c r="R44" s="8"/>
    </row>
    <row r="45" spans="1:24">
      <c r="C45" s="6"/>
      <c r="D45" s="6"/>
      <c r="E45" s="6"/>
      <c r="K45" s="8"/>
      <c r="L45" s="8"/>
      <c r="M45" s="8"/>
      <c r="N45" s="8"/>
      <c r="O45" s="8"/>
      <c r="Q45" s="8"/>
      <c r="R45" s="8"/>
      <c r="X45" s="84" t="s">
        <v>57</v>
      </c>
    </row>
    <row r="46" spans="1:24">
      <c r="K46" s="8"/>
      <c r="L46" s="8"/>
      <c r="M46" s="8"/>
      <c r="N46" s="8"/>
      <c r="O46" s="8"/>
      <c r="Q46" s="8"/>
      <c r="R46" s="8"/>
    </row>
    <row r="47" spans="1:24">
      <c r="A47" s="226"/>
      <c r="B47" s="227" t="s">
        <v>237</v>
      </c>
    </row>
    <row r="48" spans="1:24">
      <c r="A48" s="228">
        <v>1</v>
      </c>
      <c r="B48" s="228" t="s">
        <v>415</v>
      </c>
    </row>
    <row r="49" spans="1:2">
      <c r="A49" s="228">
        <v>2</v>
      </c>
      <c r="B49" s="228" t="e">
        <f>#REF!</f>
        <v>#REF!</v>
      </c>
    </row>
    <row r="50" spans="1:2">
      <c r="A50" s="228">
        <v>3</v>
      </c>
      <c r="B50" s="228" t="e">
        <f>#REF!</f>
        <v>#REF!</v>
      </c>
    </row>
  </sheetData>
  <mergeCells count="28">
    <mergeCell ref="I24:P27"/>
    <mergeCell ref="A1:X1"/>
    <mergeCell ref="A2:X2"/>
    <mergeCell ref="A3:X3"/>
    <mergeCell ref="F4:H4"/>
    <mergeCell ref="I4:K4"/>
    <mergeCell ref="L4:M4"/>
    <mergeCell ref="R4:R6"/>
    <mergeCell ref="S4:X4"/>
    <mergeCell ref="L5:L6"/>
    <mergeCell ref="M5:M6"/>
    <mergeCell ref="P5:P6"/>
    <mergeCell ref="Q5:Q6"/>
    <mergeCell ref="E5:E6"/>
    <mergeCell ref="K5:K6"/>
    <mergeCell ref="D5:D6"/>
    <mergeCell ref="N4:O4"/>
    <mergeCell ref="N5:N6"/>
    <mergeCell ref="O5:O6"/>
    <mergeCell ref="A4:B6"/>
    <mergeCell ref="C4:E4"/>
    <mergeCell ref="A7:B7"/>
    <mergeCell ref="J5:J6"/>
    <mergeCell ref="G5:G6"/>
    <mergeCell ref="H5:H6"/>
    <mergeCell ref="I5:I6"/>
    <mergeCell ref="C5:C6"/>
    <mergeCell ref="F5:F6"/>
  </mergeCells>
  <hyperlinks>
    <hyperlink ref="X45" location="'CONTENTS '!A1" display="CONTENTS" xr:uid="{EEB40B6D-184A-46BA-BE59-403764E42714}"/>
  </hyperlinks>
  <printOptions horizontalCentered="1" gridLines="1"/>
  <pageMargins left="0.23622047244094491" right="0.23622047244094491" top="1.2598425196850394" bottom="0.98425196850393704" header="0.51181102362204722" footer="0.51181102362204722"/>
  <pageSetup paperSize="14" scale="65" orientation="landscape" r:id="rId1"/>
  <headerFooter alignWithMargins="0">
    <oddFooter>&amp;RPage 18 SCH12_ODS_TF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>
    <tabColor indexed="41"/>
  </sheetPr>
  <dimension ref="A1:X78"/>
  <sheetViews>
    <sheetView topLeftCell="D1" zoomScale="70" zoomScaleNormal="85" workbookViewId="0">
      <pane ySplit="7" topLeftCell="A9" activePane="bottomLeft" state="frozen"/>
      <selection activeCell="E13" sqref="E13"/>
      <selection pane="bottomLeft" activeCell="L61" activeCellId="1" sqref="L70 L61"/>
    </sheetView>
  </sheetViews>
  <sheetFormatPr defaultRowHeight="12.75"/>
  <cols>
    <col min="1" max="1" width="3.7109375" customWidth="1"/>
    <col min="2" max="2" width="12.140625" customWidth="1"/>
    <col min="3" max="3" width="15.28515625" customWidth="1"/>
    <col min="4" max="4" width="19.7109375" customWidth="1"/>
    <col min="5" max="5" width="13.85546875" customWidth="1"/>
    <col min="6" max="7" width="9.7109375" customWidth="1"/>
    <col min="8" max="9" width="12.140625" customWidth="1"/>
    <col min="10" max="10" width="15.140625" customWidth="1"/>
    <col min="11" max="11" width="12.28515625" customWidth="1"/>
    <col min="12" max="12" width="15.28515625" bestFit="1" customWidth="1"/>
    <col min="13" max="14" width="12.28515625" customWidth="1"/>
    <col min="15" max="19" width="11.7109375" customWidth="1"/>
    <col min="20" max="21" width="10.7109375" customWidth="1"/>
    <col min="22" max="22" width="11.7109375" customWidth="1"/>
  </cols>
  <sheetData>
    <row r="1" spans="1:22" ht="30" customHeight="1">
      <c r="A1" s="864" t="str">
        <f>'Sched 7 - Equity Securities'!B1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</row>
    <row r="2" spans="1:22" ht="30" customHeight="1" thickBot="1">
      <c r="A2" s="864" t="str">
        <f>'Sched 7 - Equity Securities'!B2</f>
        <v>EDUCATION PLAN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864"/>
    </row>
    <row r="3" spans="1:22" ht="21" customHeight="1" thickBot="1">
      <c r="A3" s="969" t="s">
        <v>533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970"/>
      <c r="O3" s="970"/>
      <c r="P3" s="970"/>
      <c r="Q3" s="970"/>
      <c r="R3" s="970"/>
      <c r="S3" s="970"/>
      <c r="T3" s="970"/>
      <c r="U3" s="970"/>
      <c r="V3" s="971"/>
    </row>
    <row r="4" spans="1:22" s="3" customFormat="1" ht="18" customHeight="1">
      <c r="A4" s="954" t="s">
        <v>505</v>
      </c>
      <c r="B4" s="1010"/>
      <c r="C4" s="976" t="s">
        <v>523</v>
      </c>
      <c r="D4" s="96"/>
      <c r="E4" s="934" t="s">
        <v>309</v>
      </c>
      <c r="F4" s="934"/>
      <c r="G4" s="934"/>
      <c r="H4" s="976" t="s">
        <v>534</v>
      </c>
      <c r="I4" s="1051" t="s">
        <v>535</v>
      </c>
      <c r="J4" s="1051"/>
      <c r="K4" s="976" t="s">
        <v>471</v>
      </c>
      <c r="L4" s="983" t="s">
        <v>385</v>
      </c>
      <c r="M4" s="984"/>
      <c r="N4" s="976" t="s">
        <v>472</v>
      </c>
      <c r="O4" s="933" t="s">
        <v>325</v>
      </c>
      <c r="P4" s="976" t="s">
        <v>312</v>
      </c>
      <c r="Q4" s="895" t="s">
        <v>364</v>
      </c>
      <c r="R4" s="896"/>
      <c r="S4" s="896"/>
      <c r="T4" s="896"/>
      <c r="U4" s="896"/>
      <c r="V4" s="995"/>
    </row>
    <row r="5" spans="1:22" s="3" customFormat="1" ht="12.75" customHeight="1">
      <c r="A5" s="954"/>
      <c r="B5" s="1010"/>
      <c r="C5" s="976"/>
      <c r="D5" s="96" t="s">
        <v>536</v>
      </c>
      <c r="E5" s="109" t="s">
        <v>316</v>
      </c>
      <c r="F5" s="109" t="s">
        <v>537</v>
      </c>
      <c r="G5" s="109" t="s">
        <v>318</v>
      </c>
      <c r="H5" s="976"/>
      <c r="I5" s="976" t="s">
        <v>322</v>
      </c>
      <c r="J5" s="976" t="s">
        <v>538</v>
      </c>
      <c r="K5" s="976"/>
      <c r="L5" s="985" t="s">
        <v>186</v>
      </c>
      <c r="M5" s="985" t="s">
        <v>389</v>
      </c>
      <c r="N5" s="976"/>
      <c r="O5" s="933"/>
      <c r="P5" s="976"/>
      <c r="Q5" s="285" t="s">
        <v>539</v>
      </c>
      <c r="R5" s="285" t="s">
        <v>508</v>
      </c>
      <c r="S5" s="97" t="s">
        <v>328</v>
      </c>
      <c r="T5" s="97" t="s">
        <v>329</v>
      </c>
      <c r="U5" s="97" t="s">
        <v>329</v>
      </c>
      <c r="V5" s="224" t="s">
        <v>367</v>
      </c>
    </row>
    <row r="6" spans="1:22" s="3" customFormat="1" ht="25.5" customHeight="1">
      <c r="A6" s="1011"/>
      <c r="B6" s="1038"/>
      <c r="C6" s="976"/>
      <c r="D6" s="96" t="s">
        <v>315</v>
      </c>
      <c r="E6" s="109"/>
      <c r="F6" s="96"/>
      <c r="G6" s="109"/>
      <c r="H6" s="976"/>
      <c r="I6" s="976"/>
      <c r="J6" s="976"/>
      <c r="K6" s="976"/>
      <c r="L6" s="934"/>
      <c r="M6" s="934"/>
      <c r="N6" s="976"/>
      <c r="O6" s="933"/>
      <c r="P6" s="976"/>
      <c r="Q6" s="285" t="s">
        <v>444</v>
      </c>
      <c r="R6" s="285" t="s">
        <v>540</v>
      </c>
      <c r="S6" s="97" t="s">
        <v>333</v>
      </c>
      <c r="T6" s="97" t="s">
        <v>184</v>
      </c>
      <c r="U6" s="97" t="s">
        <v>183</v>
      </c>
      <c r="V6" s="224" t="s">
        <v>333</v>
      </c>
    </row>
    <row r="7" spans="1:22" s="3" customFormat="1" ht="13.5" thickBot="1">
      <c r="A7" s="943" t="s">
        <v>334</v>
      </c>
      <c r="B7" s="1039"/>
      <c r="C7" s="309" t="s">
        <v>335</v>
      </c>
      <c r="D7" s="308" t="s">
        <v>336</v>
      </c>
      <c r="E7" s="93" t="s">
        <v>337</v>
      </c>
      <c r="F7" s="93" t="s">
        <v>338</v>
      </c>
      <c r="G7" s="93" t="s">
        <v>339</v>
      </c>
      <c r="H7" s="93" t="s">
        <v>340</v>
      </c>
      <c r="I7" s="93" t="s">
        <v>341</v>
      </c>
      <c r="J7" s="93" t="s">
        <v>342</v>
      </c>
      <c r="K7" s="279" t="s">
        <v>343</v>
      </c>
      <c r="L7" s="94"/>
      <c r="M7" s="94"/>
      <c r="N7" s="93" t="s">
        <v>344</v>
      </c>
      <c r="O7" s="93" t="s">
        <v>345</v>
      </c>
      <c r="P7" s="102" t="s">
        <v>515</v>
      </c>
      <c r="Q7" s="93" t="s">
        <v>390</v>
      </c>
      <c r="R7" s="93" t="s">
        <v>347</v>
      </c>
      <c r="S7" s="93" t="s">
        <v>348</v>
      </c>
      <c r="T7" s="93" t="s">
        <v>349</v>
      </c>
      <c r="U7" s="93" t="s">
        <v>350</v>
      </c>
      <c r="V7" s="279" t="s">
        <v>351</v>
      </c>
    </row>
    <row r="8" spans="1:22" s="3" customFormat="1" ht="18.75" customHeight="1">
      <c r="A8" s="334" t="s">
        <v>86</v>
      </c>
      <c r="C8" s="351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335"/>
    </row>
    <row r="9" spans="1:22">
      <c r="A9" s="352" t="s">
        <v>264</v>
      </c>
      <c r="B9" s="10" t="s">
        <v>517</v>
      </c>
      <c r="C9" s="10" t="s">
        <v>394</v>
      </c>
      <c r="D9" s="46" t="s">
        <v>395</v>
      </c>
      <c r="E9" s="46" t="s">
        <v>395</v>
      </c>
      <c r="F9" s="46" t="s">
        <v>395</v>
      </c>
      <c r="G9" s="46" t="s">
        <v>395</v>
      </c>
      <c r="H9" s="46" t="s">
        <v>395</v>
      </c>
      <c r="I9" s="46" t="s">
        <v>395</v>
      </c>
      <c r="J9" s="46" t="s">
        <v>395</v>
      </c>
      <c r="K9" s="46" t="s">
        <v>395</v>
      </c>
      <c r="L9" s="402"/>
      <c r="M9" s="402"/>
      <c r="N9" s="46" t="s">
        <v>395</v>
      </c>
      <c r="O9" s="46" t="s">
        <v>395</v>
      </c>
      <c r="P9" s="178">
        <f>IFERROR(O9-N9,0)</f>
        <v>0</v>
      </c>
      <c r="S9" s="46" t="s">
        <v>395</v>
      </c>
      <c r="T9" s="46" t="s">
        <v>395</v>
      </c>
      <c r="U9" s="46" t="s">
        <v>395</v>
      </c>
      <c r="V9" s="182">
        <f>IFERROR(S9+T9-U9,0)</f>
        <v>0</v>
      </c>
    </row>
    <row r="10" spans="1:22">
      <c r="A10" s="352"/>
      <c r="B10" s="1"/>
      <c r="C10" s="10" t="s">
        <v>396</v>
      </c>
      <c r="D10" s="46" t="s">
        <v>395</v>
      </c>
      <c r="E10" s="46" t="s">
        <v>395</v>
      </c>
      <c r="F10" s="46" t="s">
        <v>395</v>
      </c>
      <c r="G10" s="46" t="s">
        <v>395</v>
      </c>
      <c r="H10" s="46" t="s">
        <v>395</v>
      </c>
      <c r="I10" s="46" t="s">
        <v>395</v>
      </c>
      <c r="J10" s="46" t="s">
        <v>395</v>
      </c>
      <c r="K10" s="46" t="s">
        <v>395</v>
      </c>
      <c r="L10" s="402"/>
      <c r="M10" s="402"/>
      <c r="N10" s="46" t="s">
        <v>395</v>
      </c>
      <c r="O10" s="46" t="s">
        <v>395</v>
      </c>
      <c r="P10" s="178">
        <f t="shared" ref="P10:P15" si="0">IFERROR(O10-N10,0)</f>
        <v>0</v>
      </c>
      <c r="S10" s="46" t="s">
        <v>395</v>
      </c>
      <c r="T10" s="46" t="s">
        <v>395</v>
      </c>
      <c r="U10" s="46" t="s">
        <v>395</v>
      </c>
      <c r="V10" s="182">
        <f t="shared" ref="V10:V16" si="1">IFERROR(S10+T10-U10,0)</f>
        <v>0</v>
      </c>
    </row>
    <row r="11" spans="1:22">
      <c r="A11" s="352"/>
      <c r="B11" s="1"/>
      <c r="C11" s="10" t="s">
        <v>397</v>
      </c>
      <c r="D11" s="46" t="s">
        <v>395</v>
      </c>
      <c r="E11" s="46" t="s">
        <v>395</v>
      </c>
      <c r="F11" s="46" t="s">
        <v>395</v>
      </c>
      <c r="G11" s="46" t="s">
        <v>395</v>
      </c>
      <c r="H11" s="46" t="s">
        <v>395</v>
      </c>
      <c r="I11" s="46" t="s">
        <v>395</v>
      </c>
      <c r="J11" s="46" t="s">
        <v>395</v>
      </c>
      <c r="K11" s="46" t="s">
        <v>395</v>
      </c>
      <c r="L11" s="402"/>
      <c r="M11" s="402"/>
      <c r="N11" s="46" t="s">
        <v>395</v>
      </c>
      <c r="O11" s="46" t="s">
        <v>395</v>
      </c>
      <c r="P11" s="178">
        <f t="shared" si="0"/>
        <v>0</v>
      </c>
      <c r="S11" s="46" t="s">
        <v>395</v>
      </c>
      <c r="T11" s="46" t="s">
        <v>395</v>
      </c>
      <c r="U11" s="46" t="s">
        <v>395</v>
      </c>
      <c r="V11" s="182">
        <f t="shared" si="1"/>
        <v>0</v>
      </c>
    </row>
    <row r="12" spans="1:22">
      <c r="A12" s="352"/>
      <c r="B12" s="1"/>
      <c r="C12" s="10" t="s">
        <v>398</v>
      </c>
      <c r="D12" s="46" t="s">
        <v>395</v>
      </c>
      <c r="E12" s="46" t="s">
        <v>395</v>
      </c>
      <c r="F12" s="46" t="s">
        <v>395</v>
      </c>
      <c r="G12" s="46" t="s">
        <v>395</v>
      </c>
      <c r="H12" s="46" t="s">
        <v>395</v>
      </c>
      <c r="I12" s="46" t="s">
        <v>395</v>
      </c>
      <c r="J12" s="46" t="s">
        <v>395</v>
      </c>
      <c r="K12" s="46" t="s">
        <v>395</v>
      </c>
      <c r="L12" s="402"/>
      <c r="M12" s="402"/>
      <c r="N12" s="46" t="s">
        <v>395</v>
      </c>
      <c r="O12" s="46" t="s">
        <v>395</v>
      </c>
      <c r="P12" s="178">
        <f t="shared" si="0"/>
        <v>0</v>
      </c>
      <c r="S12" s="46" t="s">
        <v>395</v>
      </c>
      <c r="T12" s="46" t="s">
        <v>395</v>
      </c>
      <c r="U12" s="46" t="s">
        <v>395</v>
      </c>
      <c r="V12" s="182">
        <f t="shared" si="1"/>
        <v>0</v>
      </c>
    </row>
    <row r="13" spans="1:22">
      <c r="A13" s="352"/>
      <c r="B13" s="1"/>
      <c r="C13" s="10" t="s">
        <v>399</v>
      </c>
      <c r="D13" s="46" t="s">
        <v>395</v>
      </c>
      <c r="E13" s="46" t="s">
        <v>395</v>
      </c>
      <c r="F13" s="46" t="s">
        <v>395</v>
      </c>
      <c r="G13" s="46" t="s">
        <v>395</v>
      </c>
      <c r="H13" s="46" t="s">
        <v>395</v>
      </c>
      <c r="I13" s="46" t="s">
        <v>395</v>
      </c>
      <c r="J13" s="46" t="s">
        <v>395</v>
      </c>
      <c r="K13" s="46" t="s">
        <v>395</v>
      </c>
      <c r="L13" s="402"/>
      <c r="M13" s="402"/>
      <c r="N13" s="46" t="s">
        <v>395</v>
      </c>
      <c r="O13" s="46" t="s">
        <v>395</v>
      </c>
      <c r="P13" s="178">
        <f t="shared" si="0"/>
        <v>0</v>
      </c>
      <c r="S13" s="46" t="s">
        <v>395</v>
      </c>
      <c r="T13" s="46" t="s">
        <v>395</v>
      </c>
      <c r="U13" s="46" t="s">
        <v>395</v>
      </c>
      <c r="V13" s="182">
        <f t="shared" si="1"/>
        <v>0</v>
      </c>
    </row>
    <row r="14" spans="1:22">
      <c r="A14" s="352"/>
      <c r="B14" s="1"/>
      <c r="C14" s="10" t="s">
        <v>400</v>
      </c>
      <c r="D14" s="46" t="s">
        <v>395</v>
      </c>
      <c r="E14" s="46" t="s">
        <v>395</v>
      </c>
      <c r="F14" s="46" t="s">
        <v>395</v>
      </c>
      <c r="G14" s="46" t="s">
        <v>395</v>
      </c>
      <c r="H14" s="46" t="s">
        <v>395</v>
      </c>
      <c r="I14" s="46" t="s">
        <v>395</v>
      </c>
      <c r="J14" s="46" t="s">
        <v>395</v>
      </c>
      <c r="K14" s="46" t="s">
        <v>395</v>
      </c>
      <c r="L14" s="402"/>
      <c r="M14" s="402"/>
      <c r="N14" s="46" t="s">
        <v>395</v>
      </c>
      <c r="O14" s="46" t="s">
        <v>395</v>
      </c>
      <c r="P14" s="178">
        <f t="shared" si="0"/>
        <v>0</v>
      </c>
      <c r="S14" s="46" t="s">
        <v>395</v>
      </c>
      <c r="T14" s="46" t="s">
        <v>395</v>
      </c>
      <c r="U14" s="46" t="s">
        <v>395</v>
      </c>
      <c r="V14" s="182">
        <f t="shared" si="1"/>
        <v>0</v>
      </c>
    </row>
    <row r="15" spans="1:22">
      <c r="A15" s="352"/>
      <c r="B15" s="1"/>
      <c r="C15" s="10" t="s">
        <v>401</v>
      </c>
      <c r="D15" s="46" t="s">
        <v>395</v>
      </c>
      <c r="E15" s="46" t="s">
        <v>395</v>
      </c>
      <c r="F15" s="46" t="s">
        <v>395</v>
      </c>
      <c r="G15" s="46" t="s">
        <v>395</v>
      </c>
      <c r="H15" s="46" t="s">
        <v>395</v>
      </c>
      <c r="I15" s="46" t="s">
        <v>395</v>
      </c>
      <c r="J15" s="46" t="s">
        <v>395</v>
      </c>
      <c r="K15" s="46" t="s">
        <v>395</v>
      </c>
      <c r="L15" s="402"/>
      <c r="M15" s="402"/>
      <c r="N15" s="46" t="s">
        <v>395</v>
      </c>
      <c r="O15" s="46" t="s">
        <v>395</v>
      </c>
      <c r="P15" s="178">
        <f t="shared" si="0"/>
        <v>0</v>
      </c>
      <c r="S15" s="46" t="s">
        <v>395</v>
      </c>
      <c r="T15" s="46" t="s">
        <v>395</v>
      </c>
      <c r="U15" s="46" t="s">
        <v>395</v>
      </c>
      <c r="V15" s="182">
        <f t="shared" si="1"/>
        <v>0</v>
      </c>
    </row>
    <row r="16" spans="1:22" ht="13.5">
      <c r="A16" s="352"/>
      <c r="B16" s="349" t="s">
        <v>402</v>
      </c>
      <c r="C16" s="10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P16" s="178"/>
      <c r="S16" s="46"/>
      <c r="T16" s="46"/>
      <c r="U16" s="46"/>
      <c r="V16" s="182">
        <f t="shared" si="1"/>
        <v>0</v>
      </c>
    </row>
    <row r="17" spans="1:24">
      <c r="A17" s="352"/>
      <c r="B17" s="1" t="s">
        <v>518</v>
      </c>
      <c r="D17" s="213"/>
      <c r="E17" s="213"/>
      <c r="F17" s="213"/>
      <c r="G17" s="213"/>
      <c r="H17" s="213"/>
      <c r="I17" s="207">
        <f>SUM(I9:I15)</f>
        <v>0</v>
      </c>
      <c r="J17" s="207">
        <f>SUM(J9:J15)</f>
        <v>0</v>
      </c>
      <c r="K17" s="207">
        <f>SUM(K9:K15)</f>
        <v>0</v>
      </c>
      <c r="L17" s="678">
        <f>'Exh 1-BS'!$J$34*0.15</f>
        <v>144820531.64099997</v>
      </c>
      <c r="M17" s="406" t="str">
        <f>IF(K17&gt;L17,"Yes","No")</f>
        <v>No</v>
      </c>
      <c r="N17" s="207">
        <f>SUM(N9:N15)</f>
        <v>0</v>
      </c>
      <c r="O17" s="207">
        <f>SUM(S9:S15)</f>
        <v>0</v>
      </c>
      <c r="P17" s="207">
        <f>SUM(P9:P15)</f>
        <v>0</v>
      </c>
      <c r="Q17" s="213"/>
      <c r="S17" s="207">
        <f>SUM(S9:S15)</f>
        <v>0</v>
      </c>
      <c r="T17" s="207">
        <f>SUM(T9:T15)</f>
        <v>0</v>
      </c>
      <c r="U17" s="207">
        <f>SUM(U9:U15)</f>
        <v>0</v>
      </c>
      <c r="V17" s="342">
        <f>SUM(V9:V15)</f>
        <v>0</v>
      </c>
    </row>
    <row r="18" spans="1:24" ht="13.5" thickBot="1">
      <c r="A18" s="48" t="s">
        <v>541</v>
      </c>
      <c r="B18" s="1"/>
      <c r="D18" s="1"/>
      <c r="E18" s="1"/>
      <c r="F18" s="1"/>
      <c r="G18" s="1"/>
      <c r="H18" s="1"/>
      <c r="I18" s="215">
        <f>SUM(I17)</f>
        <v>0</v>
      </c>
      <c r="J18" s="215">
        <f t="shared" ref="J18:P18" si="2">SUM(J17)</f>
        <v>0</v>
      </c>
      <c r="K18" s="215">
        <f t="shared" si="2"/>
        <v>0</v>
      </c>
      <c r="L18" s="409"/>
      <c r="M18" s="409"/>
      <c r="N18" s="215">
        <f t="shared" si="2"/>
        <v>0</v>
      </c>
      <c r="O18" s="215">
        <f t="shared" si="2"/>
        <v>0</v>
      </c>
      <c r="P18" s="215">
        <f t="shared" si="2"/>
        <v>0</v>
      </c>
      <c r="Q18" s="213"/>
      <c r="R18" s="213"/>
      <c r="S18" s="215">
        <f t="shared" ref="S18:V18" si="3">SUM(S17)</f>
        <v>0</v>
      </c>
      <c r="T18" s="215">
        <f t="shared" si="3"/>
        <v>0</v>
      </c>
      <c r="U18" s="215">
        <f t="shared" si="3"/>
        <v>0</v>
      </c>
      <c r="V18" s="221">
        <f t="shared" si="3"/>
        <v>0</v>
      </c>
      <c r="W18" s="213"/>
      <c r="X18" s="213"/>
    </row>
    <row r="19" spans="1:24">
      <c r="A19" s="48"/>
      <c r="B19" s="1"/>
      <c r="D19" s="1"/>
      <c r="E19" s="1"/>
      <c r="F19" s="1"/>
      <c r="G19" s="1"/>
      <c r="H19" s="1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20"/>
      <c r="W19" s="213"/>
      <c r="X19" s="213"/>
    </row>
    <row r="20" spans="1:24">
      <c r="A20" s="334" t="s">
        <v>88</v>
      </c>
      <c r="B20" s="1"/>
      <c r="D20" s="1"/>
      <c r="E20" s="1"/>
      <c r="F20" s="1"/>
      <c r="G20" s="1"/>
      <c r="H20" s="1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20"/>
      <c r="W20" s="213"/>
      <c r="X20" s="213"/>
    </row>
    <row r="21" spans="1:24">
      <c r="A21" s="352">
        <v>1</v>
      </c>
      <c r="B21" s="10" t="s">
        <v>517</v>
      </c>
      <c r="C21" s="10" t="s">
        <v>404</v>
      </c>
      <c r="D21" s="213"/>
      <c r="E21" s="213"/>
      <c r="F21" s="213"/>
      <c r="G21" s="213"/>
      <c r="H21" s="213"/>
      <c r="I21" s="46"/>
      <c r="J21" s="46"/>
      <c r="K21" s="46"/>
      <c r="L21" s="402"/>
      <c r="M21" s="402"/>
      <c r="N21" s="46"/>
      <c r="O21" s="46"/>
      <c r="P21" s="178">
        <f t="shared" ref="P21:P25" si="4">IFERROR(O21-N21,0)</f>
        <v>0</v>
      </c>
      <c r="Q21" s="213"/>
      <c r="S21" s="178"/>
      <c r="T21" s="178"/>
      <c r="U21" s="178"/>
      <c r="V21" s="182">
        <f t="shared" ref="V21:V25" si="5">IFERROR(S21+T21-U21,0)</f>
        <v>0</v>
      </c>
    </row>
    <row r="22" spans="1:24">
      <c r="A22" s="352"/>
      <c r="B22" s="10"/>
      <c r="C22" s="10" t="s">
        <v>405</v>
      </c>
      <c r="D22" s="213"/>
      <c r="E22" s="213"/>
      <c r="F22" s="213"/>
      <c r="G22" s="213"/>
      <c r="H22" s="213"/>
      <c r="I22" s="46"/>
      <c r="J22" s="46"/>
      <c r="K22" s="46"/>
      <c r="L22" s="402"/>
      <c r="M22" s="402"/>
      <c r="N22" s="46"/>
      <c r="O22" s="46"/>
      <c r="P22" s="178">
        <f t="shared" si="4"/>
        <v>0</v>
      </c>
      <c r="Q22" s="213"/>
      <c r="S22" s="178"/>
      <c r="T22" s="178"/>
      <c r="U22" s="178"/>
      <c r="V22" s="182">
        <f t="shared" si="5"/>
        <v>0</v>
      </c>
    </row>
    <row r="23" spans="1:24">
      <c r="A23" s="352"/>
      <c r="B23" s="10"/>
      <c r="C23" s="10" t="s">
        <v>406</v>
      </c>
      <c r="D23" s="213"/>
      <c r="E23" s="213"/>
      <c r="F23" s="213"/>
      <c r="G23" s="213"/>
      <c r="H23" s="213"/>
      <c r="I23" s="46"/>
      <c r="J23" s="46"/>
      <c r="K23" s="46"/>
      <c r="L23" s="402"/>
      <c r="M23" s="402"/>
      <c r="N23" s="46"/>
      <c r="O23" s="46"/>
      <c r="P23" s="178">
        <f t="shared" si="4"/>
        <v>0</v>
      </c>
      <c r="Q23" s="213"/>
      <c r="S23" s="178"/>
      <c r="T23" s="178"/>
      <c r="U23" s="178"/>
      <c r="V23" s="182">
        <f t="shared" si="5"/>
        <v>0</v>
      </c>
    </row>
    <row r="24" spans="1:24">
      <c r="A24" s="352"/>
      <c r="B24" s="10"/>
      <c r="C24" s="10" t="s">
        <v>407</v>
      </c>
      <c r="D24" s="213"/>
      <c r="E24" s="213"/>
      <c r="F24" s="213"/>
      <c r="G24" s="213"/>
      <c r="H24" s="213"/>
      <c r="I24" s="46"/>
      <c r="J24" s="46"/>
      <c r="K24" s="46"/>
      <c r="L24" s="402"/>
      <c r="M24" s="402"/>
      <c r="N24" s="46"/>
      <c r="O24" s="46"/>
      <c r="P24" s="178">
        <f t="shared" si="4"/>
        <v>0</v>
      </c>
      <c r="Q24" s="213"/>
      <c r="S24" s="178"/>
      <c r="T24" s="178"/>
      <c r="U24" s="178"/>
      <c r="V24" s="182">
        <f t="shared" si="5"/>
        <v>0</v>
      </c>
    </row>
    <row r="25" spans="1:24" ht="13.5">
      <c r="A25" s="352"/>
      <c r="B25" s="349" t="s">
        <v>402</v>
      </c>
      <c r="C25" s="46"/>
      <c r="D25" s="213"/>
      <c r="E25" s="213"/>
      <c r="F25" s="213"/>
      <c r="G25" s="213"/>
      <c r="H25" s="213"/>
      <c r="I25" s="46"/>
      <c r="J25" s="46"/>
      <c r="K25" s="46"/>
      <c r="L25" s="402"/>
      <c r="M25" s="402"/>
      <c r="N25" s="46"/>
      <c r="O25" s="46"/>
      <c r="P25" s="178">
        <f t="shared" si="4"/>
        <v>0</v>
      </c>
      <c r="Q25" s="213"/>
      <c r="S25" s="178"/>
      <c r="T25" s="178"/>
      <c r="U25" s="178"/>
      <c r="V25" s="182">
        <f t="shared" si="5"/>
        <v>0</v>
      </c>
    </row>
    <row r="26" spans="1:24">
      <c r="A26" s="352"/>
      <c r="B26" s="1" t="s">
        <v>518</v>
      </c>
      <c r="C26" s="46"/>
      <c r="D26" s="213"/>
      <c r="E26" s="213"/>
      <c r="F26" s="213"/>
      <c r="G26" s="213"/>
      <c r="H26" s="213"/>
      <c r="I26" s="207">
        <f>SUM(I21:I25)</f>
        <v>0</v>
      </c>
      <c r="J26" s="207">
        <f t="shared" ref="J26:P26" si="6">SUM(J21:J25)</f>
        <v>0</v>
      </c>
      <c r="K26" s="207">
        <f t="shared" si="6"/>
        <v>0</v>
      </c>
      <c r="L26" s="678">
        <f>'Exh 1-BS'!$J$34*0.15</f>
        <v>144820531.64099997</v>
      </c>
      <c r="M26" s="406" t="str">
        <f>IF(K26&gt;L26,"Yes","No")</f>
        <v>No</v>
      </c>
      <c r="N26" s="207">
        <f t="shared" si="6"/>
        <v>0</v>
      </c>
      <c r="O26" s="207">
        <f t="shared" si="6"/>
        <v>0</v>
      </c>
      <c r="P26" s="207">
        <f t="shared" si="6"/>
        <v>0</v>
      </c>
      <c r="Q26" s="213"/>
      <c r="S26" s="207">
        <f t="shared" ref="S26" si="7">SUM(S21:S25)</f>
        <v>0</v>
      </c>
      <c r="T26" s="207">
        <f t="shared" ref="T26" si="8">SUM(T21:T25)</f>
        <v>0</v>
      </c>
      <c r="U26" s="207">
        <f t="shared" ref="U26" si="9">SUM(U21:U25)</f>
        <v>0</v>
      </c>
      <c r="V26" s="342">
        <f t="shared" ref="V26" si="10">SUM(V21:V25)</f>
        <v>0</v>
      </c>
    </row>
    <row r="27" spans="1:24" ht="13.5" thickBot="1">
      <c r="A27" s="48" t="s">
        <v>542</v>
      </c>
      <c r="B27" s="1"/>
      <c r="D27" s="1"/>
      <c r="E27" s="1"/>
      <c r="F27" s="1"/>
      <c r="G27" s="1"/>
      <c r="H27" s="1"/>
      <c r="I27" s="215">
        <f>SUM(I26)</f>
        <v>0</v>
      </c>
      <c r="J27" s="215">
        <f t="shared" ref="J27:P27" si="11">SUM(J26)</f>
        <v>0</v>
      </c>
      <c r="K27" s="215">
        <f t="shared" si="11"/>
        <v>0</v>
      </c>
      <c r="L27" s="409"/>
      <c r="M27" s="409"/>
      <c r="N27" s="215">
        <f t="shared" si="11"/>
        <v>0</v>
      </c>
      <c r="O27" s="215">
        <f t="shared" si="11"/>
        <v>0</v>
      </c>
      <c r="P27" s="215">
        <f t="shared" si="11"/>
        <v>0</v>
      </c>
      <c r="Q27" s="213"/>
      <c r="R27" s="213"/>
      <c r="S27" s="215">
        <f>SUM(S26)</f>
        <v>0</v>
      </c>
      <c r="T27" s="215">
        <f t="shared" ref="T27:V27" si="12">SUM(T26)</f>
        <v>0</v>
      </c>
      <c r="U27" s="215">
        <f t="shared" si="12"/>
        <v>0</v>
      </c>
      <c r="V27" s="221">
        <f t="shared" si="12"/>
        <v>0</v>
      </c>
      <c r="W27" s="213"/>
      <c r="X27" s="213"/>
    </row>
    <row r="28" spans="1:24">
      <c r="A28" s="48"/>
      <c r="B28" s="1"/>
      <c r="D28" s="1"/>
      <c r="E28" s="1"/>
      <c r="F28" s="1"/>
      <c r="G28" s="1"/>
      <c r="H28" s="1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20"/>
      <c r="W28" s="213"/>
      <c r="X28" s="213"/>
    </row>
    <row r="29" spans="1:24" ht="13.5" thickBot="1">
      <c r="A29" s="334" t="s">
        <v>90</v>
      </c>
      <c r="B29" s="1"/>
      <c r="D29" s="1"/>
      <c r="E29" s="1"/>
      <c r="F29" s="1"/>
      <c r="G29" s="1"/>
      <c r="H29" s="1"/>
      <c r="V29" s="34"/>
      <c r="W29" s="213"/>
      <c r="X29" s="213"/>
    </row>
    <row r="30" spans="1:24">
      <c r="A30" s="352">
        <v>1</v>
      </c>
      <c r="B30" s="10" t="s">
        <v>517</v>
      </c>
      <c r="C30" s="10" t="s">
        <v>404</v>
      </c>
      <c r="D30" s="213"/>
      <c r="E30" s="213"/>
      <c r="F30" s="213"/>
      <c r="G30" s="213"/>
      <c r="H30" s="1019" t="s">
        <v>800</v>
      </c>
      <c r="I30" s="1020"/>
      <c r="J30" s="1020"/>
      <c r="K30" s="1020"/>
      <c r="L30" s="1020"/>
      <c r="M30" s="1020"/>
      <c r="N30" s="1020"/>
      <c r="O30" s="1021"/>
      <c r="P30" s="178">
        <f t="shared" ref="P30:P34" si="13">IFERROR(O30-N30,0)</f>
        <v>0</v>
      </c>
      <c r="Q30" s="213"/>
      <c r="S30" s="178"/>
      <c r="T30" s="178"/>
      <c r="U30" s="178"/>
      <c r="V30" s="182">
        <f t="shared" ref="V30:V34" si="14">IFERROR(S30+T30-U30,0)</f>
        <v>0</v>
      </c>
      <c r="W30" s="213"/>
      <c r="X30" s="213"/>
    </row>
    <row r="31" spans="1:24">
      <c r="A31" s="352"/>
      <c r="B31" s="10"/>
      <c r="C31" s="10" t="s">
        <v>405</v>
      </c>
      <c r="D31" s="213"/>
      <c r="E31" s="213"/>
      <c r="F31" s="213"/>
      <c r="G31" s="213"/>
      <c r="H31" s="1022"/>
      <c r="I31" s="1023"/>
      <c r="J31" s="1023"/>
      <c r="K31" s="1023"/>
      <c r="L31" s="1023"/>
      <c r="M31" s="1023"/>
      <c r="N31" s="1023"/>
      <c r="O31" s="1024"/>
      <c r="P31" s="178">
        <f t="shared" si="13"/>
        <v>0</v>
      </c>
      <c r="Q31" s="213"/>
      <c r="S31" s="178"/>
      <c r="T31" s="178"/>
      <c r="U31" s="178"/>
      <c r="V31" s="182">
        <f t="shared" si="14"/>
        <v>0</v>
      </c>
      <c r="W31" s="213"/>
      <c r="X31" s="213"/>
    </row>
    <row r="32" spans="1:24">
      <c r="A32" s="352"/>
      <c r="B32" s="10"/>
      <c r="C32" s="10" t="s">
        <v>406</v>
      </c>
      <c r="D32" s="213"/>
      <c r="E32" s="213"/>
      <c r="F32" s="213"/>
      <c r="G32" s="213"/>
      <c r="H32" s="1022"/>
      <c r="I32" s="1023"/>
      <c r="J32" s="1023"/>
      <c r="K32" s="1023"/>
      <c r="L32" s="1023"/>
      <c r="M32" s="1023"/>
      <c r="N32" s="1023"/>
      <c r="O32" s="1024"/>
      <c r="P32" s="178">
        <f t="shared" si="13"/>
        <v>0</v>
      </c>
      <c r="Q32" s="213"/>
      <c r="S32" s="178"/>
      <c r="T32" s="178"/>
      <c r="U32" s="178"/>
      <c r="V32" s="182">
        <f t="shared" si="14"/>
        <v>0</v>
      </c>
      <c r="W32" s="213"/>
      <c r="X32" s="213"/>
    </row>
    <row r="33" spans="1:24" ht="13.5" thickBot="1">
      <c r="A33" s="352"/>
      <c r="B33" s="10"/>
      <c r="C33" s="10" t="s">
        <v>407</v>
      </c>
      <c r="D33" s="213"/>
      <c r="E33" s="213"/>
      <c r="F33" s="213"/>
      <c r="G33" s="213"/>
      <c r="H33" s="1025"/>
      <c r="I33" s="1026"/>
      <c r="J33" s="1026"/>
      <c r="K33" s="1026"/>
      <c r="L33" s="1026"/>
      <c r="M33" s="1026"/>
      <c r="N33" s="1026"/>
      <c r="O33" s="1027"/>
      <c r="P33" s="178">
        <f t="shared" si="13"/>
        <v>0</v>
      </c>
      <c r="Q33" s="213"/>
      <c r="S33" s="178"/>
      <c r="T33" s="178"/>
      <c r="U33" s="178"/>
      <c r="V33" s="182">
        <f t="shared" si="14"/>
        <v>0</v>
      </c>
      <c r="W33" s="213"/>
      <c r="X33" s="213"/>
    </row>
    <row r="34" spans="1:24" ht="13.5">
      <c r="A34" s="352"/>
      <c r="B34" s="349" t="s">
        <v>402</v>
      </c>
      <c r="C34" s="46"/>
      <c r="D34" s="213"/>
      <c r="E34" s="213"/>
      <c r="F34" s="213"/>
      <c r="G34" s="213"/>
      <c r="H34" s="213"/>
      <c r="I34" s="46"/>
      <c r="J34" s="46"/>
      <c r="K34" s="46"/>
      <c r="L34" s="402"/>
      <c r="M34" s="402"/>
      <c r="N34" s="46"/>
      <c r="O34" s="46"/>
      <c r="P34" s="178">
        <f t="shared" si="13"/>
        <v>0</v>
      </c>
      <c r="Q34" s="213"/>
      <c r="S34" s="178"/>
      <c r="T34" s="178"/>
      <c r="U34" s="178"/>
      <c r="V34" s="182">
        <f t="shared" si="14"/>
        <v>0</v>
      </c>
    </row>
    <row r="35" spans="1:24">
      <c r="A35" s="352"/>
      <c r="B35" s="1" t="s">
        <v>518</v>
      </c>
      <c r="C35" s="46"/>
      <c r="D35" s="213"/>
      <c r="E35" s="213"/>
      <c r="F35" s="213"/>
      <c r="G35" s="213"/>
      <c r="H35" s="213"/>
      <c r="I35" s="207">
        <f>SUM(I30:I34)</f>
        <v>0</v>
      </c>
      <c r="J35" s="207">
        <f t="shared" ref="J35" si="15">SUM(J30:J34)</f>
        <v>0</v>
      </c>
      <c r="K35" s="207">
        <f t="shared" ref="K35" si="16">SUM(K30:K34)</f>
        <v>0</v>
      </c>
      <c r="L35" s="678">
        <f>'Exh 1-BS'!$J$34*0.15</f>
        <v>144820531.64099997</v>
      </c>
      <c r="M35" s="406" t="str">
        <f>IF(K35&gt;L35,"Yes","No")</f>
        <v>No</v>
      </c>
      <c r="N35" s="207">
        <f t="shared" ref="N35" si="17">SUM(N30:N34)</f>
        <v>0</v>
      </c>
      <c r="O35" s="207">
        <f t="shared" ref="O35" si="18">SUM(O30:O34)</f>
        <v>0</v>
      </c>
      <c r="P35" s="207">
        <f t="shared" ref="P35" si="19">SUM(P30:P34)</f>
        <v>0</v>
      </c>
      <c r="Q35" s="213"/>
      <c r="S35" s="207">
        <f t="shared" ref="S35" si="20">SUM(S30:S34)</f>
        <v>0</v>
      </c>
      <c r="T35" s="207">
        <f t="shared" ref="T35" si="21">SUM(T30:T34)</f>
        <v>0</v>
      </c>
      <c r="U35" s="207">
        <f t="shared" ref="U35" si="22">SUM(U30:U34)</f>
        <v>0</v>
      </c>
      <c r="V35" s="342">
        <f t="shared" ref="V35" si="23">SUM(V30:V34)</f>
        <v>0</v>
      </c>
    </row>
    <row r="36" spans="1:24" ht="13.5" thickBot="1">
      <c r="A36" s="48" t="s">
        <v>543</v>
      </c>
      <c r="B36" s="1"/>
      <c r="D36" s="1"/>
      <c r="E36" s="1"/>
      <c r="F36" s="1"/>
      <c r="G36" s="1"/>
      <c r="H36" s="1"/>
      <c r="I36" s="215">
        <f>SUM(I35)</f>
        <v>0</v>
      </c>
      <c r="J36" s="215">
        <f t="shared" ref="J36:P36" si="24">SUM(J35)</f>
        <v>0</v>
      </c>
      <c r="K36" s="215">
        <f t="shared" si="24"/>
        <v>0</v>
      </c>
      <c r="L36" s="409"/>
      <c r="M36" s="409"/>
      <c r="N36" s="215">
        <f t="shared" si="24"/>
        <v>0</v>
      </c>
      <c r="O36" s="215">
        <f t="shared" si="24"/>
        <v>0</v>
      </c>
      <c r="P36" s="215">
        <f t="shared" si="24"/>
        <v>0</v>
      </c>
      <c r="Q36" s="213"/>
      <c r="R36" s="213"/>
      <c r="S36" s="215">
        <f>SUM(S35)</f>
        <v>0</v>
      </c>
      <c r="T36" s="215">
        <f t="shared" ref="T36:V36" si="25">SUM(T35)</f>
        <v>0</v>
      </c>
      <c r="U36" s="215">
        <f t="shared" si="25"/>
        <v>0</v>
      </c>
      <c r="V36" s="221">
        <f t="shared" si="25"/>
        <v>0</v>
      </c>
    </row>
    <row r="37" spans="1:24" ht="20.100000000000001" customHeight="1">
      <c r="A37" s="334" t="s">
        <v>92</v>
      </c>
      <c r="D37" s="147"/>
      <c r="E37" s="147"/>
      <c r="F37" s="147"/>
      <c r="G37" s="147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339"/>
    </row>
    <row r="38" spans="1:24">
      <c r="A38" s="352">
        <v>1</v>
      </c>
      <c r="B38" s="10" t="s">
        <v>517</v>
      </c>
      <c r="C38" s="10" t="s">
        <v>404</v>
      </c>
      <c r="D38" s="213"/>
      <c r="E38" s="213"/>
      <c r="F38" s="213"/>
      <c r="G38" s="213"/>
      <c r="H38" s="213"/>
      <c r="I38" s="46"/>
      <c r="J38" s="46"/>
      <c r="K38" s="46"/>
      <c r="L38" s="402"/>
      <c r="M38" s="402"/>
      <c r="N38" s="46"/>
      <c r="O38" s="46"/>
      <c r="P38" s="178">
        <f t="shared" ref="P38:P42" si="26">IFERROR(O38-N38,0)</f>
        <v>0</v>
      </c>
      <c r="Q38" s="213"/>
      <c r="S38" s="178"/>
      <c r="T38" s="178"/>
      <c r="U38" s="178"/>
      <c r="V38" s="182">
        <f t="shared" ref="V38:V42" si="27">IFERROR(S38+T38-U38,0)</f>
        <v>0</v>
      </c>
      <c r="W38" s="213"/>
      <c r="X38" s="213"/>
    </row>
    <row r="39" spans="1:24">
      <c r="A39" s="352"/>
      <c r="B39" s="10"/>
      <c r="C39" s="10" t="s">
        <v>405</v>
      </c>
      <c r="D39" s="213"/>
      <c r="E39" s="213"/>
      <c r="F39" s="213"/>
      <c r="G39" s="213"/>
      <c r="H39" s="213"/>
      <c r="I39" s="46"/>
      <c r="J39" s="46"/>
      <c r="K39" s="46"/>
      <c r="L39" s="402"/>
      <c r="M39" s="402"/>
      <c r="N39" s="46"/>
      <c r="O39" s="46"/>
      <c r="P39" s="178">
        <f t="shared" si="26"/>
        <v>0</v>
      </c>
      <c r="Q39" s="213"/>
      <c r="S39" s="178"/>
      <c r="T39" s="178"/>
      <c r="U39" s="178"/>
      <c r="V39" s="182">
        <f t="shared" si="27"/>
        <v>0</v>
      </c>
      <c r="W39" s="213"/>
      <c r="X39" s="213"/>
    </row>
    <row r="40" spans="1:24">
      <c r="A40" s="352"/>
      <c r="B40" s="10"/>
      <c r="C40" s="10" t="s">
        <v>406</v>
      </c>
      <c r="D40" s="213"/>
      <c r="E40" s="213"/>
      <c r="F40" s="213"/>
      <c r="G40" s="213"/>
      <c r="H40" s="213"/>
      <c r="I40" s="46"/>
      <c r="J40" s="46"/>
      <c r="K40" s="46"/>
      <c r="L40" s="402"/>
      <c r="M40" s="402"/>
      <c r="N40" s="46"/>
      <c r="O40" s="46"/>
      <c r="P40" s="178">
        <f t="shared" si="26"/>
        <v>0</v>
      </c>
      <c r="Q40" s="213"/>
      <c r="S40" s="178"/>
      <c r="T40" s="178"/>
      <c r="U40" s="178"/>
      <c r="V40" s="182">
        <f t="shared" si="27"/>
        <v>0</v>
      </c>
      <c r="W40" s="213"/>
      <c r="X40" s="213"/>
    </row>
    <row r="41" spans="1:24">
      <c r="A41" s="352"/>
      <c r="B41" s="10"/>
      <c r="C41" s="10" t="s">
        <v>407</v>
      </c>
      <c r="D41" s="213"/>
      <c r="E41" s="213"/>
      <c r="F41" s="213"/>
      <c r="G41" s="213"/>
      <c r="H41" s="213"/>
      <c r="I41" s="46"/>
      <c r="J41" s="46"/>
      <c r="K41" s="46"/>
      <c r="L41" s="402"/>
      <c r="M41" s="402"/>
      <c r="N41" s="46"/>
      <c r="O41" s="46"/>
      <c r="P41" s="178">
        <f t="shared" si="26"/>
        <v>0</v>
      </c>
      <c r="Q41" s="213"/>
      <c r="S41" s="178"/>
      <c r="T41" s="178"/>
      <c r="U41" s="178"/>
      <c r="V41" s="182">
        <f t="shared" si="27"/>
        <v>0</v>
      </c>
      <c r="W41" s="213"/>
      <c r="X41" s="213"/>
    </row>
    <row r="42" spans="1:24" ht="13.5">
      <c r="A42" s="352"/>
      <c r="B42" s="349" t="s">
        <v>402</v>
      </c>
      <c r="C42" s="46"/>
      <c r="D42" s="213"/>
      <c r="E42" s="213"/>
      <c r="F42" s="213"/>
      <c r="G42" s="213"/>
      <c r="H42" s="213"/>
      <c r="I42" s="46"/>
      <c r="J42" s="46"/>
      <c r="K42" s="46"/>
      <c r="L42" s="402"/>
      <c r="M42" s="402"/>
      <c r="N42" s="46"/>
      <c r="O42" s="46"/>
      <c r="P42" s="178">
        <f t="shared" si="26"/>
        <v>0</v>
      </c>
      <c r="Q42" s="213"/>
      <c r="S42" s="178"/>
      <c r="T42" s="178"/>
      <c r="U42" s="178"/>
      <c r="V42" s="182">
        <f t="shared" si="27"/>
        <v>0</v>
      </c>
    </row>
    <row r="43" spans="1:24">
      <c r="A43" s="352"/>
      <c r="B43" s="1" t="s">
        <v>518</v>
      </c>
      <c r="C43" s="46"/>
      <c r="D43" s="213"/>
      <c r="E43" s="213"/>
      <c r="F43" s="213"/>
      <c r="G43" s="213"/>
      <c r="H43" s="213"/>
      <c r="I43" s="207">
        <f>SUM(I38:I42)</f>
        <v>0</v>
      </c>
      <c r="J43" s="207">
        <f t="shared" ref="J43:P43" si="28">SUM(J38:J42)</f>
        <v>0</v>
      </c>
      <c r="K43" s="207">
        <f t="shared" si="28"/>
        <v>0</v>
      </c>
      <c r="L43" s="678">
        <f>'Exh 1-BS'!$J$34*0.15</f>
        <v>144820531.64099997</v>
      </c>
      <c r="M43" s="406" t="str">
        <f>IF(K43&gt;L43,"Yes","No")</f>
        <v>No</v>
      </c>
      <c r="N43" s="207">
        <f t="shared" si="28"/>
        <v>0</v>
      </c>
      <c r="O43" s="207">
        <f t="shared" si="28"/>
        <v>0</v>
      </c>
      <c r="P43" s="207">
        <f t="shared" si="28"/>
        <v>0</v>
      </c>
      <c r="Q43" s="213"/>
      <c r="S43" s="207">
        <f t="shared" ref="S43" si="29">SUM(S38:S42)</f>
        <v>0</v>
      </c>
      <c r="T43" s="207">
        <f t="shared" ref="T43" si="30">SUM(T38:T42)</f>
        <v>0</v>
      </c>
      <c r="U43" s="207">
        <f t="shared" ref="U43" si="31">SUM(U38:U42)</f>
        <v>0</v>
      </c>
      <c r="V43" s="342">
        <f t="shared" ref="V43" si="32">SUM(V38:V42)</f>
        <v>0</v>
      </c>
    </row>
    <row r="44" spans="1:24" ht="13.5" thickBot="1">
      <c r="A44" s="48" t="s">
        <v>544</v>
      </c>
      <c r="B44" s="1"/>
      <c r="D44" s="1"/>
      <c r="E44" s="1"/>
      <c r="F44" s="1"/>
      <c r="G44" s="1"/>
      <c r="H44" s="1"/>
      <c r="I44" s="215">
        <f>SUM(I43)</f>
        <v>0</v>
      </c>
      <c r="J44" s="215">
        <f t="shared" ref="J44:P44" si="33">SUM(J43)</f>
        <v>0</v>
      </c>
      <c r="K44" s="215">
        <f t="shared" si="33"/>
        <v>0</v>
      </c>
      <c r="L44" s="409"/>
      <c r="M44" s="409"/>
      <c r="N44" s="215">
        <f t="shared" si="33"/>
        <v>0</v>
      </c>
      <c r="O44" s="215">
        <f t="shared" si="33"/>
        <v>0</v>
      </c>
      <c r="P44" s="215">
        <f t="shared" si="33"/>
        <v>0</v>
      </c>
      <c r="Q44" s="213"/>
      <c r="R44" s="213"/>
      <c r="S44" s="215">
        <f>SUM(S43)</f>
        <v>0</v>
      </c>
      <c r="T44" s="215">
        <f t="shared" ref="T44:V44" si="34">SUM(T43)</f>
        <v>0</v>
      </c>
      <c r="U44" s="215">
        <f t="shared" si="34"/>
        <v>0</v>
      </c>
      <c r="V44" s="221">
        <f t="shared" si="34"/>
        <v>0</v>
      </c>
    </row>
    <row r="45" spans="1:24">
      <c r="A45" s="48"/>
      <c r="B45" s="1"/>
      <c r="D45" s="1"/>
      <c r="E45" s="1"/>
      <c r="F45" s="1"/>
      <c r="G45" s="1"/>
      <c r="H45" s="1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20"/>
    </row>
    <row r="46" spans="1:24" ht="20.100000000000001" customHeight="1">
      <c r="A46" s="334" t="s">
        <v>94</v>
      </c>
      <c r="D46" s="147"/>
      <c r="E46" s="147"/>
      <c r="F46" s="147"/>
      <c r="G46" s="147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339"/>
    </row>
    <row r="47" spans="1:24">
      <c r="A47" s="352">
        <v>1</v>
      </c>
      <c r="B47" s="10" t="s">
        <v>517</v>
      </c>
      <c r="C47" s="10" t="s">
        <v>404</v>
      </c>
      <c r="D47" s="213"/>
      <c r="E47" s="213"/>
      <c r="F47" s="213"/>
      <c r="G47" s="213"/>
      <c r="H47" s="213"/>
      <c r="I47" s="46"/>
      <c r="J47" s="46"/>
      <c r="K47" s="46"/>
      <c r="L47" s="402"/>
      <c r="M47" s="402"/>
      <c r="N47" s="46"/>
      <c r="O47" s="46"/>
      <c r="P47" s="178">
        <f t="shared" ref="P47:P51" si="35">IFERROR(O47-N47,0)</f>
        <v>0</v>
      </c>
      <c r="Q47" s="213"/>
      <c r="S47" s="178"/>
      <c r="T47" s="178"/>
      <c r="U47" s="178"/>
      <c r="V47" s="182">
        <f t="shared" ref="V47:V51" si="36">IFERROR(S47+T47-U47,0)</f>
        <v>0</v>
      </c>
    </row>
    <row r="48" spans="1:24">
      <c r="A48" s="352"/>
      <c r="B48" s="10"/>
      <c r="C48" s="10" t="s">
        <v>405</v>
      </c>
      <c r="D48" s="213"/>
      <c r="E48" s="213"/>
      <c r="F48" s="213"/>
      <c r="G48" s="213"/>
      <c r="H48" s="213"/>
      <c r="I48" s="46"/>
      <c r="J48" s="46"/>
      <c r="K48" s="46"/>
      <c r="L48" s="402"/>
      <c r="M48" s="402"/>
      <c r="N48" s="46"/>
      <c r="O48" s="46"/>
      <c r="P48" s="178">
        <f t="shared" si="35"/>
        <v>0</v>
      </c>
      <c r="Q48" s="213"/>
      <c r="S48" s="178"/>
      <c r="T48" s="178"/>
      <c r="U48" s="178"/>
      <c r="V48" s="182">
        <f t="shared" si="36"/>
        <v>0</v>
      </c>
    </row>
    <row r="49" spans="1:22">
      <c r="A49" s="352"/>
      <c r="B49" s="10"/>
      <c r="C49" s="10" t="s">
        <v>406</v>
      </c>
      <c r="D49" s="213"/>
      <c r="E49" s="213"/>
      <c r="F49" s="213"/>
      <c r="G49" s="213"/>
      <c r="H49" s="213"/>
      <c r="I49" s="46"/>
      <c r="J49" s="46"/>
      <c r="K49" s="46"/>
      <c r="L49" s="402"/>
      <c r="M49" s="402"/>
      <c r="N49" s="46"/>
      <c r="O49" s="46"/>
      <c r="P49" s="178">
        <f t="shared" si="35"/>
        <v>0</v>
      </c>
      <c r="Q49" s="213"/>
      <c r="S49" s="178"/>
      <c r="T49" s="178"/>
      <c r="U49" s="178"/>
      <c r="V49" s="182">
        <f t="shared" si="36"/>
        <v>0</v>
      </c>
    </row>
    <row r="50" spans="1:22">
      <c r="A50" s="352"/>
      <c r="B50" s="10"/>
      <c r="C50" s="10" t="s">
        <v>407</v>
      </c>
      <c r="D50" s="213"/>
      <c r="E50" s="213"/>
      <c r="F50" s="213"/>
      <c r="G50" s="213"/>
      <c r="H50" s="213"/>
      <c r="I50" s="46"/>
      <c r="J50" s="46"/>
      <c r="K50" s="46"/>
      <c r="L50" s="402"/>
      <c r="M50" s="402"/>
      <c r="N50" s="46"/>
      <c r="O50" s="46"/>
      <c r="P50" s="178">
        <f t="shared" si="35"/>
        <v>0</v>
      </c>
      <c r="Q50" s="213"/>
      <c r="S50" s="178"/>
      <c r="T50" s="178"/>
      <c r="U50" s="178"/>
      <c r="V50" s="182">
        <f t="shared" si="36"/>
        <v>0</v>
      </c>
    </row>
    <row r="51" spans="1:22" ht="13.5">
      <c r="A51" s="352"/>
      <c r="B51" s="349" t="s">
        <v>402</v>
      </c>
      <c r="C51" s="46"/>
      <c r="D51" s="213"/>
      <c r="E51" s="213"/>
      <c r="F51" s="213"/>
      <c r="G51" s="213"/>
      <c r="H51" s="213"/>
      <c r="I51" s="46"/>
      <c r="J51" s="46"/>
      <c r="K51" s="46"/>
      <c r="L51" s="402"/>
      <c r="M51" s="402"/>
      <c r="N51" s="46"/>
      <c r="O51" s="46"/>
      <c r="P51" s="178">
        <f t="shared" si="35"/>
        <v>0</v>
      </c>
      <c r="Q51" s="213"/>
      <c r="S51" s="178"/>
      <c r="T51" s="178"/>
      <c r="U51" s="178"/>
      <c r="V51" s="182">
        <f t="shared" si="36"/>
        <v>0</v>
      </c>
    </row>
    <row r="52" spans="1:22">
      <c r="A52" s="352"/>
      <c r="B52" s="1" t="s">
        <v>518</v>
      </c>
      <c r="C52" s="46"/>
      <c r="D52" s="213"/>
      <c r="E52" s="213"/>
      <c r="F52" s="213"/>
      <c r="G52" s="213"/>
      <c r="H52" s="213"/>
      <c r="I52" s="207">
        <f>SUM(I47:I51)</f>
        <v>0</v>
      </c>
      <c r="J52" s="207">
        <f t="shared" ref="J52" si="37">SUM(J47:J51)</f>
        <v>0</v>
      </c>
      <c r="K52" s="207">
        <f t="shared" ref="K52" si="38">SUM(K47:K51)</f>
        <v>0</v>
      </c>
      <c r="L52" s="678">
        <f>'Exh 1-BS'!$J$34*0.15</f>
        <v>144820531.64099997</v>
      </c>
      <c r="M52" s="406" t="str">
        <f>IF(K52&gt;L52,"Yes","No")</f>
        <v>No</v>
      </c>
      <c r="N52" s="207">
        <f t="shared" ref="N52" si="39">SUM(N47:N51)</f>
        <v>0</v>
      </c>
      <c r="O52" s="207">
        <f t="shared" ref="O52" si="40">SUM(O47:O51)</f>
        <v>0</v>
      </c>
      <c r="P52" s="207">
        <f t="shared" ref="P52" si="41">SUM(P47:P51)</f>
        <v>0</v>
      </c>
      <c r="Q52" s="213"/>
      <c r="S52" s="207">
        <f t="shared" ref="S52" si="42">SUM(S47:S51)</f>
        <v>0</v>
      </c>
      <c r="T52" s="207">
        <f t="shared" ref="T52" si="43">SUM(T47:T51)</f>
        <v>0</v>
      </c>
      <c r="U52" s="207">
        <f t="shared" ref="U52" si="44">SUM(U47:U51)</f>
        <v>0</v>
      </c>
      <c r="V52" s="342">
        <f t="shared" ref="V52" si="45">SUM(V47:V51)</f>
        <v>0</v>
      </c>
    </row>
    <row r="53" spans="1:22" ht="13.5" thickBot="1">
      <c r="A53" s="48" t="s">
        <v>545</v>
      </c>
      <c r="B53" s="1"/>
      <c r="D53" s="1"/>
      <c r="E53" s="1"/>
      <c r="F53" s="1"/>
      <c r="G53" s="1"/>
      <c r="H53" s="1"/>
      <c r="I53" s="215">
        <f>SUM(I52)</f>
        <v>0</v>
      </c>
      <c r="J53" s="215">
        <f t="shared" ref="J53:P53" si="46">SUM(J52)</f>
        <v>0</v>
      </c>
      <c r="K53" s="215">
        <f t="shared" si="46"/>
        <v>0</v>
      </c>
      <c r="L53" s="409"/>
      <c r="M53" s="409"/>
      <c r="N53" s="215">
        <f t="shared" si="46"/>
        <v>0</v>
      </c>
      <c r="O53" s="215">
        <f t="shared" si="46"/>
        <v>0</v>
      </c>
      <c r="P53" s="215">
        <f t="shared" si="46"/>
        <v>0</v>
      </c>
      <c r="Q53" s="213"/>
      <c r="R53" s="213"/>
      <c r="S53" s="215">
        <f>SUM(S52)</f>
        <v>0</v>
      </c>
      <c r="T53" s="215">
        <f t="shared" ref="T53" si="47">SUM(T52)</f>
        <v>0</v>
      </c>
      <c r="U53" s="215">
        <f t="shared" ref="U53" si="48">SUM(U52)</f>
        <v>0</v>
      </c>
      <c r="V53" s="221">
        <f t="shared" ref="V53" si="49">SUM(V52)</f>
        <v>0</v>
      </c>
    </row>
    <row r="54" spans="1:22">
      <c r="A54" s="48"/>
      <c r="B54" s="1"/>
      <c r="D54" s="1"/>
      <c r="E54" s="1"/>
      <c r="F54" s="1"/>
      <c r="G54" s="1"/>
      <c r="H54" s="1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20"/>
    </row>
    <row r="55" spans="1:22">
      <c r="A55" s="334" t="s">
        <v>211</v>
      </c>
      <c r="D55" s="147"/>
      <c r="E55" s="147"/>
      <c r="F55" s="147"/>
      <c r="G55" s="147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339"/>
    </row>
    <row r="56" spans="1:22">
      <c r="A56" s="352">
        <v>1</v>
      </c>
      <c r="B56" s="10" t="s">
        <v>517</v>
      </c>
      <c r="C56" s="10" t="s">
        <v>404</v>
      </c>
      <c r="D56" s="213"/>
      <c r="E56" s="213"/>
      <c r="F56" s="213"/>
      <c r="G56" s="213"/>
      <c r="H56" s="213"/>
      <c r="I56" s="46"/>
      <c r="J56" s="46"/>
      <c r="K56" s="46"/>
      <c r="L56" s="402"/>
      <c r="M56" s="402"/>
      <c r="N56" s="46"/>
      <c r="O56" s="46"/>
      <c r="P56" s="178">
        <f t="shared" ref="P56:P60" si="50">IFERROR(O56-N56,0)</f>
        <v>0</v>
      </c>
      <c r="Q56" s="213"/>
      <c r="S56" s="178"/>
      <c r="T56" s="178"/>
      <c r="U56" s="178"/>
      <c r="V56" s="182">
        <f t="shared" ref="V56:V60" si="51">IFERROR(S56+T56-U56,0)</f>
        <v>0</v>
      </c>
    </row>
    <row r="57" spans="1:22">
      <c r="A57" s="352"/>
      <c r="B57" s="10"/>
      <c r="C57" s="10" t="s">
        <v>405</v>
      </c>
      <c r="D57" s="213"/>
      <c r="E57" s="213"/>
      <c r="F57" s="213"/>
      <c r="G57" s="213"/>
      <c r="H57" s="213"/>
      <c r="I57" s="46"/>
      <c r="J57" s="46"/>
      <c r="K57" s="46"/>
      <c r="L57" s="402"/>
      <c r="M57" s="402"/>
      <c r="N57" s="46"/>
      <c r="O57" s="46"/>
      <c r="P57" s="178">
        <f t="shared" si="50"/>
        <v>0</v>
      </c>
      <c r="Q57" s="213"/>
      <c r="S57" s="178"/>
      <c r="T57" s="178"/>
      <c r="U57" s="178"/>
      <c r="V57" s="182">
        <f t="shared" si="51"/>
        <v>0</v>
      </c>
    </row>
    <row r="58" spans="1:22">
      <c r="A58" s="352"/>
      <c r="B58" s="10"/>
      <c r="C58" s="10" t="s">
        <v>406</v>
      </c>
      <c r="D58" s="213"/>
      <c r="E58" s="213"/>
      <c r="F58" s="213"/>
      <c r="G58" s="213"/>
      <c r="H58" s="213"/>
      <c r="I58" s="46"/>
      <c r="J58" s="46"/>
      <c r="K58" s="46"/>
      <c r="L58" s="402"/>
      <c r="M58" s="402"/>
      <c r="N58" s="46"/>
      <c r="O58" s="46"/>
      <c r="P58" s="178">
        <f t="shared" si="50"/>
        <v>0</v>
      </c>
      <c r="Q58" s="213"/>
      <c r="S58" s="178"/>
      <c r="T58" s="178"/>
      <c r="U58" s="178"/>
      <c r="V58" s="182">
        <f t="shared" si="51"/>
        <v>0</v>
      </c>
    </row>
    <row r="59" spans="1:22">
      <c r="A59" s="352"/>
      <c r="B59" s="10"/>
      <c r="C59" s="10" t="s">
        <v>407</v>
      </c>
      <c r="D59" s="213"/>
      <c r="E59" s="213"/>
      <c r="F59" s="213"/>
      <c r="G59" s="213"/>
      <c r="H59" s="213"/>
      <c r="I59" s="46"/>
      <c r="J59" s="46"/>
      <c r="K59" s="46"/>
      <c r="L59" s="402"/>
      <c r="M59" s="402"/>
      <c r="N59" s="46"/>
      <c r="O59" s="46"/>
      <c r="P59" s="178">
        <f t="shared" si="50"/>
        <v>0</v>
      </c>
      <c r="Q59" s="213"/>
      <c r="S59" s="178"/>
      <c r="T59" s="178"/>
      <c r="U59" s="178"/>
      <c r="V59" s="182">
        <f t="shared" si="51"/>
        <v>0</v>
      </c>
    </row>
    <row r="60" spans="1:22" ht="13.5">
      <c r="A60" s="352"/>
      <c r="B60" s="349" t="s">
        <v>402</v>
      </c>
      <c r="C60" s="46"/>
      <c r="D60" s="213"/>
      <c r="E60" s="213"/>
      <c r="F60" s="213"/>
      <c r="G60" s="213"/>
      <c r="H60" s="213"/>
      <c r="I60" s="46"/>
      <c r="J60" s="46"/>
      <c r="K60" s="46"/>
      <c r="L60" s="402"/>
      <c r="M60" s="402"/>
      <c r="N60" s="46"/>
      <c r="O60" s="46"/>
      <c r="P60" s="178">
        <f t="shared" si="50"/>
        <v>0</v>
      </c>
      <c r="Q60" s="213"/>
      <c r="S60" s="178"/>
      <c r="T60" s="178"/>
      <c r="U60" s="178"/>
      <c r="V60" s="182">
        <f t="shared" si="51"/>
        <v>0</v>
      </c>
    </row>
    <row r="61" spans="1:22">
      <c r="A61" s="352"/>
      <c r="B61" s="1" t="s">
        <v>518</v>
      </c>
      <c r="C61" s="46"/>
      <c r="D61" s="213"/>
      <c r="E61" s="213"/>
      <c r="F61" s="213"/>
      <c r="G61" s="213"/>
      <c r="H61" s="213"/>
      <c r="I61" s="207">
        <f>SUM(I56:I60)</f>
        <v>0</v>
      </c>
      <c r="J61" s="207">
        <f t="shared" ref="J61" si="52">SUM(J56:J60)</f>
        <v>0</v>
      </c>
      <c r="K61" s="207">
        <f t="shared" ref="K61" si="53">SUM(K56:K60)</f>
        <v>0</v>
      </c>
      <c r="L61" s="678">
        <f>'Exh 1-BS'!$J$34*0.15</f>
        <v>144820531.64099997</v>
      </c>
      <c r="M61" s="406" t="str">
        <f>IF(K61&gt;L61,"Yes","No")</f>
        <v>No</v>
      </c>
      <c r="N61" s="207">
        <f t="shared" ref="N61" si="54">SUM(N56:N60)</f>
        <v>0</v>
      </c>
      <c r="O61" s="207">
        <f t="shared" ref="O61" si="55">SUM(O56:O60)</f>
        <v>0</v>
      </c>
      <c r="P61" s="207">
        <f t="shared" ref="P61" si="56">SUM(P56:P60)</f>
        <v>0</v>
      </c>
      <c r="Q61" s="213"/>
      <c r="S61" s="207">
        <f t="shared" ref="S61" si="57">SUM(S56:S60)</f>
        <v>0</v>
      </c>
      <c r="T61" s="207">
        <f t="shared" ref="T61" si="58">SUM(T56:T60)</f>
        <v>0</v>
      </c>
      <c r="U61" s="207">
        <f t="shared" ref="U61" si="59">SUM(U56:U60)</f>
        <v>0</v>
      </c>
      <c r="V61" s="342">
        <f t="shared" ref="V61" si="60">SUM(V56:V60)</f>
        <v>0</v>
      </c>
    </row>
    <row r="62" spans="1:22" ht="13.5" thickBot="1">
      <c r="A62" s="48" t="s">
        <v>546</v>
      </c>
      <c r="B62" s="1"/>
      <c r="D62" s="1"/>
      <c r="E62" s="1"/>
      <c r="F62" s="1"/>
      <c r="G62" s="1"/>
      <c r="H62" s="1"/>
      <c r="I62" s="215">
        <f>SUM(I61)</f>
        <v>0</v>
      </c>
      <c r="J62" s="215">
        <f t="shared" ref="J62" si="61">SUM(J61)</f>
        <v>0</v>
      </c>
      <c r="K62" s="215">
        <f t="shared" ref="K62" si="62">SUM(K61)</f>
        <v>0</v>
      </c>
      <c r="L62" s="409"/>
      <c r="M62" s="409"/>
      <c r="N62" s="215">
        <f t="shared" ref="N62" si="63">SUM(N61)</f>
        <v>0</v>
      </c>
      <c r="O62" s="215">
        <f t="shared" ref="O62" si="64">SUM(O61)</f>
        <v>0</v>
      </c>
      <c r="P62" s="215">
        <f t="shared" ref="P62" si="65">SUM(P61)</f>
        <v>0</v>
      </c>
      <c r="Q62" s="213"/>
      <c r="R62" s="213"/>
      <c r="S62" s="215">
        <f>SUM(S61)</f>
        <v>0</v>
      </c>
      <c r="T62" s="215">
        <f t="shared" ref="T62" si="66">SUM(T61)</f>
        <v>0</v>
      </c>
      <c r="U62" s="215">
        <f t="shared" ref="U62" si="67">SUM(U61)</f>
        <v>0</v>
      </c>
      <c r="V62" s="221">
        <f t="shared" ref="V62" si="68">SUM(V61)</f>
        <v>0</v>
      </c>
    </row>
    <row r="63" spans="1:22">
      <c r="A63" s="48"/>
      <c r="B63" s="1"/>
      <c r="D63" s="1"/>
      <c r="E63" s="1"/>
      <c r="F63" s="1"/>
      <c r="G63" s="1"/>
      <c r="H63" s="1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20"/>
    </row>
    <row r="64" spans="1:22">
      <c r="A64" s="334" t="s">
        <v>213</v>
      </c>
      <c r="D64" s="147"/>
      <c r="E64" s="147"/>
      <c r="F64" s="147"/>
      <c r="G64" s="147"/>
      <c r="K64" s="338"/>
      <c r="L64" s="338"/>
      <c r="M64" s="338"/>
      <c r="N64" s="338"/>
      <c r="O64" s="338"/>
      <c r="P64" s="213"/>
      <c r="Q64" s="338"/>
      <c r="R64" s="338"/>
      <c r="S64" s="338"/>
      <c r="T64" s="338"/>
      <c r="U64" s="338"/>
      <c r="V64" s="220"/>
    </row>
    <row r="65" spans="1:22">
      <c r="A65" s="352">
        <v>1</v>
      </c>
      <c r="B65" s="10" t="s">
        <v>517</v>
      </c>
      <c r="C65" s="10" t="s">
        <v>404</v>
      </c>
      <c r="D65" s="213"/>
      <c r="E65" s="213"/>
      <c r="F65" s="213"/>
      <c r="G65" s="213"/>
      <c r="H65" s="213"/>
      <c r="I65" s="46"/>
      <c r="J65" s="46"/>
      <c r="K65" s="46"/>
      <c r="L65" s="402"/>
      <c r="M65" s="402"/>
      <c r="N65" s="46"/>
      <c r="O65" s="46"/>
      <c r="P65" s="178">
        <f t="shared" ref="P65:P69" si="69">IFERROR(O65-N65,0)</f>
        <v>0</v>
      </c>
      <c r="Q65" s="213"/>
      <c r="S65" s="178"/>
      <c r="T65" s="178"/>
      <c r="U65" s="178"/>
      <c r="V65" s="182">
        <f t="shared" ref="V65:V69" si="70">IFERROR(S65+T65-U65,0)</f>
        <v>0</v>
      </c>
    </row>
    <row r="66" spans="1:22">
      <c r="A66" s="352"/>
      <c r="B66" s="10"/>
      <c r="C66" s="10" t="s">
        <v>405</v>
      </c>
      <c r="D66" s="213"/>
      <c r="E66" s="213"/>
      <c r="F66" s="213"/>
      <c r="G66" s="213"/>
      <c r="H66" s="213"/>
      <c r="I66" s="46"/>
      <c r="J66" s="46"/>
      <c r="K66" s="46"/>
      <c r="L66" s="402"/>
      <c r="M66" s="402"/>
      <c r="N66" s="46"/>
      <c r="O66" s="46"/>
      <c r="P66" s="178">
        <f t="shared" si="69"/>
        <v>0</v>
      </c>
      <c r="Q66" s="213"/>
      <c r="S66" s="178"/>
      <c r="T66" s="178"/>
      <c r="U66" s="178"/>
      <c r="V66" s="182">
        <f t="shared" si="70"/>
        <v>0</v>
      </c>
    </row>
    <row r="67" spans="1:22">
      <c r="A67" s="352"/>
      <c r="B67" s="10"/>
      <c r="C67" s="10" t="s">
        <v>406</v>
      </c>
      <c r="D67" s="213"/>
      <c r="E67" s="213"/>
      <c r="F67" s="213"/>
      <c r="G67" s="213"/>
      <c r="H67" s="213"/>
      <c r="I67" s="46"/>
      <c r="J67" s="46"/>
      <c r="K67" s="46"/>
      <c r="L67" s="402"/>
      <c r="M67" s="402"/>
      <c r="N67" s="46"/>
      <c r="O67" s="46"/>
      <c r="P67" s="178">
        <f t="shared" si="69"/>
        <v>0</v>
      </c>
      <c r="Q67" s="213"/>
      <c r="S67" s="178"/>
      <c r="T67" s="178"/>
      <c r="U67" s="178"/>
      <c r="V67" s="182">
        <f t="shared" si="70"/>
        <v>0</v>
      </c>
    </row>
    <row r="68" spans="1:22">
      <c r="A68" s="352"/>
      <c r="B68" s="10"/>
      <c r="C68" s="10" t="s">
        <v>407</v>
      </c>
      <c r="D68" s="213"/>
      <c r="E68" s="213"/>
      <c r="F68" s="213"/>
      <c r="G68" s="213"/>
      <c r="H68" s="213"/>
      <c r="I68" s="46"/>
      <c r="J68" s="46"/>
      <c r="K68" s="46"/>
      <c r="L68" s="402"/>
      <c r="M68" s="402"/>
      <c r="N68" s="46"/>
      <c r="O68" s="46"/>
      <c r="P68" s="178">
        <f t="shared" si="69"/>
        <v>0</v>
      </c>
      <c r="Q68" s="213"/>
      <c r="S68" s="178"/>
      <c r="T68" s="178"/>
      <c r="U68" s="178"/>
      <c r="V68" s="182">
        <f t="shared" si="70"/>
        <v>0</v>
      </c>
    </row>
    <row r="69" spans="1:22" ht="13.5">
      <c r="A69" s="352"/>
      <c r="B69" s="349" t="s">
        <v>402</v>
      </c>
      <c r="C69" s="46"/>
      <c r="D69" s="213"/>
      <c r="E69" s="213"/>
      <c r="F69" s="213"/>
      <c r="G69" s="213"/>
      <c r="H69" s="213"/>
      <c r="I69" s="46"/>
      <c r="J69" s="46"/>
      <c r="K69" s="46"/>
      <c r="L69" s="402"/>
      <c r="M69" s="402"/>
      <c r="N69" s="46"/>
      <c r="O69" s="46"/>
      <c r="P69" s="178">
        <f t="shared" si="69"/>
        <v>0</v>
      </c>
      <c r="Q69" s="213"/>
      <c r="S69" s="178"/>
      <c r="T69" s="178"/>
      <c r="U69" s="178"/>
      <c r="V69" s="182">
        <f t="shared" si="70"/>
        <v>0</v>
      </c>
    </row>
    <row r="70" spans="1:22">
      <c r="A70" s="352"/>
      <c r="B70" s="1" t="s">
        <v>518</v>
      </c>
      <c r="C70" s="46"/>
      <c r="D70" s="213"/>
      <c r="E70" s="213"/>
      <c r="F70" s="213"/>
      <c r="G70" s="213"/>
      <c r="H70" s="213"/>
      <c r="I70" s="207">
        <f>SUM(I65:I69)</f>
        <v>0</v>
      </c>
      <c r="J70" s="207">
        <f t="shared" ref="J70" si="71">SUM(J65:J69)</f>
        <v>0</v>
      </c>
      <c r="K70" s="207">
        <f t="shared" ref="K70" si="72">SUM(K65:K69)</f>
        <v>0</v>
      </c>
      <c r="L70" s="678">
        <f>'Exh 1-BS'!$J$34*0.15</f>
        <v>144820531.64099997</v>
      </c>
      <c r="M70" s="406" t="str">
        <f>IF(K70&gt;L70,"Yes","No")</f>
        <v>No</v>
      </c>
      <c r="N70" s="207">
        <f t="shared" ref="N70" si="73">SUM(N65:N69)</f>
        <v>0</v>
      </c>
      <c r="O70" s="207">
        <f t="shared" ref="O70" si="74">SUM(O65:O69)</f>
        <v>0</v>
      </c>
      <c r="P70" s="207">
        <f t="shared" ref="P70" si="75">SUM(P65:P69)</f>
        <v>0</v>
      </c>
      <c r="Q70" s="213"/>
      <c r="S70" s="207">
        <f t="shared" ref="S70" si="76">SUM(S65:S69)</f>
        <v>0</v>
      </c>
      <c r="T70" s="207">
        <f t="shared" ref="T70" si="77">SUM(T65:T69)</f>
        <v>0</v>
      </c>
      <c r="U70" s="207">
        <f t="shared" ref="U70" si="78">SUM(U65:U69)</f>
        <v>0</v>
      </c>
      <c r="V70" s="342">
        <f t="shared" ref="V70" si="79">SUM(V65:V69)</f>
        <v>0</v>
      </c>
    </row>
    <row r="71" spans="1:22" ht="13.5" thickBot="1">
      <c r="A71" s="48" t="s">
        <v>546</v>
      </c>
      <c r="B71" s="1"/>
      <c r="D71" s="1"/>
      <c r="E71" s="1"/>
      <c r="F71" s="1"/>
      <c r="G71" s="1"/>
      <c r="H71" s="1"/>
      <c r="I71" s="215">
        <f>SUM(I70)</f>
        <v>0</v>
      </c>
      <c r="J71" s="215">
        <f t="shared" ref="J71:P71" si="80">SUM(J70)</f>
        <v>0</v>
      </c>
      <c r="K71" s="215">
        <f t="shared" si="80"/>
        <v>0</v>
      </c>
      <c r="L71" s="409"/>
      <c r="M71" s="409"/>
      <c r="N71" s="215">
        <f t="shared" si="80"/>
        <v>0</v>
      </c>
      <c r="O71" s="215">
        <f t="shared" si="80"/>
        <v>0</v>
      </c>
      <c r="P71" s="215">
        <f t="shared" si="80"/>
        <v>0</v>
      </c>
      <c r="Q71" s="213"/>
      <c r="R71" s="213"/>
      <c r="S71" s="215">
        <f>SUM(S70)</f>
        <v>0</v>
      </c>
      <c r="T71" s="215">
        <f t="shared" ref="T71" si="81">SUM(T70)</f>
        <v>0</v>
      </c>
      <c r="U71" s="215">
        <f t="shared" ref="U71" si="82">SUM(U70)</f>
        <v>0</v>
      </c>
      <c r="V71" s="221">
        <f t="shared" ref="V71" si="83">SUM(V70)</f>
        <v>0</v>
      </c>
    </row>
    <row r="72" spans="1:22" ht="21" customHeight="1" thickBot="1">
      <c r="A72" s="33"/>
      <c r="B72" s="9"/>
      <c r="C72" s="1" t="s">
        <v>547</v>
      </c>
      <c r="D72" s="1"/>
      <c r="E72" s="1"/>
      <c r="F72" s="1"/>
      <c r="G72" s="1"/>
      <c r="H72" s="1"/>
      <c r="I72" s="350">
        <f>SUM(I18,I27,I36,I44,I53,I62,I71)</f>
        <v>0</v>
      </c>
      <c r="J72" s="350">
        <f t="shared" ref="J72:P72" si="84">SUM(J18,J27,J36,J44,J53,J62,J71)</f>
        <v>0</v>
      </c>
      <c r="K72" s="350">
        <f t="shared" si="84"/>
        <v>0</v>
      </c>
      <c r="L72" s="411"/>
      <c r="M72" s="411"/>
      <c r="N72" s="350">
        <f t="shared" si="84"/>
        <v>0</v>
      </c>
      <c r="O72" s="350">
        <f t="shared" si="84"/>
        <v>0</v>
      </c>
      <c r="P72" s="350">
        <f t="shared" si="84"/>
        <v>0</v>
      </c>
      <c r="Q72" s="180"/>
      <c r="R72" s="180"/>
      <c r="S72" s="350">
        <f>SUM(S18,S27,S36,S44,S53,S62,S71)</f>
        <v>0</v>
      </c>
      <c r="T72" s="350">
        <f t="shared" ref="T72:V72" si="85">SUM(T18,T27,T36,T44,T53,T62,T71)</f>
        <v>0</v>
      </c>
      <c r="U72" s="350">
        <f t="shared" si="85"/>
        <v>0</v>
      </c>
      <c r="V72" s="353">
        <f t="shared" si="85"/>
        <v>0</v>
      </c>
    </row>
    <row r="73" spans="1:22" ht="14.25" thickTop="1" thickBot="1">
      <c r="A73" s="35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36"/>
    </row>
    <row r="75" spans="1:22">
      <c r="A75" s="226"/>
      <c r="B75" s="227" t="s">
        <v>237</v>
      </c>
      <c r="V75" s="84" t="s">
        <v>57</v>
      </c>
    </row>
    <row r="76" spans="1:22">
      <c r="A76" s="228">
        <v>1</v>
      </c>
      <c r="B76" s="228" t="s">
        <v>415</v>
      </c>
    </row>
    <row r="77" spans="1:22">
      <c r="A77" s="228">
        <v>2</v>
      </c>
      <c r="B77" s="228" t="e">
        <f>'Sched 12 - Other Debt Sec'!B49</f>
        <v>#REF!</v>
      </c>
    </row>
    <row r="78" spans="1:22">
      <c r="A78" s="228">
        <v>3</v>
      </c>
      <c r="B78" s="228" t="e">
        <f>'Sched 12 - Other Debt Sec'!B50</f>
        <v>#REF!</v>
      </c>
    </row>
  </sheetData>
  <mergeCells count="20">
    <mergeCell ref="H30:O33"/>
    <mergeCell ref="E4:G4"/>
    <mergeCell ref="A4:B6"/>
    <mergeCell ref="C4:C6"/>
    <mergeCell ref="A7:B7"/>
    <mergeCell ref="A1:V1"/>
    <mergeCell ref="A2:V2"/>
    <mergeCell ref="A3:V3"/>
    <mergeCell ref="O4:O6"/>
    <mergeCell ref="N4:N6"/>
    <mergeCell ref="P4:P6"/>
    <mergeCell ref="Q4:V4"/>
    <mergeCell ref="I4:J4"/>
    <mergeCell ref="I5:I6"/>
    <mergeCell ref="J5:J6"/>
    <mergeCell ref="K4:K6"/>
    <mergeCell ref="H4:H6"/>
    <mergeCell ref="L4:M4"/>
    <mergeCell ref="L5:L6"/>
    <mergeCell ref="M5:M6"/>
  </mergeCells>
  <phoneticPr fontId="10" type="noConversion"/>
  <hyperlinks>
    <hyperlink ref="V75" location="'CONTENTS '!A1" display="CONTENTS" xr:uid="{72B4CC73-AD79-4AA7-B970-7AE35A4551D0}"/>
  </hyperlinks>
  <printOptions horizontalCentered="1" gridLines="1"/>
  <pageMargins left="0.23622047244094491" right="0.23622047244094491" top="0.19685039370078741" bottom="0.19685039370078741" header="0.51181102362204722" footer="0.51181102362204722"/>
  <pageSetup paperSize="14" scale="65" orientation="landscape" r:id="rId1"/>
  <headerFooter alignWithMargins="0">
    <oddFooter>&amp;RPage 19 SCH13_OI_TF</oddFooter>
  </headerFooter>
  <customProperties>
    <customPr name="_pios_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5F9F0-3EEB-4BD7-A702-C9297EBDCE81}">
  <sheetPr>
    <tabColor rgb="FFCCFFFF"/>
  </sheetPr>
  <dimension ref="A1:J61"/>
  <sheetViews>
    <sheetView zoomScale="90" zoomScaleNormal="90" workbookViewId="0">
      <pane xSplit="3" ySplit="8" topLeftCell="D24" activePane="bottomRight" state="frozen"/>
      <selection pane="topRight" activeCell="D1" sqref="D1"/>
      <selection pane="bottomLeft" activeCell="A9" sqref="A9"/>
      <selection pane="bottomRight" activeCell="F71" sqref="F71"/>
    </sheetView>
  </sheetViews>
  <sheetFormatPr defaultColWidth="9.140625" defaultRowHeight="15"/>
  <cols>
    <col min="1" max="1" width="9.140625" style="473"/>
    <col min="2" max="2" width="3.7109375" style="473" customWidth="1"/>
    <col min="3" max="3" width="29.7109375" style="473" customWidth="1"/>
    <col min="4" max="6" width="16.140625" style="473" bestFit="1" customWidth="1"/>
    <col min="7" max="8" width="14.7109375" style="473" customWidth="1"/>
    <col min="9" max="9" width="16.140625" style="473" bestFit="1" customWidth="1"/>
    <col min="10" max="16384" width="9.140625" style="473"/>
  </cols>
  <sheetData>
    <row r="1" spans="1:10">
      <c r="A1" s="1052" t="s">
        <v>652</v>
      </c>
      <c r="B1" s="1052"/>
      <c r="C1" s="1052"/>
      <c r="D1" s="1052"/>
      <c r="E1" s="1052"/>
      <c r="F1" s="1052"/>
      <c r="G1" s="1052"/>
      <c r="H1" s="1052"/>
      <c r="I1" s="1052"/>
      <c r="J1" s="472"/>
    </row>
    <row r="2" spans="1:10" ht="16.5" thickBot="1">
      <c r="A2" s="1053" t="s">
        <v>712</v>
      </c>
      <c r="B2" s="1053"/>
      <c r="C2" s="1053"/>
      <c r="D2" s="1053"/>
      <c r="E2" s="1053"/>
      <c r="F2" s="1053"/>
      <c r="G2" s="1053"/>
      <c r="H2" s="1053"/>
      <c r="I2" s="1053"/>
      <c r="J2" s="474"/>
    </row>
    <row r="3" spans="1:10" ht="15.75" thickBot="1">
      <c r="A3" s="969" t="s">
        <v>736</v>
      </c>
      <c r="B3" s="970"/>
      <c r="C3" s="970"/>
      <c r="D3" s="970"/>
      <c r="E3" s="970"/>
      <c r="F3" s="970"/>
      <c r="G3" s="970"/>
      <c r="H3" s="970"/>
      <c r="I3" s="971"/>
    </row>
    <row r="4" spans="1:10">
      <c r="A4" s="1054" t="s">
        <v>277</v>
      </c>
      <c r="B4" s="1057" t="s">
        <v>548</v>
      </c>
      <c r="C4" s="1058"/>
      <c r="D4" s="475" t="s">
        <v>328</v>
      </c>
      <c r="E4" s="1061" t="s">
        <v>549</v>
      </c>
      <c r="F4" s="1062"/>
      <c r="G4" s="1063" t="s">
        <v>550</v>
      </c>
      <c r="H4" s="1061"/>
      <c r="I4" s="476" t="s">
        <v>367</v>
      </c>
    </row>
    <row r="5" spans="1:10">
      <c r="A5" s="1055"/>
      <c r="B5" s="1059"/>
      <c r="C5" s="1060"/>
      <c r="D5" s="477" t="s">
        <v>551</v>
      </c>
      <c r="E5" s="1064" t="s">
        <v>183</v>
      </c>
      <c r="F5" s="1064" t="s">
        <v>184</v>
      </c>
      <c r="G5" s="1064" t="s">
        <v>183</v>
      </c>
      <c r="H5" s="1064" t="s">
        <v>184</v>
      </c>
      <c r="I5" s="478" t="s">
        <v>333</v>
      </c>
    </row>
    <row r="6" spans="1:10" ht="15.75" thickBot="1">
      <c r="A6" s="1056"/>
      <c r="B6" s="1059"/>
      <c r="C6" s="1060"/>
      <c r="D6" s="479" t="s">
        <v>552</v>
      </c>
      <c r="E6" s="1065"/>
      <c r="F6" s="1065"/>
      <c r="G6" s="1065"/>
      <c r="H6" s="1065"/>
      <c r="I6" s="496" t="s">
        <v>737</v>
      </c>
    </row>
    <row r="7" spans="1:10" ht="15.75" thickBot="1">
      <c r="A7" s="480">
        <v>1</v>
      </c>
      <c r="B7" s="1066">
        <f>+A7+1</f>
        <v>2</v>
      </c>
      <c r="C7" s="1067"/>
      <c r="D7" s="481">
        <f>+B7+1</f>
        <v>3</v>
      </c>
      <c r="E7" s="481">
        <f>+D7+1</f>
        <v>4</v>
      </c>
      <c r="F7" s="481">
        <f t="shared" ref="F7:I7" si="0">+E7+1</f>
        <v>5</v>
      </c>
      <c r="G7" s="481">
        <f t="shared" si="0"/>
        <v>6</v>
      </c>
      <c r="H7" s="481">
        <f t="shared" si="0"/>
        <v>7</v>
      </c>
      <c r="I7" s="481">
        <f t="shared" si="0"/>
        <v>8</v>
      </c>
    </row>
    <row r="8" spans="1:10" ht="15" customHeight="1">
      <c r="A8" s="1068" t="s">
        <v>758</v>
      </c>
      <c r="B8" s="1071" t="s">
        <v>713</v>
      </c>
      <c r="C8" s="1072"/>
      <c r="D8" s="482"/>
      <c r="E8" s="483"/>
      <c r="F8" s="483"/>
      <c r="G8" s="482"/>
      <c r="H8" s="482"/>
      <c r="I8" s="484"/>
    </row>
    <row r="9" spans="1:10">
      <c r="A9" s="1069"/>
      <c r="B9" s="352">
        <v>1</v>
      </c>
      <c r="C9" s="10" t="s">
        <v>80</v>
      </c>
      <c r="D9" s="749">
        <f>'Sched 1 - GS'!S40</f>
        <v>28685550.970000003</v>
      </c>
      <c r="E9" s="749">
        <f>'Sched 1 - GS'!U40</f>
        <v>8631474.4100000001</v>
      </c>
      <c r="F9" s="749">
        <f>'Sched 1 - GS'!T40</f>
        <v>10222414.110000001</v>
      </c>
      <c r="G9" s="749"/>
      <c r="H9" s="749"/>
      <c r="I9" s="679">
        <f>D9-F9+E9+G9-H9</f>
        <v>27094611.27</v>
      </c>
    </row>
    <row r="10" spans="1:10">
      <c r="A10" s="1069"/>
      <c r="B10" s="352">
        <v>2</v>
      </c>
      <c r="C10" s="10" t="s">
        <v>86</v>
      </c>
      <c r="D10" s="749">
        <f>'Sched 4 - Debt Securities'!V45</f>
        <v>1501568.48</v>
      </c>
      <c r="E10" s="750">
        <f>'Sched 4 - Debt Securities'!X45</f>
        <v>126657.3</v>
      </c>
      <c r="F10" s="750">
        <f>'Sched 4 - Debt Securities'!W45</f>
        <v>290455.76</v>
      </c>
      <c r="G10" s="749"/>
      <c r="H10" s="749"/>
      <c r="I10" s="679">
        <f t="shared" ref="I10:I15" si="1">D10-F10+E10+G10-H10</f>
        <v>1337770.02</v>
      </c>
    </row>
    <row r="11" spans="1:10">
      <c r="A11" s="1069"/>
      <c r="B11" s="352">
        <v>3</v>
      </c>
      <c r="C11" s="10" t="s">
        <v>94</v>
      </c>
      <c r="D11" s="749"/>
      <c r="E11" s="750"/>
      <c r="F11" s="750"/>
      <c r="G11" s="749"/>
      <c r="H11" s="749"/>
      <c r="I11" s="679">
        <f t="shared" si="1"/>
        <v>0</v>
      </c>
    </row>
    <row r="12" spans="1:10">
      <c r="A12" s="1069"/>
      <c r="B12" s="352">
        <v>4</v>
      </c>
      <c r="C12" s="10" t="s">
        <v>88</v>
      </c>
      <c r="D12" s="749"/>
      <c r="E12" s="750"/>
      <c r="F12" s="750"/>
      <c r="G12" s="749"/>
      <c r="H12" s="749"/>
      <c r="I12" s="679">
        <f t="shared" si="1"/>
        <v>0</v>
      </c>
    </row>
    <row r="13" spans="1:10">
      <c r="A13" s="1069"/>
      <c r="B13" s="352">
        <v>5</v>
      </c>
      <c r="C13" s="10" t="s">
        <v>90</v>
      </c>
      <c r="D13" s="749"/>
      <c r="E13" s="750"/>
      <c r="F13" s="750"/>
      <c r="G13" s="749"/>
      <c r="H13" s="749"/>
      <c r="I13" s="679">
        <f t="shared" si="1"/>
        <v>0</v>
      </c>
    </row>
    <row r="14" spans="1:10">
      <c r="A14" s="1069"/>
      <c r="B14" s="352">
        <v>6</v>
      </c>
      <c r="C14" s="10" t="s">
        <v>714</v>
      </c>
      <c r="D14" s="749">
        <f>'Sched 2 - Cash'!L42</f>
        <v>114649.93</v>
      </c>
      <c r="E14" s="750">
        <f>'Sched 2 - Cash'!N42</f>
        <v>7722.66</v>
      </c>
      <c r="F14" s="750">
        <f>'Sched 2 - Cash'!M42</f>
        <v>382.65999999999997</v>
      </c>
      <c r="G14" s="749"/>
      <c r="H14" s="749"/>
      <c r="I14" s="679">
        <f t="shared" si="1"/>
        <v>121989.93</v>
      </c>
    </row>
    <row r="15" spans="1:10">
      <c r="A15" s="1069"/>
      <c r="B15" s="352">
        <v>7</v>
      </c>
      <c r="C15" s="10" t="s">
        <v>715</v>
      </c>
      <c r="D15" s="749"/>
      <c r="E15" s="750"/>
      <c r="F15" s="750"/>
      <c r="G15" s="749"/>
      <c r="H15" s="749"/>
      <c r="I15" s="679">
        <f t="shared" si="1"/>
        <v>0</v>
      </c>
    </row>
    <row r="16" spans="1:10">
      <c r="A16" s="1069"/>
      <c r="B16" s="352"/>
      <c r="C16" s="10" t="s">
        <v>553</v>
      </c>
      <c r="D16" s="714">
        <f>SUM(D9:D15)</f>
        <v>30301769.380000003</v>
      </c>
      <c r="E16" s="714">
        <f>SUM(E9:E15)</f>
        <v>8765854.370000001</v>
      </c>
      <c r="F16" s="714">
        <f>SUM(F9:F15)</f>
        <v>10513252.530000001</v>
      </c>
      <c r="G16" s="714"/>
      <c r="H16" s="714"/>
      <c r="I16" s="751">
        <f>SUM(I9:I15)</f>
        <v>28554371.219999999</v>
      </c>
    </row>
    <row r="17" spans="1:9">
      <c r="A17" s="1069"/>
      <c r="B17" s="352"/>
      <c r="C17" s="10"/>
      <c r="D17" s="485"/>
      <c r="E17" s="487"/>
      <c r="F17" s="487">
        <f>F16-'[110]Sched 14 - AII'!$F$17</f>
        <v>0</v>
      </c>
      <c r="G17" s="485"/>
      <c r="H17" s="487"/>
      <c r="I17" s="488"/>
    </row>
    <row r="18" spans="1:9">
      <c r="A18" s="1069"/>
      <c r="B18" s="334" t="s">
        <v>716</v>
      </c>
      <c r="C18"/>
      <c r="D18" s="749"/>
      <c r="E18" s="752"/>
      <c r="F18" s="752"/>
      <c r="G18" s="749"/>
      <c r="H18" s="752"/>
      <c r="I18" s="753"/>
    </row>
    <row r="19" spans="1:9">
      <c r="A19" s="1069"/>
      <c r="B19" s="33">
        <v>8</v>
      </c>
      <c r="C19" s="10" t="s">
        <v>717</v>
      </c>
      <c r="D19" s="749"/>
      <c r="E19" s="752"/>
      <c r="F19" s="752"/>
      <c r="G19" s="749"/>
      <c r="H19" s="752"/>
      <c r="I19" s="754">
        <f>D19-E19+F19+G19-H19</f>
        <v>0</v>
      </c>
    </row>
    <row r="20" spans="1:9">
      <c r="A20" s="1069"/>
      <c r="B20" s="33">
        <v>9</v>
      </c>
      <c r="C20" s="10" t="s">
        <v>554</v>
      </c>
      <c r="D20" s="749">
        <f>F20+I20-E20</f>
        <v>2575672.42</v>
      </c>
      <c r="E20" s="752">
        <v>21727</v>
      </c>
      <c r="F20" s="752">
        <v>131869.28</v>
      </c>
      <c r="G20" s="749"/>
      <c r="H20" s="752"/>
      <c r="I20" s="754">
        <v>2465530.14</v>
      </c>
    </row>
    <row r="21" spans="1:9">
      <c r="A21" s="1069"/>
      <c r="B21" s="33">
        <v>10</v>
      </c>
      <c r="C21" s="10" t="s">
        <v>718</v>
      </c>
      <c r="D21" s="749"/>
      <c r="E21" s="752"/>
      <c r="F21" s="752"/>
      <c r="G21" s="749"/>
      <c r="H21" s="752"/>
      <c r="I21" s="754">
        <f>D21-E21+F21+G21-H21</f>
        <v>0</v>
      </c>
    </row>
    <row r="22" spans="1:9">
      <c r="A22" s="1069"/>
      <c r="B22" s="33">
        <v>11</v>
      </c>
      <c r="C22" s="10" t="s">
        <v>719</v>
      </c>
      <c r="D22" s="749"/>
      <c r="E22" s="752"/>
      <c r="F22" s="752"/>
      <c r="G22" s="749"/>
      <c r="H22" s="752"/>
      <c r="I22" s="754">
        <f>D22-E22+F22+G22-H22</f>
        <v>0</v>
      </c>
    </row>
    <row r="23" spans="1:9">
      <c r="A23" s="1069"/>
      <c r="B23" s="352"/>
      <c r="C23" s="10" t="s">
        <v>553</v>
      </c>
      <c r="D23" s="714">
        <f t="shared" ref="D23:I23" si="2">SUM(D19:D22)</f>
        <v>2575672.42</v>
      </c>
      <c r="E23" s="714">
        <f t="shared" si="2"/>
        <v>21727</v>
      </c>
      <c r="F23" s="714">
        <f t="shared" si="2"/>
        <v>131869.28</v>
      </c>
      <c r="G23" s="714">
        <f t="shared" si="2"/>
        <v>0</v>
      </c>
      <c r="H23" s="714">
        <f t="shared" si="2"/>
        <v>0</v>
      </c>
      <c r="I23" s="751">
        <f t="shared" si="2"/>
        <v>2465530.14</v>
      </c>
    </row>
    <row r="24" spans="1:9">
      <c r="A24" s="1069"/>
      <c r="B24" s="352"/>
      <c r="C24" s="10"/>
      <c r="D24" s="749"/>
      <c r="E24" s="752"/>
      <c r="F24" s="752">
        <f>F23-'[110]Sched 14 - AII'!$F$24</f>
        <v>0</v>
      </c>
      <c r="G24" s="749"/>
      <c r="H24" s="752"/>
      <c r="I24" s="753"/>
    </row>
    <row r="25" spans="1:9">
      <c r="A25" s="1069"/>
      <c r="B25" s="489" t="s">
        <v>720</v>
      </c>
      <c r="C25" s="147"/>
      <c r="D25" s="749"/>
      <c r="E25" s="752"/>
      <c r="F25" s="752"/>
      <c r="G25" s="749"/>
      <c r="H25" s="752"/>
      <c r="I25" s="753"/>
    </row>
    <row r="26" spans="1:9">
      <c r="A26" s="1069"/>
      <c r="B26" s="352">
        <v>12</v>
      </c>
      <c r="C26" s="10" t="s">
        <v>721</v>
      </c>
      <c r="D26" s="749"/>
      <c r="E26" s="752"/>
      <c r="F26" s="752"/>
      <c r="G26" s="749"/>
      <c r="H26" s="752"/>
      <c r="I26" s="753"/>
    </row>
    <row r="27" spans="1:9">
      <c r="A27" s="1069"/>
      <c r="B27" s="352"/>
      <c r="C27" s="10"/>
      <c r="D27" s="749"/>
      <c r="E27" s="752"/>
      <c r="F27" s="752"/>
      <c r="G27" s="749"/>
      <c r="H27" s="752"/>
      <c r="I27" s="753"/>
    </row>
    <row r="28" spans="1:9" ht="15.75" thickBot="1">
      <c r="A28" s="1070"/>
      <c r="B28" s="490"/>
      <c r="C28" s="491" t="s">
        <v>596</v>
      </c>
      <c r="D28" s="755">
        <f t="shared" ref="D28:I28" si="3">D16+D23</f>
        <v>32877441.800000004</v>
      </c>
      <c r="E28" s="755">
        <f t="shared" si="3"/>
        <v>8787581.370000001</v>
      </c>
      <c r="F28" s="755">
        <f t="shared" si="3"/>
        <v>10645121.810000001</v>
      </c>
      <c r="G28" s="755">
        <f t="shared" si="3"/>
        <v>0</v>
      </c>
      <c r="H28" s="755">
        <f t="shared" si="3"/>
        <v>0</v>
      </c>
      <c r="I28" s="756">
        <f t="shared" si="3"/>
        <v>31019901.359999999</v>
      </c>
    </row>
    <row r="29" spans="1:9" ht="15" customHeight="1">
      <c r="A29" s="1073" t="s">
        <v>801</v>
      </c>
      <c r="B29" s="1071" t="s">
        <v>713</v>
      </c>
      <c r="C29" s="1072"/>
      <c r="D29" s="482"/>
      <c r="E29" s="483"/>
      <c r="F29" s="483"/>
      <c r="G29" s="482"/>
      <c r="H29" s="482"/>
      <c r="I29" s="484"/>
    </row>
    <row r="30" spans="1:9">
      <c r="A30" s="1074"/>
      <c r="B30" s="352">
        <v>1</v>
      </c>
      <c r="C30" s="10" t="s">
        <v>80</v>
      </c>
      <c r="D30" s="749">
        <f>'Sched 1 - GS'!S84</f>
        <v>23558283.350000001</v>
      </c>
      <c r="E30" s="749">
        <f>'Sched 1 - GS'!U84</f>
        <v>6730707.9199999999</v>
      </c>
      <c r="F30" s="749">
        <f>'Sched 1 - GS'!T84</f>
        <v>7397898.5499999998</v>
      </c>
      <c r="G30" s="749"/>
      <c r="H30" s="749"/>
      <c r="I30" s="679">
        <f>D30-F30+E30+G30-H30</f>
        <v>22891092.719999999</v>
      </c>
    </row>
    <row r="31" spans="1:9">
      <c r="A31" s="1074"/>
      <c r="B31" s="352">
        <v>2</v>
      </c>
      <c r="C31" s="10" t="s">
        <v>86</v>
      </c>
      <c r="D31" s="749">
        <f>'Sched 4 - Debt Securities'!V61</f>
        <v>214140</v>
      </c>
      <c r="E31" s="750">
        <f>'Sched 4 - Debt Securities'!X61</f>
        <v>0</v>
      </c>
      <c r="F31" s="750">
        <f>'Sched 4 - Debt Securities'!W61</f>
        <v>109449.34</v>
      </c>
      <c r="G31" s="749"/>
      <c r="H31" s="749"/>
      <c r="I31" s="679">
        <f t="shared" ref="I31:I36" si="4">D31-F31+E31+G31-H31</f>
        <v>104690.66</v>
      </c>
    </row>
    <row r="32" spans="1:9">
      <c r="A32" s="1074"/>
      <c r="B32" s="352">
        <v>3</v>
      </c>
      <c r="C32" s="10" t="s">
        <v>94</v>
      </c>
      <c r="D32" s="749"/>
      <c r="E32" s="750"/>
      <c r="F32" s="750"/>
      <c r="G32" s="749"/>
      <c r="H32" s="749"/>
      <c r="I32" s="679">
        <f t="shared" si="4"/>
        <v>0</v>
      </c>
    </row>
    <row r="33" spans="1:9">
      <c r="A33" s="1074"/>
      <c r="B33" s="352">
        <v>4</v>
      </c>
      <c r="C33" s="10" t="s">
        <v>88</v>
      </c>
      <c r="D33" s="749"/>
      <c r="E33" s="750"/>
      <c r="F33" s="750"/>
      <c r="G33" s="749"/>
      <c r="H33" s="749"/>
      <c r="I33" s="679">
        <f t="shared" si="4"/>
        <v>0</v>
      </c>
    </row>
    <row r="34" spans="1:9">
      <c r="A34" s="1074"/>
      <c r="B34" s="352">
        <v>5</v>
      </c>
      <c r="C34" s="10" t="s">
        <v>90</v>
      </c>
      <c r="D34" s="749"/>
      <c r="E34" s="750"/>
      <c r="F34" s="750"/>
      <c r="G34" s="749"/>
      <c r="H34" s="749"/>
      <c r="I34" s="679">
        <f t="shared" si="4"/>
        <v>0</v>
      </c>
    </row>
    <row r="35" spans="1:9">
      <c r="A35" s="1074"/>
      <c r="B35" s="352">
        <v>6</v>
      </c>
      <c r="C35" s="10" t="s">
        <v>714</v>
      </c>
      <c r="D35" s="749">
        <f>'Sched 2 - Cash'!L77</f>
        <v>141219.35999999999</v>
      </c>
      <c r="E35" s="750">
        <f>'Sched 2 - Cash'!N77</f>
        <v>4346.4399999999996</v>
      </c>
      <c r="F35" s="750">
        <f>'Sched 2 - Cash'!M77</f>
        <v>1621.06</v>
      </c>
      <c r="G35" s="749"/>
      <c r="H35" s="749"/>
      <c r="I35" s="679">
        <f t="shared" si="4"/>
        <v>143944.74</v>
      </c>
    </row>
    <row r="36" spans="1:9">
      <c r="A36" s="1074"/>
      <c r="B36" s="352">
        <v>7</v>
      </c>
      <c r="C36" s="10" t="s">
        <v>715</v>
      </c>
      <c r="D36" s="749"/>
      <c r="E36" s="750"/>
      <c r="F36" s="750"/>
      <c r="G36" s="749"/>
      <c r="H36" s="749"/>
      <c r="I36" s="679">
        <f t="shared" si="4"/>
        <v>0</v>
      </c>
    </row>
    <row r="37" spans="1:9">
      <c r="A37" s="1074"/>
      <c r="B37" s="352"/>
      <c r="C37" s="10" t="s">
        <v>553</v>
      </c>
      <c r="D37" s="757">
        <f t="shared" ref="D37:I37" si="5">SUM(D30:D36)</f>
        <v>23913642.710000001</v>
      </c>
      <c r="E37" s="757">
        <f t="shared" si="5"/>
        <v>6735054.3600000003</v>
      </c>
      <c r="F37" s="757">
        <f t="shared" si="5"/>
        <v>7508968.9499999993</v>
      </c>
      <c r="G37" s="757">
        <f t="shared" si="5"/>
        <v>0</v>
      </c>
      <c r="H37" s="757">
        <f t="shared" si="5"/>
        <v>0</v>
      </c>
      <c r="I37" s="758">
        <f t="shared" si="5"/>
        <v>23139728.119999997</v>
      </c>
    </row>
    <row r="38" spans="1:9">
      <c r="A38" s="1074"/>
      <c r="B38" s="352"/>
      <c r="C38" s="10"/>
      <c r="D38" s="749"/>
      <c r="E38" s="752">
        <f>E37-'Sched 4 - Debt Securities'!O82</f>
        <v>0</v>
      </c>
      <c r="F38" s="752">
        <f>F37-'[110]Sched 14 - AII'!$F$40</f>
        <v>0</v>
      </c>
      <c r="G38" s="749"/>
      <c r="H38" s="752"/>
      <c r="I38" s="753"/>
    </row>
    <row r="39" spans="1:9">
      <c r="A39" s="1074"/>
      <c r="B39" s="334" t="s">
        <v>716</v>
      </c>
      <c r="C39"/>
      <c r="D39" s="749"/>
      <c r="E39" s="752"/>
      <c r="F39" s="752"/>
      <c r="G39" s="749"/>
      <c r="H39" s="752"/>
      <c r="I39" s="753"/>
    </row>
    <row r="40" spans="1:9">
      <c r="A40" s="1074"/>
      <c r="B40" s="33">
        <v>8</v>
      </c>
      <c r="C40" s="10" t="s">
        <v>717</v>
      </c>
      <c r="D40" s="749"/>
      <c r="E40" s="752"/>
      <c r="F40" s="752"/>
      <c r="G40" s="749"/>
      <c r="H40" s="752"/>
      <c r="I40" s="679">
        <f t="shared" ref="I40:I43" si="6">D40-F40+E40+G40-H40</f>
        <v>0</v>
      </c>
    </row>
    <row r="41" spans="1:9">
      <c r="A41" s="1074"/>
      <c r="B41" s="33">
        <v>9</v>
      </c>
      <c r="C41" s="10" t="s">
        <v>554</v>
      </c>
      <c r="D41" s="749">
        <v>1859431.7100000002</v>
      </c>
      <c r="E41" s="750">
        <v>20639.940000000002</v>
      </c>
      <c r="F41" s="750">
        <v>70371.03</v>
      </c>
      <c r="G41" s="749"/>
      <c r="H41" s="749"/>
      <c r="I41" s="679">
        <f t="shared" si="6"/>
        <v>1809700.62</v>
      </c>
    </row>
    <row r="42" spans="1:9">
      <c r="A42" s="1074"/>
      <c r="B42" s="33">
        <v>10</v>
      </c>
      <c r="C42" s="10" t="s">
        <v>718</v>
      </c>
      <c r="D42" s="749"/>
      <c r="E42" s="752"/>
      <c r="F42" s="752"/>
      <c r="G42" s="749"/>
      <c r="H42" s="752"/>
      <c r="I42" s="679">
        <f t="shared" si="6"/>
        <v>0</v>
      </c>
    </row>
    <row r="43" spans="1:9">
      <c r="A43" s="1074"/>
      <c r="B43" s="33">
        <v>11</v>
      </c>
      <c r="C43" s="10" t="s">
        <v>719</v>
      </c>
      <c r="D43" s="749"/>
      <c r="E43" s="752"/>
      <c r="F43" s="752"/>
      <c r="G43" s="749"/>
      <c r="H43" s="752"/>
      <c r="I43" s="679">
        <f t="shared" si="6"/>
        <v>0</v>
      </c>
    </row>
    <row r="44" spans="1:9">
      <c r="A44" s="1074"/>
      <c r="B44" s="352"/>
      <c r="C44" s="10" t="s">
        <v>553</v>
      </c>
      <c r="D44" s="757">
        <f t="shared" ref="D44:I44" si="7">SUM(D40:D43)</f>
        <v>1859431.7100000002</v>
      </c>
      <c r="E44" s="757">
        <f t="shared" si="7"/>
        <v>20639.940000000002</v>
      </c>
      <c r="F44" s="757">
        <f t="shared" si="7"/>
        <v>70371.03</v>
      </c>
      <c r="G44" s="757">
        <f t="shared" si="7"/>
        <v>0</v>
      </c>
      <c r="H44" s="757">
        <f t="shared" si="7"/>
        <v>0</v>
      </c>
      <c r="I44" s="758">
        <f t="shared" si="7"/>
        <v>1809700.62</v>
      </c>
    </row>
    <row r="45" spans="1:9">
      <c r="A45" s="1074"/>
      <c r="B45" s="352"/>
      <c r="C45" s="10"/>
      <c r="D45" s="749"/>
      <c r="E45" s="752"/>
      <c r="F45" s="752"/>
      <c r="G45" s="749"/>
      <c r="H45" s="752"/>
      <c r="I45" s="753"/>
    </row>
    <row r="46" spans="1:9">
      <c r="A46" s="1074"/>
      <c r="B46" s="489" t="s">
        <v>720</v>
      </c>
      <c r="C46" s="147"/>
      <c r="D46" s="749"/>
      <c r="E46" s="752"/>
      <c r="F46" s="752"/>
      <c r="G46" s="749"/>
      <c r="H46" s="752"/>
      <c r="I46" s="753"/>
    </row>
    <row r="47" spans="1:9">
      <c r="A47" s="1074"/>
      <c r="B47" s="352">
        <v>12</v>
      </c>
      <c r="C47" s="10" t="s">
        <v>721</v>
      </c>
      <c r="D47" s="749"/>
      <c r="E47" s="752"/>
      <c r="F47" s="752"/>
      <c r="G47" s="749"/>
      <c r="H47" s="752"/>
      <c r="I47" s="753"/>
    </row>
    <row r="48" spans="1:9">
      <c r="A48" s="1074"/>
      <c r="B48" s="352"/>
      <c r="C48" s="10"/>
      <c r="D48" s="749"/>
      <c r="E48" s="752"/>
      <c r="F48" s="752"/>
      <c r="G48" s="749"/>
      <c r="H48" s="752"/>
      <c r="I48" s="753"/>
    </row>
    <row r="49" spans="1:9">
      <c r="A49" s="1074"/>
      <c r="B49" s="492"/>
      <c r="C49" s="493" t="s">
        <v>596</v>
      </c>
      <c r="D49" s="757">
        <f t="shared" ref="D49:I49" si="8">D37+D44</f>
        <v>25773074.420000002</v>
      </c>
      <c r="E49" s="757">
        <f t="shared" si="8"/>
        <v>6755694.3000000007</v>
      </c>
      <c r="F49" s="757">
        <f t="shared" si="8"/>
        <v>7579339.9799999995</v>
      </c>
      <c r="G49" s="757">
        <f t="shared" si="8"/>
        <v>0</v>
      </c>
      <c r="H49" s="757">
        <f t="shared" si="8"/>
        <v>0</v>
      </c>
      <c r="I49" s="758">
        <f t="shared" si="8"/>
        <v>24949428.739999998</v>
      </c>
    </row>
    <row r="50" spans="1:9" ht="15.75" thickBot="1">
      <c r="A50" s="1075"/>
      <c r="B50" s="494"/>
      <c r="C50" s="495" t="s">
        <v>722</v>
      </c>
      <c r="D50" s="759">
        <f t="shared" ref="D50:H50" si="9">D28+D49</f>
        <v>58650516.220000006</v>
      </c>
      <c r="E50" s="759">
        <f t="shared" si="9"/>
        <v>15543275.670000002</v>
      </c>
      <c r="F50" s="759">
        <f t="shared" si="9"/>
        <v>18224461.789999999</v>
      </c>
      <c r="G50" s="759">
        <f t="shared" si="9"/>
        <v>0</v>
      </c>
      <c r="H50" s="759">
        <f t="shared" si="9"/>
        <v>0</v>
      </c>
      <c r="I50" s="760">
        <f>I28+I49</f>
        <v>55969330.099999994</v>
      </c>
    </row>
    <row r="52" spans="1:9">
      <c r="A52"/>
      <c r="B52"/>
      <c r="C52"/>
      <c r="D52"/>
      <c r="E52"/>
      <c r="F52"/>
      <c r="G52"/>
      <c r="H52"/>
      <c r="I52" s="84" t="s">
        <v>57</v>
      </c>
    </row>
    <row r="53" spans="1:9">
      <c r="A53" s="226"/>
      <c r="B53" s="227" t="s">
        <v>237</v>
      </c>
      <c r="C53"/>
      <c r="D53"/>
      <c r="E53"/>
      <c r="F53"/>
      <c r="G53"/>
      <c r="H53"/>
      <c r="I53"/>
    </row>
    <row r="54" spans="1:9">
      <c r="A54" s="228">
        <v>1</v>
      </c>
      <c r="B54" s="228" t="s">
        <v>238</v>
      </c>
      <c r="C54"/>
      <c r="D54"/>
      <c r="E54"/>
      <c r="F54"/>
      <c r="G54"/>
      <c r="H54"/>
      <c r="I54"/>
    </row>
    <row r="55" spans="1:9">
      <c r="A55" s="228">
        <v>2</v>
      </c>
      <c r="B55" s="228" t="s">
        <v>239</v>
      </c>
      <c r="C55"/>
      <c r="D55"/>
      <c r="E55"/>
      <c r="F55"/>
      <c r="G55"/>
      <c r="H55"/>
      <c r="I55"/>
    </row>
    <row r="61" spans="1:9">
      <c r="D61" s="487"/>
      <c r="E61" s="487"/>
      <c r="F61" s="487"/>
      <c r="I61" s="487"/>
    </row>
  </sheetData>
  <mergeCells count="16">
    <mergeCell ref="B7:C7"/>
    <mergeCell ref="A8:A28"/>
    <mergeCell ref="B8:C8"/>
    <mergeCell ref="B29:C29"/>
    <mergeCell ref="A29:A50"/>
    <mergeCell ref="A1:I1"/>
    <mergeCell ref="A2:I2"/>
    <mergeCell ref="A3:I3"/>
    <mergeCell ref="A4:A6"/>
    <mergeCell ref="B4:C6"/>
    <mergeCell ref="E4:F4"/>
    <mergeCell ref="G4:H4"/>
    <mergeCell ref="E5:E6"/>
    <mergeCell ref="F5:F6"/>
    <mergeCell ref="G5:G6"/>
    <mergeCell ref="H5:H6"/>
  </mergeCells>
  <hyperlinks>
    <hyperlink ref="I52" location="'CONTENTS '!A1" display="CONTENTS" xr:uid="{506725AC-C4E3-4D07-B19B-858DE42F534B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E7F8D-5A2F-4A50-A597-374AF78798B3}">
  <sheetPr>
    <tabColor rgb="FFCCFFFF"/>
  </sheetPr>
  <dimension ref="A1:G26"/>
  <sheetViews>
    <sheetView zoomScale="80" zoomScaleNormal="80" workbookViewId="0">
      <pane ySplit="6" topLeftCell="A7" activePane="bottomLeft" state="frozen"/>
      <selection activeCell="L26" sqref="L26"/>
      <selection pane="bottomLeft" activeCell="K15" sqref="K15"/>
    </sheetView>
  </sheetViews>
  <sheetFormatPr defaultColWidth="9.140625" defaultRowHeight="12.75"/>
  <cols>
    <col min="1" max="1" width="25.28515625" style="446" customWidth="1"/>
    <col min="2" max="2" width="4" style="446" customWidth="1"/>
    <col min="3" max="3" width="20.42578125" style="446" customWidth="1"/>
    <col min="4" max="4" width="37.85546875" style="446" bestFit="1" customWidth="1"/>
    <col min="5" max="6" width="15.7109375" style="463" customWidth="1"/>
    <col min="7" max="7" width="25.28515625" style="446" customWidth="1"/>
    <col min="8" max="16384" width="9.140625" style="446"/>
  </cols>
  <sheetData>
    <row r="1" spans="1:7" ht="30" customHeight="1">
      <c r="A1" s="1078" t="s">
        <v>702</v>
      </c>
      <c r="B1" s="1079"/>
      <c r="C1" s="1079"/>
      <c r="D1" s="1079"/>
      <c r="E1" s="1079"/>
      <c r="F1" s="1079"/>
      <c r="G1" s="1080"/>
    </row>
    <row r="2" spans="1:7" ht="30" customHeight="1" thickBot="1">
      <c r="A2" s="1081" t="s">
        <v>703</v>
      </c>
      <c r="B2" s="1082"/>
      <c r="C2" s="1082"/>
      <c r="D2" s="1082"/>
      <c r="E2" s="1082"/>
      <c r="F2" s="1082"/>
      <c r="G2" s="1083"/>
    </row>
    <row r="3" spans="1:7" ht="27" customHeight="1" thickBot="1">
      <c r="A3" s="969" t="s">
        <v>738</v>
      </c>
      <c r="B3" s="970"/>
      <c r="C3" s="970"/>
      <c r="D3" s="970"/>
      <c r="E3" s="970"/>
      <c r="F3" s="970"/>
      <c r="G3" s="971"/>
    </row>
    <row r="4" spans="1:7" s="449" customFormat="1" ht="18" customHeight="1">
      <c r="A4" s="1084" t="s">
        <v>277</v>
      </c>
      <c r="B4" s="1086" t="s">
        <v>574</v>
      </c>
      <c r="C4" s="1087"/>
      <c r="D4" s="464" t="s">
        <v>555</v>
      </c>
      <c r="E4" s="465" t="s">
        <v>556</v>
      </c>
      <c r="F4" s="465" t="s">
        <v>557</v>
      </c>
      <c r="G4" s="1090" t="s">
        <v>282</v>
      </c>
    </row>
    <row r="5" spans="1:7" s="449" customFormat="1" ht="24.75" customHeight="1">
      <c r="A5" s="1085"/>
      <c r="B5" s="1088"/>
      <c r="C5" s="1089"/>
      <c r="D5" s="466" t="s">
        <v>558</v>
      </c>
      <c r="E5" s="467" t="s">
        <v>184</v>
      </c>
      <c r="F5" s="467" t="s">
        <v>183</v>
      </c>
      <c r="G5" s="1091"/>
    </row>
    <row r="6" spans="1:7" s="449" customFormat="1">
      <c r="A6" s="468">
        <v>1</v>
      </c>
      <c r="B6" s="1076">
        <v>2</v>
      </c>
      <c r="C6" s="1077"/>
      <c r="D6" s="469">
        <f>+B6+1</f>
        <v>3</v>
      </c>
      <c r="E6" s="469">
        <f>+D6+1</f>
        <v>4</v>
      </c>
      <c r="F6" s="469">
        <f>+E6+1</f>
        <v>5</v>
      </c>
      <c r="G6" s="470">
        <f>+F6+1</f>
        <v>6</v>
      </c>
    </row>
    <row r="7" spans="1:7">
      <c r="A7" s="450" t="s">
        <v>811</v>
      </c>
      <c r="B7" s="451" t="s">
        <v>264</v>
      </c>
      <c r="C7" s="446" t="s">
        <v>704</v>
      </c>
      <c r="D7" s="446" t="s">
        <v>813</v>
      </c>
      <c r="E7" s="761">
        <v>8572156.0399999991</v>
      </c>
      <c r="F7" s="19">
        <v>0</v>
      </c>
      <c r="G7" s="453"/>
    </row>
    <row r="8" spans="1:7">
      <c r="A8" s="450"/>
      <c r="B8" s="451">
        <v>2</v>
      </c>
      <c r="E8" s="761"/>
      <c r="F8" s="19"/>
      <c r="G8" s="453"/>
    </row>
    <row r="9" spans="1:7">
      <c r="A9" s="450"/>
      <c r="B9" s="451">
        <v>3</v>
      </c>
      <c r="E9" s="761"/>
      <c r="F9" s="19"/>
      <c r="G9" s="453"/>
    </row>
    <row r="10" spans="1:7" ht="18" customHeight="1">
      <c r="A10" s="454"/>
      <c r="C10" s="455"/>
      <c r="D10" s="455"/>
      <c r="E10" s="762">
        <v>8572156.0399999991</v>
      </c>
      <c r="F10" s="628">
        <f>SUM(F7:F9)</f>
        <v>0</v>
      </c>
      <c r="G10" s="456"/>
    </row>
    <row r="11" spans="1:7" ht="18" customHeight="1">
      <c r="A11" s="454"/>
      <c r="C11" s="455"/>
      <c r="D11" s="455"/>
      <c r="E11" s="763"/>
      <c r="F11" s="629"/>
      <c r="G11" s="456"/>
    </row>
    <row r="12" spans="1:7">
      <c r="A12" s="450" t="s">
        <v>812</v>
      </c>
      <c r="B12" s="451" t="s">
        <v>264</v>
      </c>
      <c r="C12" s="446" t="s">
        <v>704</v>
      </c>
      <c r="D12" s="455"/>
      <c r="E12" s="763">
        <v>0</v>
      </c>
      <c r="F12" s="629">
        <v>0</v>
      </c>
      <c r="G12" s="456"/>
    </row>
    <row r="13" spans="1:7">
      <c r="A13" s="450"/>
      <c r="B13" s="451">
        <v>2</v>
      </c>
      <c r="D13" s="455"/>
      <c r="E13" s="763"/>
      <c r="F13" s="629"/>
      <c r="G13" s="456"/>
    </row>
    <row r="14" spans="1:7">
      <c r="A14" s="450"/>
      <c r="B14" s="451">
        <v>3</v>
      </c>
      <c r="D14" s="455"/>
      <c r="E14" s="763"/>
      <c r="F14" s="629"/>
      <c r="G14" s="456"/>
    </row>
    <row r="15" spans="1:7" ht="18" customHeight="1">
      <c r="A15" s="454"/>
      <c r="B15" s="457"/>
      <c r="E15" s="764">
        <f>SUM(E12:E14)</f>
        <v>0</v>
      </c>
      <c r="F15" s="630">
        <f>SUM(F12:F14)</f>
        <v>0</v>
      </c>
      <c r="G15" s="453"/>
    </row>
    <row r="16" spans="1:7" ht="17.25" customHeight="1" thickBot="1">
      <c r="A16" s="458"/>
      <c r="C16" s="455" t="s">
        <v>559</v>
      </c>
      <c r="E16" s="765">
        <f>E10+E15</f>
        <v>8572156.0399999991</v>
      </c>
      <c r="F16" s="631">
        <f>F10+F15</f>
        <v>0</v>
      </c>
      <c r="G16" s="453"/>
    </row>
    <row r="17" spans="1:7" ht="13.5" thickTop="1">
      <c r="A17" s="458"/>
      <c r="E17" s="19">
        <f>E16-'[113]Other Assets'!$F$16</f>
        <v>0</v>
      </c>
      <c r="F17" s="19"/>
      <c r="G17" s="453"/>
    </row>
    <row r="18" spans="1:7">
      <c r="A18" s="458"/>
      <c r="E18" s="452"/>
      <c r="F18" s="452"/>
      <c r="G18" s="453"/>
    </row>
    <row r="19" spans="1:7">
      <c r="A19" s="458"/>
      <c r="E19" s="452"/>
      <c r="F19" s="452"/>
      <c r="G19" s="453"/>
    </row>
    <row r="20" spans="1:7" ht="13.5" thickBot="1">
      <c r="A20" s="459"/>
      <c r="B20" s="460"/>
      <c r="C20" s="460"/>
      <c r="D20" s="460"/>
      <c r="E20" s="461"/>
      <c r="F20" s="461"/>
      <c r="G20" s="462"/>
    </row>
    <row r="22" spans="1:7">
      <c r="A22"/>
      <c r="B22"/>
      <c r="C22"/>
      <c r="D22"/>
      <c r="E22" s="12"/>
      <c r="F22" s="12"/>
      <c r="G22" s="84" t="s">
        <v>57</v>
      </c>
    </row>
    <row r="23" spans="1:7">
      <c r="A23" s="226"/>
      <c r="B23" s="227" t="s">
        <v>237</v>
      </c>
      <c r="C23"/>
      <c r="D23"/>
      <c r="E23" s="12"/>
      <c r="F23" s="12"/>
      <c r="G23"/>
    </row>
    <row r="24" spans="1:7">
      <c r="A24" s="228">
        <v>1</v>
      </c>
      <c r="B24" s="228" t="s">
        <v>560</v>
      </c>
      <c r="C24"/>
      <c r="D24"/>
      <c r="E24" s="12"/>
      <c r="F24" s="12"/>
      <c r="G24"/>
    </row>
    <row r="25" spans="1:7">
      <c r="A25" s="228">
        <v>2</v>
      </c>
      <c r="B25" s="228" t="s">
        <v>238</v>
      </c>
      <c r="C25"/>
      <c r="D25"/>
      <c r="E25" s="12"/>
      <c r="F25" s="12"/>
      <c r="G25"/>
    </row>
    <row r="26" spans="1:7">
      <c r="A26" s="228">
        <v>3</v>
      </c>
      <c r="B26" s="228" t="s">
        <v>239</v>
      </c>
      <c r="C26"/>
      <c r="D26"/>
      <c r="E26" s="12"/>
      <c r="F26" s="12"/>
      <c r="G26"/>
    </row>
  </sheetData>
  <mergeCells count="7">
    <mergeCell ref="B6:C6"/>
    <mergeCell ref="A1:G1"/>
    <mergeCell ref="A2:G2"/>
    <mergeCell ref="A3:G3"/>
    <mergeCell ref="A4:A5"/>
    <mergeCell ref="B4:C5"/>
    <mergeCell ref="G4:G5"/>
  </mergeCells>
  <hyperlinks>
    <hyperlink ref="G22" location="'CONTENTS '!A1" display="CONTENTS" xr:uid="{A1DBFE61-968B-4DF3-943C-A0E790820C27}"/>
  </hyperlinks>
  <printOptions horizontalCentered="1" gridLines="1"/>
  <pageMargins left="0.5" right="0.25" top="1.5" bottom="1" header="0.5" footer="0.5"/>
  <pageSetup paperSize="5" orientation="landscape" horizontalDpi="120" verticalDpi="144" r:id="rId1"/>
  <headerFooter alignWithMargins="0">
    <oddFooter>&amp;RPage 19 SCH13_ATF_TF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indexed="41"/>
  </sheetPr>
  <dimension ref="A1:I48"/>
  <sheetViews>
    <sheetView zoomScale="80" zoomScaleNormal="80" workbookViewId="0">
      <pane ySplit="7" topLeftCell="A13" activePane="bottomLeft" state="frozen"/>
      <selection sqref="A1:IV1"/>
      <selection pane="bottomLeft" activeCell="Q67" sqref="Q67"/>
    </sheetView>
  </sheetViews>
  <sheetFormatPr defaultColWidth="9.140625" defaultRowHeight="12.75"/>
  <cols>
    <col min="1" max="1" width="7.5703125" style="37" customWidth="1"/>
    <col min="2" max="2" width="3.7109375" style="37" customWidth="1"/>
    <col min="3" max="3" width="28.140625" style="37" customWidth="1"/>
    <col min="4" max="4" width="19.7109375" style="37" customWidth="1"/>
    <col min="5" max="5" width="13.85546875" style="37" customWidth="1"/>
    <col min="6" max="7" width="12.28515625" style="37" customWidth="1"/>
    <col min="8" max="9" width="11.7109375" style="37" customWidth="1"/>
    <col min="10" max="16384" width="9.140625" style="37"/>
  </cols>
  <sheetData>
    <row r="1" spans="1:9" ht="30" customHeight="1">
      <c r="A1" s="1094" t="str">
        <f>'Sched 17 - Accrued Trust Fees'!A1</f>
        <v>ANNUAL STATEMENT of Trust Funds for the Year Ended December 31, 2024 of Sun Life Financial Plans, Inc.</v>
      </c>
      <c r="B1" s="1094"/>
      <c r="C1" s="1094"/>
      <c r="D1" s="1094"/>
      <c r="E1" s="1094"/>
      <c r="F1" s="1094"/>
      <c r="G1" s="1094"/>
      <c r="H1" s="1094"/>
      <c r="I1" s="1094"/>
    </row>
    <row r="2" spans="1:9" ht="30" customHeight="1" thickBot="1">
      <c r="A2" s="1094" t="str">
        <f>'Sched 17 - Accrued Trust Fees'!A2</f>
        <v>EDUCATION PLAN</v>
      </c>
      <c r="B2" s="1094"/>
      <c r="C2" s="1094"/>
      <c r="D2" s="1094"/>
      <c r="E2" s="1094"/>
      <c r="F2" s="1094"/>
      <c r="G2" s="1094"/>
      <c r="H2" s="1094"/>
      <c r="I2" s="1094"/>
    </row>
    <row r="3" spans="1:9" ht="21" customHeight="1" thickBot="1">
      <c r="A3" s="1095" t="s">
        <v>561</v>
      </c>
      <c r="B3" s="1096"/>
      <c r="C3" s="1096"/>
      <c r="D3" s="1096"/>
      <c r="E3" s="1096"/>
      <c r="F3" s="1096"/>
      <c r="G3" s="1096"/>
      <c r="H3" s="1096"/>
      <c r="I3" s="1097"/>
    </row>
    <row r="4" spans="1:9" s="39" customFormat="1" ht="18" customHeight="1">
      <c r="A4" s="1098" t="s">
        <v>277</v>
      </c>
      <c r="B4" s="1099" t="s">
        <v>562</v>
      </c>
      <c r="C4" s="1100"/>
      <c r="D4" s="1101" t="s">
        <v>563</v>
      </c>
      <c r="E4" s="1101" t="s">
        <v>564</v>
      </c>
      <c r="F4" s="1101" t="s">
        <v>321</v>
      </c>
      <c r="G4" s="1101" t="s">
        <v>472</v>
      </c>
      <c r="H4" s="1102" t="s">
        <v>325</v>
      </c>
      <c r="I4" s="1103" t="s">
        <v>312</v>
      </c>
    </row>
    <row r="5" spans="1:9" s="39" customFormat="1" ht="12.75" customHeight="1">
      <c r="A5" s="1098"/>
      <c r="B5" s="1099"/>
      <c r="C5" s="1100"/>
      <c r="D5" s="1102"/>
      <c r="E5" s="1102"/>
      <c r="F5" s="1101"/>
      <c r="G5" s="1101"/>
      <c r="H5" s="1102"/>
      <c r="I5" s="1103"/>
    </row>
    <row r="6" spans="1:9" s="39" customFormat="1" ht="25.5" customHeight="1">
      <c r="A6" s="1098"/>
      <c r="B6" s="1099"/>
      <c r="C6" s="1100"/>
      <c r="D6" s="1102"/>
      <c r="E6" s="1102"/>
      <c r="F6" s="1101"/>
      <c r="G6" s="1101"/>
      <c r="H6" s="1102"/>
      <c r="I6" s="1103"/>
    </row>
    <row r="7" spans="1:9" s="39" customFormat="1" ht="13.5" thickBot="1">
      <c r="A7" s="357" t="s">
        <v>334</v>
      </c>
      <c r="B7" s="1104" t="s">
        <v>335</v>
      </c>
      <c r="C7" s="1105"/>
      <c r="D7" s="358" t="s">
        <v>336</v>
      </c>
      <c r="E7" s="358" t="s">
        <v>337</v>
      </c>
      <c r="F7" s="358" t="s">
        <v>338</v>
      </c>
      <c r="G7" s="358" t="s">
        <v>339</v>
      </c>
      <c r="H7" s="358" t="s">
        <v>340</v>
      </c>
      <c r="I7" s="359" t="s">
        <v>565</v>
      </c>
    </row>
    <row r="8" spans="1:9" s="39" customFormat="1" ht="18.75" customHeight="1">
      <c r="A8" s="1093"/>
      <c r="B8" s="38" t="s">
        <v>566</v>
      </c>
      <c r="C8" s="41"/>
      <c r="D8" s="41"/>
      <c r="E8" s="41"/>
      <c r="F8" s="41"/>
      <c r="G8" s="41"/>
      <c r="H8" s="41"/>
      <c r="I8" s="361"/>
    </row>
    <row r="9" spans="1:9" s="39" customFormat="1">
      <c r="A9" s="1093"/>
      <c r="B9" s="40" t="s">
        <v>567</v>
      </c>
      <c r="C9" s="41"/>
      <c r="D9" s="41"/>
      <c r="E9" s="41"/>
      <c r="F9" s="41"/>
      <c r="G9" s="41"/>
      <c r="H9" s="41"/>
      <c r="I9" s="361"/>
    </row>
    <row r="10" spans="1:9" s="39" customFormat="1">
      <c r="A10" s="1093"/>
      <c r="B10" s="40" t="s">
        <v>568</v>
      </c>
      <c r="C10" s="41"/>
      <c r="D10" s="41"/>
      <c r="E10" s="41"/>
      <c r="F10" s="41"/>
      <c r="G10" s="41"/>
      <c r="H10" s="41"/>
      <c r="I10" s="361"/>
    </row>
    <row r="11" spans="1:9" s="39" customFormat="1">
      <c r="A11" s="1093"/>
      <c r="B11" s="40" t="s">
        <v>569</v>
      </c>
      <c r="C11" s="41"/>
      <c r="D11" s="41"/>
      <c r="E11" s="41"/>
      <c r="F11" s="41"/>
      <c r="G11" s="41"/>
      <c r="H11" s="41"/>
      <c r="I11" s="361"/>
    </row>
    <row r="12" spans="1:9">
      <c r="A12" s="1093"/>
      <c r="B12" s="41" t="s">
        <v>264</v>
      </c>
      <c r="D12" s="354"/>
      <c r="E12" s="354"/>
      <c r="I12" s="344"/>
    </row>
    <row r="13" spans="1:9">
      <c r="A13" s="1093"/>
      <c r="B13" s="41" t="s">
        <v>265</v>
      </c>
      <c r="C13" s="362"/>
      <c r="D13" s="354"/>
      <c r="E13" s="354"/>
      <c r="I13" s="344"/>
    </row>
    <row r="14" spans="1:9">
      <c r="A14" s="1093"/>
      <c r="B14" s="41" t="s">
        <v>266</v>
      </c>
      <c r="D14" s="354"/>
      <c r="E14" s="354"/>
      <c r="F14" s="338"/>
      <c r="G14" s="338"/>
      <c r="H14" s="338"/>
      <c r="I14" s="344"/>
    </row>
    <row r="15" spans="1:9">
      <c r="A15" s="1093"/>
      <c r="B15" s="41"/>
      <c r="C15" s="37" t="s">
        <v>553</v>
      </c>
      <c r="D15" s="354"/>
      <c r="E15" s="354"/>
      <c r="F15" s="355">
        <f>SUM(F9:F14)</f>
        <v>0</v>
      </c>
      <c r="G15" s="355">
        <f t="shared" ref="G15:I15" si="0">SUM(G9:G14)</f>
        <v>0</v>
      </c>
      <c r="H15" s="355">
        <f t="shared" si="0"/>
        <v>0</v>
      </c>
      <c r="I15" s="356">
        <f t="shared" si="0"/>
        <v>0</v>
      </c>
    </row>
    <row r="16" spans="1:9">
      <c r="A16" s="1093"/>
      <c r="B16" s="38" t="s">
        <v>570</v>
      </c>
      <c r="D16" s="354"/>
      <c r="E16" s="354"/>
      <c r="F16" s="338"/>
      <c r="G16" s="338"/>
      <c r="H16" s="338"/>
      <c r="I16" s="344"/>
    </row>
    <row r="17" spans="1:9">
      <c r="A17" s="1093"/>
      <c r="B17" s="40" t="s">
        <v>567</v>
      </c>
      <c r="D17" s="354"/>
      <c r="E17" s="354"/>
      <c r="F17" s="338"/>
      <c r="G17" s="338"/>
      <c r="H17" s="338"/>
      <c r="I17" s="344"/>
    </row>
    <row r="18" spans="1:9">
      <c r="A18" s="1093"/>
      <c r="B18" s="40" t="s">
        <v>568</v>
      </c>
      <c r="D18" s="354"/>
      <c r="E18" s="354"/>
      <c r="F18" s="338"/>
      <c r="G18" s="338"/>
      <c r="H18" s="338"/>
      <c r="I18" s="344"/>
    </row>
    <row r="19" spans="1:9" ht="13.5" thickBot="1">
      <c r="A19" s="1093"/>
      <c r="B19" s="40" t="s">
        <v>569</v>
      </c>
      <c r="D19" s="354"/>
      <c r="E19" s="354"/>
      <c r="F19" s="338"/>
      <c r="G19" s="338"/>
      <c r="H19" s="338"/>
      <c r="I19" s="344"/>
    </row>
    <row r="20" spans="1:9">
      <c r="A20" s="1093"/>
      <c r="B20" s="41" t="s">
        <v>264</v>
      </c>
      <c r="D20" s="1106" t="s">
        <v>800</v>
      </c>
      <c r="E20" s="1107"/>
      <c r="F20" s="1108"/>
      <c r="G20" s="338"/>
      <c r="H20" s="338"/>
      <c r="I20" s="344"/>
    </row>
    <row r="21" spans="1:9" ht="13.5" thickBot="1">
      <c r="A21" s="1093"/>
      <c r="B21" s="41" t="s">
        <v>265</v>
      </c>
      <c r="D21" s="1109"/>
      <c r="E21" s="1110"/>
      <c r="F21" s="1111"/>
      <c r="G21" s="338"/>
      <c r="H21" s="338"/>
      <c r="I21" s="344"/>
    </row>
    <row r="22" spans="1:9">
      <c r="A22" s="1093"/>
      <c r="B22" s="41" t="s">
        <v>266</v>
      </c>
      <c r="D22" s="354"/>
      <c r="E22" s="354"/>
      <c r="F22" s="338"/>
      <c r="G22" s="338"/>
      <c r="H22" s="338"/>
      <c r="I22" s="344"/>
    </row>
    <row r="23" spans="1:9">
      <c r="A23" s="1093"/>
      <c r="B23" s="41"/>
      <c r="C23" s="37" t="s">
        <v>553</v>
      </c>
      <c r="D23" s="354"/>
      <c r="E23" s="354"/>
      <c r="F23" s="355">
        <f>SUM(F17:F22)</f>
        <v>0</v>
      </c>
      <c r="G23" s="355">
        <f t="shared" ref="G23" si="1">SUM(G17:G22)</f>
        <v>0</v>
      </c>
      <c r="H23" s="355">
        <f t="shared" ref="H23" si="2">SUM(H17:H22)</f>
        <v>0</v>
      </c>
      <c r="I23" s="356">
        <f t="shared" ref="I23" si="3">SUM(I17:I22)</f>
        <v>0</v>
      </c>
    </row>
    <row r="24" spans="1:9">
      <c r="A24" s="1093"/>
      <c r="B24" s="38" t="s">
        <v>571</v>
      </c>
      <c r="D24" s="354"/>
      <c r="E24" s="354"/>
      <c r="F24" s="19"/>
      <c r="G24" s="19"/>
      <c r="H24" s="19"/>
      <c r="I24" s="339"/>
    </row>
    <row r="25" spans="1:9">
      <c r="A25" s="1093"/>
      <c r="B25" s="40" t="s">
        <v>567</v>
      </c>
      <c r="D25" s="354"/>
      <c r="E25" s="354"/>
      <c r="F25" s="19"/>
      <c r="G25" s="19"/>
      <c r="H25" s="19"/>
      <c r="I25" s="339"/>
    </row>
    <row r="26" spans="1:9">
      <c r="A26" s="1093"/>
      <c r="B26" s="40" t="s">
        <v>568</v>
      </c>
      <c r="D26" s="354"/>
      <c r="E26" s="354"/>
      <c r="F26" s="19"/>
      <c r="G26" s="19"/>
      <c r="I26" s="339"/>
    </row>
    <row r="27" spans="1:9">
      <c r="A27" s="1093"/>
      <c r="B27" s="40" t="s">
        <v>569</v>
      </c>
      <c r="D27" s="354"/>
      <c r="E27" s="354"/>
      <c r="F27" s="19"/>
      <c r="G27" s="19"/>
      <c r="H27" s="338"/>
      <c r="I27" s="344"/>
    </row>
    <row r="28" spans="1:9">
      <c r="A28" s="1093"/>
      <c r="B28" s="41" t="s">
        <v>264</v>
      </c>
      <c r="D28" s="354"/>
      <c r="E28" s="354"/>
      <c r="F28" s="19"/>
      <c r="G28" s="19"/>
      <c r="H28" s="338"/>
      <c r="I28" s="344"/>
    </row>
    <row r="29" spans="1:9">
      <c r="A29" s="1093"/>
      <c r="B29" s="41" t="s">
        <v>265</v>
      </c>
      <c r="D29" s="354"/>
      <c r="E29" s="354"/>
      <c r="F29" s="19"/>
      <c r="G29" s="19"/>
      <c r="H29" s="338"/>
      <c r="I29" s="344"/>
    </row>
    <row r="30" spans="1:9">
      <c r="A30" s="1093"/>
      <c r="B30" s="41" t="s">
        <v>266</v>
      </c>
      <c r="D30" s="354"/>
      <c r="E30" s="354"/>
      <c r="F30" s="19"/>
      <c r="G30" s="19"/>
      <c r="H30" s="338"/>
      <c r="I30" s="344"/>
    </row>
    <row r="31" spans="1:9">
      <c r="A31" s="1093"/>
      <c r="B31" s="41"/>
      <c r="C31" s="37" t="s">
        <v>553</v>
      </c>
      <c r="D31" s="354"/>
      <c r="E31" s="354"/>
      <c r="F31" s="355">
        <f>SUM(F25:F30)</f>
        <v>0</v>
      </c>
      <c r="G31" s="355">
        <f t="shared" ref="G31:I31" si="4">SUM(G25:G30)</f>
        <v>0</v>
      </c>
      <c r="H31" s="355">
        <f t="shared" si="4"/>
        <v>0</v>
      </c>
      <c r="I31" s="356">
        <f t="shared" si="4"/>
        <v>0</v>
      </c>
    </row>
    <row r="32" spans="1:9">
      <c r="A32" s="1093"/>
      <c r="B32" s="38" t="s">
        <v>572</v>
      </c>
      <c r="D32" s="354"/>
      <c r="E32" s="354"/>
      <c r="F32" s="19"/>
      <c r="G32" s="19"/>
      <c r="H32" s="19"/>
      <c r="I32" s="339"/>
    </row>
    <row r="33" spans="1:9">
      <c r="A33" s="1093"/>
      <c r="B33" s="40" t="s">
        <v>567</v>
      </c>
      <c r="D33" s="354"/>
      <c r="E33" s="354"/>
      <c r="F33" s="19"/>
      <c r="G33" s="19"/>
      <c r="H33" s="19"/>
      <c r="I33" s="339"/>
    </row>
    <row r="34" spans="1:9">
      <c r="A34" s="1093"/>
      <c r="B34" s="40" t="s">
        <v>568</v>
      </c>
      <c r="D34" s="354"/>
      <c r="E34" s="354"/>
      <c r="F34" s="19"/>
      <c r="G34" s="19"/>
      <c r="H34" s="19"/>
      <c r="I34" s="339"/>
    </row>
    <row r="35" spans="1:9">
      <c r="A35" s="1093"/>
      <c r="B35" s="40" t="s">
        <v>569</v>
      </c>
      <c r="D35" s="354"/>
      <c r="E35" s="354"/>
      <c r="F35" s="19"/>
      <c r="G35" s="19"/>
      <c r="H35" s="19"/>
      <c r="I35" s="339"/>
    </row>
    <row r="36" spans="1:9">
      <c r="A36" s="1093"/>
      <c r="B36" s="41" t="s">
        <v>264</v>
      </c>
      <c r="D36" s="354"/>
      <c r="E36" s="354"/>
      <c r="F36" s="19"/>
      <c r="G36" s="19"/>
      <c r="H36" s="338"/>
      <c r="I36" s="344"/>
    </row>
    <row r="37" spans="1:9">
      <c r="A37" s="1093"/>
      <c r="B37" s="41" t="s">
        <v>265</v>
      </c>
      <c r="D37" s="354"/>
      <c r="E37" s="354"/>
      <c r="F37" s="19"/>
      <c r="G37" s="19"/>
      <c r="H37" s="338"/>
      <c r="I37" s="344"/>
    </row>
    <row r="38" spans="1:9">
      <c r="A38" s="1093"/>
      <c r="B38" s="41" t="s">
        <v>266</v>
      </c>
      <c r="D38" s="354"/>
      <c r="E38" s="354"/>
      <c r="F38" s="19"/>
      <c r="G38" s="19"/>
      <c r="H38" s="338"/>
      <c r="I38" s="344"/>
    </row>
    <row r="39" spans="1:9">
      <c r="A39" s="360"/>
      <c r="B39" s="41"/>
      <c r="C39" s="37" t="s">
        <v>553</v>
      </c>
      <c r="D39" s="354"/>
      <c r="E39" s="354"/>
      <c r="F39" s="355">
        <f>SUM(F33:F38)</f>
        <v>0</v>
      </c>
      <c r="G39" s="355">
        <f t="shared" ref="G39:I39" si="5">SUM(G33:G38)</f>
        <v>0</v>
      </c>
      <c r="H39" s="355">
        <f t="shared" si="5"/>
        <v>0</v>
      </c>
      <c r="I39" s="356">
        <f t="shared" si="5"/>
        <v>0</v>
      </c>
    </row>
    <row r="40" spans="1:9">
      <c r="A40" s="360"/>
      <c r="B40" s="41"/>
      <c r="D40" s="354"/>
      <c r="E40" s="354"/>
      <c r="F40" s="19"/>
      <c r="G40" s="19"/>
      <c r="H40" s="19"/>
      <c r="I40" s="339"/>
    </row>
    <row r="41" spans="1:9" ht="21" customHeight="1" thickBot="1">
      <c r="A41" s="363"/>
      <c r="B41" s="42"/>
      <c r="C41" s="1092" t="s">
        <v>547</v>
      </c>
      <c r="D41" s="1092"/>
      <c r="E41" s="1092"/>
      <c r="F41" s="180">
        <f>SUM(F15,F23,F31,F39)</f>
        <v>0</v>
      </c>
      <c r="G41" s="180">
        <f t="shared" ref="G41:I41" si="6">SUM(G15,G23,G31,G39)</f>
        <v>0</v>
      </c>
      <c r="H41" s="180">
        <f t="shared" si="6"/>
        <v>0</v>
      </c>
      <c r="I41" s="181">
        <f t="shared" si="6"/>
        <v>0</v>
      </c>
    </row>
    <row r="42" spans="1:9" ht="14.25" thickTop="1" thickBot="1">
      <c r="A42" s="364"/>
      <c r="B42" s="67"/>
      <c r="C42" s="67"/>
      <c r="D42" s="67"/>
      <c r="E42" s="67"/>
      <c r="F42" s="67"/>
      <c r="G42" s="67"/>
      <c r="H42" s="67"/>
      <c r="I42" s="365"/>
    </row>
    <row r="44" spans="1:9">
      <c r="B44" s="58"/>
      <c r="I44" s="84" t="s">
        <v>57</v>
      </c>
    </row>
    <row r="45" spans="1:9">
      <c r="A45" s="226"/>
      <c r="B45" s="227" t="s">
        <v>237</v>
      </c>
    </row>
    <row r="46" spans="1:9">
      <c r="A46" s="228">
        <v>1</v>
      </c>
      <c r="B46" s="228" t="s">
        <v>560</v>
      </c>
    </row>
    <row r="47" spans="1:9">
      <c r="A47" s="228">
        <v>2</v>
      </c>
      <c r="B47" s="228" t="str">
        <f>'Exh 5-TFWdr'!B42</f>
        <v>A "Not Applicable," “N/A,” "NONE," or "NlL" phrase should be indicated in the schedules or sheets that do not apply or are not suitable to the Company. </v>
      </c>
    </row>
    <row r="48" spans="1:9">
      <c r="A48" s="228">
        <v>3</v>
      </c>
      <c r="B48" s="228" t="str">
        <f>'Exh 5-TFWdr'!B43</f>
        <v>Any schedule not in accordance with the prescribed format, wrong data entry, missing details, information, and incomplete information/s shall be subject to penalties as specified under CL 2014-15.</v>
      </c>
    </row>
  </sheetData>
  <mergeCells count="15">
    <mergeCell ref="C41:E41"/>
    <mergeCell ref="A8:A38"/>
    <mergeCell ref="A1:I1"/>
    <mergeCell ref="A2:I2"/>
    <mergeCell ref="A3:I3"/>
    <mergeCell ref="A4:A6"/>
    <mergeCell ref="B4:C6"/>
    <mergeCell ref="F4:F6"/>
    <mergeCell ref="G4:G6"/>
    <mergeCell ref="H4:H6"/>
    <mergeCell ref="E4:E6"/>
    <mergeCell ref="D4:D6"/>
    <mergeCell ref="I4:I6"/>
    <mergeCell ref="B7:C7"/>
    <mergeCell ref="D20:F21"/>
  </mergeCells>
  <hyperlinks>
    <hyperlink ref="I44" location="'CONTENTS '!A1" display="CONTENTS" xr:uid="{CFF491A3-4950-46B9-9EC7-51921690769D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70" orientation="landscape" r:id="rId1"/>
  <headerFooter alignWithMargins="0">
    <oddFooter>&amp;RPage 22 SCH16_SA_TF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F350-900D-415B-AF1C-11052B7D95FB}">
  <sheetPr>
    <tabColor rgb="FFCCFFCC"/>
  </sheetPr>
  <dimension ref="A1:G23"/>
  <sheetViews>
    <sheetView workbookViewId="0">
      <pane ySplit="6" topLeftCell="A7" activePane="bottomLeft" state="frozen"/>
      <selection activeCell="L26" sqref="L26"/>
      <selection pane="bottomLeft" activeCell="E34" sqref="E34"/>
    </sheetView>
  </sheetViews>
  <sheetFormatPr defaultColWidth="9.140625" defaultRowHeight="12.75"/>
  <cols>
    <col min="1" max="1" width="22" style="446" customWidth="1"/>
    <col min="2" max="2" width="4" style="446" customWidth="1"/>
    <col min="3" max="3" width="22.5703125" style="446" bestFit="1" customWidth="1"/>
    <col min="4" max="4" width="24" style="446" customWidth="1"/>
    <col min="5" max="6" width="15.7109375" style="463" customWidth="1"/>
    <col min="7" max="7" width="25.28515625" style="446" customWidth="1"/>
    <col min="8" max="16384" width="9.140625" style="446"/>
  </cols>
  <sheetData>
    <row r="1" spans="1:7" ht="30" customHeight="1">
      <c r="A1" s="1078" t="s">
        <v>702</v>
      </c>
      <c r="B1" s="1079"/>
      <c r="C1" s="1079"/>
      <c r="D1" s="1079"/>
      <c r="E1" s="1079"/>
      <c r="F1" s="1079"/>
      <c r="G1" s="1080"/>
    </row>
    <row r="2" spans="1:7" ht="30" customHeight="1" thickBot="1">
      <c r="A2" s="1081" t="s">
        <v>703</v>
      </c>
      <c r="B2" s="1082"/>
      <c r="C2" s="1082"/>
      <c r="D2" s="1082"/>
      <c r="E2" s="1082"/>
      <c r="F2" s="1082"/>
      <c r="G2" s="1083"/>
    </row>
    <row r="3" spans="1:7" ht="27" customHeight="1" thickBot="1">
      <c r="A3" s="969" t="s">
        <v>573</v>
      </c>
      <c r="B3" s="970"/>
      <c r="C3" s="970"/>
      <c r="D3" s="970"/>
      <c r="E3" s="970"/>
      <c r="F3" s="970"/>
      <c r="G3" s="971"/>
    </row>
    <row r="4" spans="1:7" s="449" customFormat="1" ht="18" customHeight="1">
      <c r="A4" s="954" t="s">
        <v>277</v>
      </c>
      <c r="B4" s="1112" t="s">
        <v>574</v>
      </c>
      <c r="C4" s="1113"/>
      <c r="D4" s="502" t="s">
        <v>555</v>
      </c>
      <c r="E4" s="602" t="s">
        <v>556</v>
      </c>
      <c r="F4" s="602" t="s">
        <v>557</v>
      </c>
      <c r="G4" s="1114" t="s">
        <v>282</v>
      </c>
    </row>
    <row r="5" spans="1:7" s="449" customFormat="1" ht="24.75" customHeight="1">
      <c r="A5" s="954"/>
      <c r="B5" s="1112"/>
      <c r="C5" s="1113"/>
      <c r="D5" s="502" t="s">
        <v>558</v>
      </c>
      <c r="E5" s="602" t="s">
        <v>184</v>
      </c>
      <c r="F5" s="602" t="s">
        <v>183</v>
      </c>
      <c r="G5" s="1114"/>
    </row>
    <row r="6" spans="1:7" s="449" customFormat="1" ht="13.5" thickBot="1">
      <c r="A6" s="280" t="s">
        <v>334</v>
      </c>
      <c r="B6" s="963" t="s">
        <v>335</v>
      </c>
      <c r="C6" s="964"/>
      <c r="D6" s="93" t="s">
        <v>336</v>
      </c>
      <c r="E6" s="93" t="s">
        <v>337</v>
      </c>
      <c r="F6" s="93" t="s">
        <v>338</v>
      </c>
      <c r="G6" s="279" t="s">
        <v>339</v>
      </c>
    </row>
    <row r="7" spans="1:7">
      <c r="A7" s="190" t="s">
        <v>798</v>
      </c>
      <c r="B7" s="451" t="s">
        <v>264</v>
      </c>
      <c r="C7" s="446" t="s">
        <v>705</v>
      </c>
      <c r="D7" s="446" t="s">
        <v>809</v>
      </c>
      <c r="E7" s="766">
        <v>569709.74</v>
      </c>
      <c r="F7" s="766">
        <v>470749.77</v>
      </c>
      <c r="G7" s="453"/>
    </row>
    <row r="8" spans="1:7">
      <c r="A8" s="450"/>
      <c r="B8" s="451">
        <v>2</v>
      </c>
      <c r="E8" s="766"/>
      <c r="F8" s="766"/>
      <c r="G8" s="453"/>
    </row>
    <row r="9" spans="1:7" ht="18" customHeight="1">
      <c r="A9" s="454"/>
      <c r="C9" s="455"/>
      <c r="D9" s="455"/>
      <c r="E9" s="767">
        <f>SUM(E7:E8)</f>
        <v>569709.74</v>
      </c>
      <c r="F9" s="767">
        <f>SUM(F7:F8)</f>
        <v>470749.77</v>
      </c>
      <c r="G9" s="456"/>
    </row>
    <row r="10" spans="1:7" ht="18" customHeight="1">
      <c r="A10" s="454"/>
      <c r="C10" s="455"/>
      <c r="D10" s="455"/>
      <c r="E10" s="768"/>
      <c r="F10" s="768"/>
      <c r="G10" s="456"/>
    </row>
    <row r="11" spans="1:7" ht="38.25" customHeight="1">
      <c r="A11" s="190" t="s">
        <v>799</v>
      </c>
      <c r="B11" s="451" t="s">
        <v>264</v>
      </c>
      <c r="C11" s="446" t="s">
        <v>705</v>
      </c>
      <c r="D11" s="446" t="s">
        <v>809</v>
      </c>
      <c r="E11" s="768">
        <v>406300.53</v>
      </c>
      <c r="F11" s="768">
        <v>371271.78</v>
      </c>
      <c r="G11" s="456"/>
    </row>
    <row r="12" spans="1:7">
      <c r="A12" s="450"/>
      <c r="B12" s="451">
        <v>2</v>
      </c>
      <c r="E12" s="768"/>
      <c r="F12" s="768"/>
      <c r="G12" s="456"/>
    </row>
    <row r="13" spans="1:7" ht="18" customHeight="1">
      <c r="A13" s="454"/>
      <c r="B13" s="457"/>
      <c r="E13" s="767">
        <f>SUM(E11:E12)</f>
        <v>406300.53</v>
      </c>
      <c r="F13" s="767">
        <f>SUM(F11:F12)</f>
        <v>371271.78</v>
      </c>
      <c r="G13" s="453"/>
    </row>
    <row r="14" spans="1:7" ht="17.25" customHeight="1" thickBot="1">
      <c r="A14" s="458"/>
      <c r="C14" s="455" t="s">
        <v>559</v>
      </c>
      <c r="E14" s="769">
        <f>E9+E13</f>
        <v>976010.27</v>
      </c>
      <c r="F14" s="769">
        <f>F9+F13</f>
        <v>842021.55</v>
      </c>
      <c r="G14" s="453"/>
    </row>
    <row r="15" spans="1:7" ht="13.5" thickTop="1">
      <c r="A15" s="458"/>
      <c r="E15" s="452"/>
      <c r="F15" s="452"/>
      <c r="G15" s="453"/>
    </row>
    <row r="16" spans="1:7">
      <c r="A16" s="458"/>
      <c r="E16" s="452"/>
      <c r="F16" s="452"/>
      <c r="G16" s="453"/>
    </row>
    <row r="17" spans="1:7">
      <c r="A17" s="458"/>
      <c r="E17" s="452"/>
      <c r="F17" s="452"/>
      <c r="G17" s="453"/>
    </row>
    <row r="18" spans="1:7" ht="13.5" thickBot="1">
      <c r="A18" s="459"/>
      <c r="B18" s="460"/>
      <c r="C18" s="460"/>
      <c r="D18" s="460"/>
      <c r="E18" s="461"/>
      <c r="F18" s="461"/>
      <c r="G18" s="462"/>
    </row>
    <row r="19" spans="1:7">
      <c r="E19" s="463">
        <f>E14-'[110]Sched 17 - Accrued Trust Fees'!$G$18-'[110]Sched 17 - Accrued Trust Fees'!$G$7</f>
        <v>0</v>
      </c>
    </row>
    <row r="20" spans="1:7">
      <c r="A20"/>
      <c r="B20" s="7"/>
      <c r="C20"/>
      <c r="D20"/>
      <c r="E20" s="19"/>
      <c r="F20" s="19"/>
      <c r="G20" s="84" t="s">
        <v>57</v>
      </c>
    </row>
    <row r="21" spans="1:7">
      <c r="A21" s="226"/>
      <c r="B21" s="227" t="s">
        <v>237</v>
      </c>
      <c r="C21"/>
      <c r="D21"/>
      <c r="E21" s="19"/>
      <c r="F21" s="19"/>
      <c r="G21"/>
    </row>
    <row r="22" spans="1:7">
      <c r="A22" s="228">
        <v>1</v>
      </c>
      <c r="B22" s="228" t="s">
        <v>238</v>
      </c>
      <c r="C22"/>
      <c r="D22"/>
      <c r="E22" s="12"/>
      <c r="F22" s="12"/>
      <c r="G22"/>
    </row>
    <row r="23" spans="1:7">
      <c r="A23" s="228">
        <v>2</v>
      </c>
      <c r="B23" s="228" t="s">
        <v>239</v>
      </c>
      <c r="C23"/>
      <c r="D23"/>
      <c r="E23" s="12"/>
      <c r="F23" s="12"/>
      <c r="G23"/>
    </row>
  </sheetData>
  <mergeCells count="7">
    <mergeCell ref="B6:C6"/>
    <mergeCell ref="A1:G1"/>
    <mergeCell ref="A2:G2"/>
    <mergeCell ref="A3:G3"/>
    <mergeCell ref="A4:A5"/>
    <mergeCell ref="B4:C5"/>
    <mergeCell ref="G4:G5"/>
  </mergeCells>
  <hyperlinks>
    <hyperlink ref="G20" location="'CONTENTS '!A1" display="CONTENTS" xr:uid="{3413A49F-D8C9-4532-A4FE-76C8D6A4C7A6}"/>
  </hyperlinks>
  <printOptions horizontalCentered="1" gridLines="1"/>
  <pageMargins left="0.5" right="0.25" top="1.5" bottom="1" header="0.5" footer="0.5"/>
  <pageSetup paperSize="5" orientation="landscape" horizontalDpi="120" verticalDpi="144" r:id="rId1"/>
  <headerFooter alignWithMargins="0">
    <oddFooter>&amp;RPage 19 SCH13_ATF_TF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CCFFCC"/>
  </sheetPr>
  <dimension ref="A1:I40"/>
  <sheetViews>
    <sheetView zoomScale="85" zoomScaleNormal="85" workbookViewId="0">
      <pane ySplit="6" topLeftCell="A7" activePane="bottomLeft" state="frozen"/>
      <selection activeCell="K22" sqref="K22"/>
      <selection pane="bottomLeft" activeCell="F33" sqref="F33"/>
    </sheetView>
  </sheetViews>
  <sheetFormatPr defaultRowHeight="12.75"/>
  <cols>
    <col min="1" max="1" width="19.7109375" bestFit="1" customWidth="1"/>
    <col min="2" max="2" width="4" customWidth="1"/>
    <col min="3" max="3" width="36.28515625" customWidth="1"/>
    <col min="4" max="4" width="19.42578125" customWidth="1"/>
    <col min="5" max="6" width="15.7109375" style="12" customWidth="1"/>
    <col min="7" max="7" width="23.85546875" customWidth="1"/>
  </cols>
  <sheetData>
    <row r="1" spans="1:7" ht="34.5" customHeight="1">
      <c r="A1" s="864" t="str">
        <f>'Sched 17 - Accrued Trust Fees'!A1</f>
        <v>ANNUAL STATEMENT of Trust Funds for the Year Ended December 31, 2024 of Sun Life Financial Plans, Inc.</v>
      </c>
      <c r="B1" s="864"/>
      <c r="C1" s="864"/>
      <c r="D1" s="864"/>
      <c r="E1" s="864"/>
      <c r="F1" s="864"/>
      <c r="G1" s="864"/>
    </row>
    <row r="2" spans="1:7" ht="30" customHeight="1" thickBot="1">
      <c r="A2" s="864" t="str">
        <f>'Sched 17 - Accrued Trust Fees'!A2</f>
        <v>EDUCATION PLAN</v>
      </c>
      <c r="B2" s="864"/>
      <c r="C2" s="864"/>
      <c r="D2" s="864"/>
      <c r="E2" s="864"/>
      <c r="F2" s="864"/>
      <c r="G2" s="864"/>
    </row>
    <row r="3" spans="1:7" ht="27" customHeight="1" thickBot="1">
      <c r="A3" s="969" t="s">
        <v>575</v>
      </c>
      <c r="B3" s="970"/>
      <c r="C3" s="970"/>
      <c r="D3" s="970"/>
      <c r="E3" s="970"/>
      <c r="F3" s="970"/>
      <c r="G3" s="971"/>
    </row>
    <row r="4" spans="1:7" s="3" customFormat="1" ht="18" customHeight="1">
      <c r="A4" s="1008" t="s">
        <v>277</v>
      </c>
      <c r="B4" s="1117" t="s">
        <v>574</v>
      </c>
      <c r="C4" s="1118"/>
      <c r="D4" s="304" t="s">
        <v>555</v>
      </c>
      <c r="E4" s="305" t="s">
        <v>556</v>
      </c>
      <c r="F4" s="305" t="s">
        <v>557</v>
      </c>
      <c r="G4" s="1121" t="s">
        <v>282</v>
      </c>
    </row>
    <row r="5" spans="1:7" s="3" customFormat="1" ht="24.75" customHeight="1">
      <c r="A5" s="1011"/>
      <c r="B5" s="1119"/>
      <c r="C5" s="1120"/>
      <c r="D5" s="281" t="s">
        <v>558</v>
      </c>
      <c r="E5" s="306" t="s">
        <v>184</v>
      </c>
      <c r="F5" s="307" t="s">
        <v>183</v>
      </c>
      <c r="G5" s="1122"/>
    </row>
    <row r="6" spans="1:7" s="3" customFormat="1" ht="13.5" thickBot="1">
      <c r="A6" s="303" t="s">
        <v>334</v>
      </c>
      <c r="B6" s="1115" t="s">
        <v>335</v>
      </c>
      <c r="C6" s="1116"/>
      <c r="D6" s="102" t="s">
        <v>336</v>
      </c>
      <c r="E6" s="102" t="s">
        <v>337</v>
      </c>
      <c r="F6" s="102" t="s">
        <v>338</v>
      </c>
      <c r="G6" s="214" t="s">
        <v>339</v>
      </c>
    </row>
    <row r="7" spans="1:7" s="3" customFormat="1">
      <c r="A7" s="160"/>
      <c r="B7" s="846" t="s">
        <v>576</v>
      </c>
      <c r="C7" s="846"/>
      <c r="D7" s="156"/>
      <c r="E7" s="156"/>
      <c r="F7" s="156"/>
      <c r="G7" s="162"/>
    </row>
    <row r="8" spans="1:7" ht="15" customHeight="1">
      <c r="B8" s="156" t="s">
        <v>264</v>
      </c>
      <c r="E8" s="14"/>
      <c r="F8" s="14"/>
      <c r="G8" s="148"/>
    </row>
    <row r="9" spans="1:7">
      <c r="A9" s="145"/>
      <c r="B9" s="156" t="s">
        <v>265</v>
      </c>
      <c r="E9" s="14"/>
      <c r="F9" s="14"/>
      <c r="G9" s="148"/>
    </row>
    <row r="10" spans="1:7">
      <c r="A10" s="145"/>
      <c r="B10" s="156" t="s">
        <v>266</v>
      </c>
      <c r="E10" s="275"/>
      <c r="F10" s="275"/>
      <c r="G10" s="148"/>
    </row>
    <row r="11" spans="1:7">
      <c r="A11" s="145"/>
      <c r="B11" s="156"/>
      <c r="C11" t="s">
        <v>553</v>
      </c>
      <c r="E11" s="178">
        <f>SUM(E8:E10)</f>
        <v>0</v>
      </c>
      <c r="F11" s="178">
        <f>SUM(F8:F10)</f>
        <v>0</v>
      </c>
      <c r="G11" s="148"/>
    </row>
    <row r="12" spans="1:7">
      <c r="A12" s="145"/>
      <c r="B12" s="156"/>
      <c r="E12" s="14"/>
      <c r="F12" s="14"/>
      <c r="G12" s="148"/>
    </row>
    <row r="13" spans="1:7">
      <c r="A13" s="145"/>
      <c r="B13" s="161" t="s">
        <v>114</v>
      </c>
      <c r="E13" s="14"/>
      <c r="F13" s="14"/>
      <c r="G13" s="148"/>
    </row>
    <row r="14" spans="1:7">
      <c r="A14" s="190" t="s">
        <v>798</v>
      </c>
      <c r="B14" s="156" t="s">
        <v>267</v>
      </c>
      <c r="C14" t="s">
        <v>706</v>
      </c>
      <c r="D14" s="10" t="s">
        <v>810</v>
      </c>
      <c r="E14" s="712">
        <v>562.07000000000005</v>
      </c>
      <c r="F14" s="712">
        <v>474</v>
      </c>
      <c r="G14" s="148"/>
    </row>
    <row r="15" spans="1:7">
      <c r="A15" s="145"/>
      <c r="B15" s="156" t="s">
        <v>268</v>
      </c>
      <c r="E15" s="712"/>
      <c r="F15" s="712"/>
      <c r="G15" s="148"/>
    </row>
    <row r="16" spans="1:7">
      <c r="A16" s="145"/>
      <c r="B16" s="156" t="s">
        <v>269</v>
      </c>
      <c r="E16" s="716"/>
      <c r="F16" s="716"/>
      <c r="G16" s="148"/>
    </row>
    <row r="17" spans="1:7">
      <c r="A17" s="145"/>
      <c r="B17" s="156"/>
      <c r="C17" t="s">
        <v>553</v>
      </c>
      <c r="E17" s="677">
        <f t="shared" ref="E17:F17" si="0">SUM(E14:E16)</f>
        <v>562.07000000000005</v>
      </c>
      <c r="F17" s="677">
        <f t="shared" si="0"/>
        <v>474</v>
      </c>
      <c r="G17" s="148"/>
    </row>
    <row r="18" spans="1:7">
      <c r="A18" s="160"/>
      <c r="B18" s="156"/>
      <c r="E18" s="712"/>
      <c r="F18" s="712"/>
      <c r="G18" s="148"/>
    </row>
    <row r="19" spans="1:7" ht="18" customHeight="1" thickBot="1">
      <c r="A19" s="145"/>
      <c r="C19" s="9" t="s">
        <v>577</v>
      </c>
      <c r="D19" s="5"/>
      <c r="E19" s="686">
        <f>E11+E17</f>
        <v>562.07000000000005</v>
      </c>
      <c r="F19" s="686">
        <f>F11+F17</f>
        <v>474</v>
      </c>
      <c r="G19" s="165"/>
    </row>
    <row r="20" spans="1:7" s="3" customFormat="1" ht="13.5" thickTop="1">
      <c r="A20" s="160"/>
      <c r="B20" s="846" t="s">
        <v>576</v>
      </c>
      <c r="C20" s="846"/>
      <c r="D20" s="156"/>
      <c r="E20" s="156"/>
      <c r="F20" s="156"/>
      <c r="G20" s="162"/>
    </row>
    <row r="21" spans="1:7" ht="15" customHeight="1">
      <c r="B21" s="156" t="s">
        <v>264</v>
      </c>
      <c r="E21" s="14"/>
      <c r="F21" s="14"/>
      <c r="G21" s="148"/>
    </row>
    <row r="22" spans="1:7">
      <c r="A22" s="145"/>
      <c r="B22" s="156" t="s">
        <v>265</v>
      </c>
      <c r="E22" s="14"/>
      <c r="F22" s="14"/>
      <c r="G22" s="148"/>
    </row>
    <row r="23" spans="1:7">
      <c r="A23" s="145"/>
      <c r="B23" s="156" t="s">
        <v>266</v>
      </c>
      <c r="E23" s="275"/>
      <c r="F23" s="275"/>
      <c r="G23" s="148"/>
    </row>
    <row r="24" spans="1:7">
      <c r="A24" s="145"/>
      <c r="B24" s="156"/>
      <c r="C24" t="s">
        <v>553</v>
      </c>
      <c r="E24" s="178">
        <f>SUM(E21:E23)</f>
        <v>0</v>
      </c>
      <c r="F24" s="178">
        <f>SUM(F21:F23)</f>
        <v>0</v>
      </c>
      <c r="G24" s="148"/>
    </row>
    <row r="25" spans="1:7">
      <c r="A25" s="145"/>
      <c r="B25" s="156"/>
      <c r="E25" s="712"/>
      <c r="F25" s="712"/>
      <c r="G25" s="148"/>
    </row>
    <row r="26" spans="1:7">
      <c r="A26" s="145"/>
      <c r="B26" s="161" t="s">
        <v>114</v>
      </c>
      <c r="E26" s="712"/>
      <c r="F26" s="712"/>
      <c r="G26" s="148"/>
    </row>
    <row r="27" spans="1:7">
      <c r="A27" s="190" t="s">
        <v>799</v>
      </c>
      <c r="B27" s="156" t="s">
        <v>267</v>
      </c>
      <c r="C27" t="s">
        <v>706</v>
      </c>
      <c r="D27" s="10" t="s">
        <v>810</v>
      </c>
      <c r="E27" s="712">
        <v>395.54</v>
      </c>
      <c r="F27" s="712">
        <v>351</v>
      </c>
      <c r="G27" s="148"/>
    </row>
    <row r="28" spans="1:7">
      <c r="A28" s="145"/>
      <c r="B28" s="156" t="s">
        <v>268</v>
      </c>
      <c r="E28" s="712"/>
      <c r="F28" s="712"/>
      <c r="G28" s="148"/>
    </row>
    <row r="29" spans="1:7">
      <c r="A29" s="145"/>
      <c r="B29" s="156" t="s">
        <v>269</v>
      </c>
      <c r="E29" s="716"/>
      <c r="F29" s="716"/>
      <c r="G29" s="148"/>
    </row>
    <row r="30" spans="1:7">
      <c r="A30" s="145"/>
      <c r="B30" s="156"/>
      <c r="C30" t="s">
        <v>553</v>
      </c>
      <c r="E30" s="677">
        <f t="shared" ref="E30:F30" si="1">SUM(E27:E29)</f>
        <v>395.54</v>
      </c>
      <c r="F30" s="677">
        <f t="shared" si="1"/>
        <v>351</v>
      </c>
      <c r="G30" s="148"/>
    </row>
    <row r="31" spans="1:7">
      <c r="A31" s="160"/>
      <c r="B31" s="156"/>
      <c r="E31" s="712"/>
      <c r="F31" s="712"/>
      <c r="G31" s="148"/>
    </row>
    <row r="32" spans="1:7" ht="18" customHeight="1" thickBot="1">
      <c r="A32" s="145"/>
      <c r="C32" s="9" t="s">
        <v>577</v>
      </c>
      <c r="D32" s="5"/>
      <c r="E32" s="686">
        <f>E24+E30</f>
        <v>395.54</v>
      </c>
      <c r="F32" s="686">
        <f>F24+F30</f>
        <v>351</v>
      </c>
      <c r="G32" s="165"/>
    </row>
    <row r="33" spans="1:9" ht="18" customHeight="1" thickTop="1" thickBot="1">
      <c r="A33" s="145"/>
      <c r="C33" s="9" t="s">
        <v>791</v>
      </c>
      <c r="D33" s="5"/>
      <c r="E33" s="770">
        <f>E19+E32</f>
        <v>957.61000000000013</v>
      </c>
      <c r="F33" s="770">
        <f>F19+F32</f>
        <v>825</v>
      </c>
      <c r="G33" s="165"/>
    </row>
    <row r="34" spans="1:9" ht="9" customHeight="1" thickBot="1">
      <c r="A34" s="152"/>
      <c r="B34" s="166"/>
      <c r="C34" s="163"/>
      <c r="D34" s="163"/>
      <c r="E34" s="771"/>
      <c r="F34" s="772"/>
      <c r="G34" s="164"/>
      <c r="H34" s="10"/>
      <c r="I34" s="10"/>
    </row>
    <row r="35" spans="1:9" ht="9" customHeight="1">
      <c r="B35" s="10"/>
      <c r="C35" s="5"/>
      <c r="D35" s="5"/>
      <c r="E35" s="55"/>
      <c r="F35" s="56"/>
      <c r="G35" s="1"/>
      <c r="H35" s="10"/>
      <c r="I35" s="10"/>
    </row>
    <row r="36" spans="1:9">
      <c r="B36" s="7"/>
      <c r="E36" s="19"/>
      <c r="F36" s="19"/>
      <c r="G36" s="84" t="s">
        <v>57</v>
      </c>
    </row>
    <row r="37" spans="1:9" ht="9" customHeight="1"/>
    <row r="38" spans="1:9">
      <c r="A38" s="226"/>
      <c r="B38" s="227" t="s">
        <v>237</v>
      </c>
    </row>
    <row r="39" spans="1:9">
      <c r="A39" s="228">
        <v>1</v>
      </c>
      <c r="B39" s="228" t="s">
        <v>238</v>
      </c>
    </row>
    <row r="40" spans="1:9">
      <c r="A40" s="228">
        <v>2</v>
      </c>
      <c r="B40" s="228" t="s">
        <v>239</v>
      </c>
    </row>
  </sheetData>
  <mergeCells count="9">
    <mergeCell ref="B20:C20"/>
    <mergeCell ref="B7:C7"/>
    <mergeCell ref="B6:C6"/>
    <mergeCell ref="A1:G1"/>
    <mergeCell ref="A2:G2"/>
    <mergeCell ref="A3:G3"/>
    <mergeCell ref="A4:A5"/>
    <mergeCell ref="B4:C5"/>
    <mergeCell ref="G4:G5"/>
  </mergeCells>
  <hyperlinks>
    <hyperlink ref="G36" location="'CONTENTS '!A1" display="CONTENTS" xr:uid="{1C38C551-4C09-4E0F-90CF-CDF77407AC14}"/>
  </hyperlinks>
  <printOptions horizontalCentered="1" gridLines="1"/>
  <pageMargins left="0.51181102362204722" right="0.51181102362204722" top="1.4960629921259843" bottom="0.98425196850393704" header="0.51181102362204722" footer="0.51181102362204722"/>
  <pageSetup paperSize="14" orientation="landscape" r:id="rId1"/>
  <headerFooter alignWithMargins="0">
    <oddFooter>&amp;RPage 24 SCH18_OL_TF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CCFFCC"/>
    <pageSetUpPr fitToPage="1"/>
  </sheetPr>
  <dimension ref="A1:G20"/>
  <sheetViews>
    <sheetView zoomScale="93" zoomScaleNormal="85" workbookViewId="0">
      <pane ySplit="6" topLeftCell="A7" activePane="bottomLeft" state="frozen"/>
      <selection activeCell="K22" sqref="K22"/>
      <selection pane="bottomLeft" activeCell="J27" sqref="J27"/>
    </sheetView>
  </sheetViews>
  <sheetFormatPr defaultRowHeight="12.75"/>
  <cols>
    <col min="2" max="2" width="4" customWidth="1"/>
    <col min="3" max="3" width="27.42578125" customWidth="1"/>
    <col min="4" max="4" width="21.7109375" customWidth="1"/>
    <col min="5" max="6" width="15.7109375" style="12" customWidth="1"/>
    <col min="7" max="7" width="17.7109375" customWidth="1"/>
  </cols>
  <sheetData>
    <row r="1" spans="1:7" ht="30" customHeight="1">
      <c r="A1" s="864" t="str">
        <f>'Sched 18 - Other Liabilities'!A1:G1</f>
        <v>ANNUAL STATEMENT of Trust Funds for the Year Ended December 31, 2024 of Sun Life Financial Plans, Inc.</v>
      </c>
      <c r="B1" s="864"/>
      <c r="C1" s="864"/>
      <c r="D1" s="864"/>
      <c r="E1" s="864"/>
      <c r="F1" s="864"/>
      <c r="G1" s="864"/>
    </row>
    <row r="2" spans="1:7" ht="30" customHeight="1" thickBot="1">
      <c r="A2" s="864" t="str">
        <f>'Sched 18 - Other Liabilities'!A2:G2</f>
        <v>EDUCATION PLAN</v>
      </c>
      <c r="B2" s="864"/>
      <c r="C2" s="864"/>
      <c r="D2" s="864"/>
      <c r="E2" s="864"/>
      <c r="F2" s="864"/>
      <c r="G2" s="864"/>
    </row>
    <row r="3" spans="1:7" ht="27" customHeight="1" thickBot="1">
      <c r="A3" s="969" t="s">
        <v>578</v>
      </c>
      <c r="B3" s="970"/>
      <c r="C3" s="970"/>
      <c r="D3" s="970"/>
      <c r="E3" s="970"/>
      <c r="F3" s="970"/>
      <c r="G3" s="971"/>
    </row>
    <row r="4" spans="1:7" s="3" customFormat="1" ht="18" customHeight="1">
      <c r="A4" s="972" t="s">
        <v>277</v>
      </c>
      <c r="B4" s="1123" t="s">
        <v>579</v>
      </c>
      <c r="C4" s="1113"/>
      <c r="D4" s="1124" t="s">
        <v>580</v>
      </c>
      <c r="E4" s="1125" t="s">
        <v>581</v>
      </c>
      <c r="F4" s="1126" t="s">
        <v>582</v>
      </c>
      <c r="G4" s="1127" t="s">
        <v>583</v>
      </c>
    </row>
    <row r="5" spans="1:7" s="3" customFormat="1" ht="24.75" customHeight="1">
      <c r="A5" s="972"/>
      <c r="B5" s="1123"/>
      <c r="C5" s="1113"/>
      <c r="D5" s="1124"/>
      <c r="E5" s="1125"/>
      <c r="F5" s="1126"/>
      <c r="G5" s="1127"/>
    </row>
    <row r="6" spans="1:7" s="3" customFormat="1" ht="13.5" thickBot="1">
      <c r="A6" s="280" t="s">
        <v>334</v>
      </c>
      <c r="B6" s="963" t="s">
        <v>335</v>
      </c>
      <c r="C6" s="964"/>
      <c r="D6" s="93" t="s">
        <v>336</v>
      </c>
      <c r="E6" s="93" t="s">
        <v>337</v>
      </c>
      <c r="F6" s="93" t="s">
        <v>338</v>
      </c>
      <c r="G6" s="279" t="s">
        <v>339</v>
      </c>
    </row>
    <row r="7" spans="1:7" ht="40.5" customHeight="1">
      <c r="A7" s="797" t="s">
        <v>887</v>
      </c>
      <c r="B7" s="156" t="s">
        <v>264</v>
      </c>
      <c r="C7" s="742">
        <v>1261172441.7199998</v>
      </c>
      <c r="D7" s="728">
        <v>30298209.590000004</v>
      </c>
      <c r="E7" s="712"/>
      <c r="F7" s="712"/>
      <c r="G7" s="799">
        <f>C7+D7+F7</f>
        <v>1291470651.3099997</v>
      </c>
    </row>
    <row r="8" spans="1:7" ht="36" customHeight="1">
      <c r="A8" s="797" t="s">
        <v>888</v>
      </c>
      <c r="B8" s="156" t="s">
        <v>265</v>
      </c>
      <c r="C8" s="742">
        <v>491651125.81000006</v>
      </c>
      <c r="D8" s="728">
        <v>24615187.469999999</v>
      </c>
      <c r="E8" s="712"/>
      <c r="F8" s="712"/>
      <c r="G8" s="799">
        <f>C8+D8+F8</f>
        <v>516266313.28000009</v>
      </c>
    </row>
    <row r="9" spans="1:7" hidden="1">
      <c r="A9" s="145"/>
      <c r="B9" s="156" t="s">
        <v>266</v>
      </c>
      <c r="C9" s="728"/>
      <c r="D9" s="728"/>
      <c r="E9" s="712"/>
      <c r="F9" s="712"/>
      <c r="G9" s="799"/>
    </row>
    <row r="10" spans="1:7" hidden="1">
      <c r="A10" s="145"/>
      <c r="B10" s="156" t="s">
        <v>267</v>
      </c>
      <c r="C10" s="728"/>
      <c r="D10" s="728"/>
      <c r="E10" s="712"/>
      <c r="F10" s="712"/>
      <c r="G10" s="799"/>
    </row>
    <row r="11" spans="1:7" hidden="1">
      <c r="A11" s="145"/>
      <c r="B11" s="156" t="s">
        <v>268</v>
      </c>
      <c r="C11" s="728"/>
      <c r="D11" s="728"/>
      <c r="E11" s="712"/>
      <c r="F11" s="712"/>
      <c r="G11" s="799"/>
    </row>
    <row r="12" spans="1:7" hidden="1">
      <c r="A12" s="145"/>
      <c r="B12" s="156" t="s">
        <v>269</v>
      </c>
      <c r="C12" s="728"/>
      <c r="D12" s="728"/>
      <c r="E12" s="712"/>
      <c r="F12" s="712"/>
      <c r="G12" s="799"/>
    </row>
    <row r="13" spans="1:7" hidden="1">
      <c r="A13" s="145"/>
      <c r="B13" s="156" t="s">
        <v>270</v>
      </c>
      <c r="C13" s="728"/>
      <c r="D13" s="728"/>
      <c r="E13" s="712"/>
      <c r="F13" s="712"/>
      <c r="G13" s="799"/>
    </row>
    <row r="14" spans="1:7" ht="18" customHeight="1" thickBot="1">
      <c r="A14" s="157" t="s">
        <v>559</v>
      </c>
      <c r="C14" s="798">
        <f>SUM(C7:C13)</f>
        <v>1752823567.5299997</v>
      </c>
      <c r="D14" s="798">
        <f>SUM(D7:D13)</f>
        <v>54913397.060000002</v>
      </c>
      <c r="E14" s="798">
        <f>SUM(E7:E13)</f>
        <v>0</v>
      </c>
      <c r="F14" s="798">
        <f>SUM(F7:F13)</f>
        <v>0</v>
      </c>
      <c r="G14" s="800">
        <f>SUM(G7:G13)</f>
        <v>1807736964.5899997</v>
      </c>
    </row>
    <row r="15" spans="1:7" ht="9" customHeight="1" thickTop="1" thickBot="1">
      <c r="A15" s="152"/>
      <c r="B15" s="153"/>
      <c r="C15" s="153"/>
      <c r="D15" s="153"/>
      <c r="E15" s="159"/>
      <c r="F15" s="159"/>
      <c r="G15" s="154"/>
    </row>
    <row r="17" spans="1:7">
      <c r="G17" s="84" t="s">
        <v>57</v>
      </c>
    </row>
    <row r="18" spans="1:7">
      <c r="A18" s="226"/>
      <c r="B18" s="227" t="s">
        <v>237</v>
      </c>
    </row>
    <row r="19" spans="1:7">
      <c r="A19" s="228">
        <v>1</v>
      </c>
      <c r="B19" s="228" t="str">
        <f>'Sched 18 - Other Liabilities'!B39</f>
        <v>A "Not Applicable," “N/A,” "NONE," or "NlL" phrase should be indicated in the schedules or sheets that do not apply or are not suitable to the Company. </v>
      </c>
    </row>
    <row r="20" spans="1:7">
      <c r="A20" s="228">
        <v>2</v>
      </c>
      <c r="B20" s="228" t="str">
        <f>'Sched 18 - Other Liabilities'!B40</f>
        <v>Any schedule not in accordance with the prescribed format, wrong data entry, missing details, information, and incomplete information/s shall be subject to penalties as specified under CL 2014-15.</v>
      </c>
    </row>
  </sheetData>
  <mergeCells count="10">
    <mergeCell ref="A1:G1"/>
    <mergeCell ref="A2:G2"/>
    <mergeCell ref="B6:C6"/>
    <mergeCell ref="A3:G3"/>
    <mergeCell ref="A4:A5"/>
    <mergeCell ref="B4:C5"/>
    <mergeCell ref="D4:D5"/>
    <mergeCell ref="E4:E5"/>
    <mergeCell ref="F4:F5"/>
    <mergeCell ref="G4:G5"/>
  </mergeCells>
  <hyperlinks>
    <hyperlink ref="G17" location="'CONTENTS '!A1" display="CONTENTS" xr:uid="{E71C9975-1035-4ADF-9F89-909FFE4468A7}"/>
  </hyperlinks>
  <printOptions horizontalCentered="1" gridLines="1"/>
  <pageMargins left="0.23622047244094491" right="0.23622047244094491" top="1.4960629921259843" bottom="0.98425196850393704" header="0.51181102362204722" footer="0.51181102362204722"/>
  <pageSetup paperSize="14" orientation="landscape" r:id="rId1"/>
  <headerFooter alignWithMargins="0">
    <oddFooter>&amp;RPage 25 SCH19_RE_TF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4816-F469-4B31-AE24-E356E9F210B7}">
  <sheetPr>
    <pageSetUpPr fitToPage="1"/>
  </sheetPr>
  <dimension ref="A1:AG51"/>
  <sheetViews>
    <sheetView topLeftCell="A2" zoomScale="55" zoomScaleNormal="55" workbookViewId="0">
      <selection activeCell="H12" sqref="H12"/>
    </sheetView>
  </sheetViews>
  <sheetFormatPr defaultRowHeight="12.75" customHeight="1"/>
  <cols>
    <col min="1" max="1" width="44.85546875" style="18" customWidth="1"/>
    <col min="2" max="2" width="2.140625" bestFit="1" customWidth="1"/>
    <col min="3" max="3" width="20.85546875" customWidth="1"/>
    <col min="4" max="4" width="24.5703125" customWidth="1"/>
    <col min="5" max="5" width="23.140625" style="384" customWidth="1"/>
    <col min="6" max="6" width="21.7109375" style="384" customWidth="1"/>
    <col min="7" max="7" width="22.140625" customWidth="1"/>
    <col min="8" max="8" width="19.28515625" customWidth="1"/>
    <col min="9" max="9" width="21.7109375" style="292" customWidth="1"/>
    <col min="10" max="10" width="20.5703125" style="292" customWidth="1"/>
    <col min="11" max="11" width="22.42578125" style="12" customWidth="1"/>
    <col min="12" max="12" width="20.140625" style="12" customWidth="1"/>
    <col min="13" max="13" width="25" style="292" customWidth="1"/>
    <col min="14" max="14" width="17.5703125" style="292" customWidth="1"/>
    <col min="15" max="15" width="9.140625" style="292"/>
    <col min="16" max="17" width="17.85546875" style="292" customWidth="1"/>
    <col min="18" max="18" width="15.42578125" style="292" hidden="1" customWidth="1"/>
    <col min="19" max="19" width="0" style="292" hidden="1" customWidth="1"/>
    <col min="20" max="20" width="13.140625" style="292" hidden="1" customWidth="1"/>
    <col min="21" max="22" width="0" style="292" hidden="1" customWidth="1"/>
    <col min="23" max="23" width="16.140625" style="292" hidden="1" customWidth="1"/>
    <col min="24" max="25" width="14.7109375" style="292" hidden="1" customWidth="1"/>
    <col min="26" max="27" width="14.28515625" style="292" hidden="1" customWidth="1"/>
    <col min="28" max="28" width="0" style="292" hidden="1" customWidth="1"/>
    <col min="29" max="29" width="15.85546875" style="292" hidden="1" customWidth="1"/>
    <col min="30" max="30" width="0" style="292" hidden="1" customWidth="1"/>
    <col min="31" max="31" width="19.5703125" style="292" hidden="1" customWidth="1"/>
    <col min="32" max="32" width="22.7109375" style="292" hidden="1" customWidth="1"/>
    <col min="33" max="33" width="0" style="292" hidden="1" customWidth="1"/>
  </cols>
  <sheetData>
    <row r="1" spans="1:33" ht="30" customHeight="1">
      <c r="A1" s="864" t="str">
        <f>'Sched 18 - Other Liabilities'!A1:G1</f>
        <v>ANNUAL STATEMENT of Trust Funds for the Year Ended December 31, 2024 of Sun Life Financial Plans, Inc.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  <c r="AE1" s="864"/>
      <c r="AF1" s="864"/>
      <c r="AG1" s="864"/>
    </row>
    <row r="2" spans="1:33" ht="30" customHeight="1">
      <c r="A2" s="864" t="s">
        <v>584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864"/>
      <c r="W2" s="864"/>
      <c r="X2" s="864"/>
      <c r="Y2" s="864"/>
      <c r="Z2" s="864"/>
      <c r="AA2" s="864"/>
      <c r="AB2" s="864"/>
      <c r="AC2" s="864"/>
      <c r="AD2" s="864"/>
      <c r="AE2" s="864"/>
      <c r="AF2" s="864"/>
      <c r="AG2" s="864"/>
    </row>
    <row r="3" spans="1:3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3" ht="35.25" customHeight="1">
      <c r="A4" s="30"/>
      <c r="B4" s="30"/>
      <c r="C4" s="1129" t="s">
        <v>585</v>
      </c>
      <c r="D4" s="1129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</row>
    <row r="5" spans="1:33">
      <c r="A5" s="30"/>
      <c r="B5" s="30"/>
      <c r="C5" s="864" t="s">
        <v>6</v>
      </c>
      <c r="D5" s="30" t="s">
        <v>586</v>
      </c>
      <c r="E5" s="30" t="s">
        <v>587</v>
      </c>
      <c r="F5" s="30" t="s">
        <v>588</v>
      </c>
      <c r="G5" s="30" t="s">
        <v>589</v>
      </c>
      <c r="H5" s="30" t="s">
        <v>590</v>
      </c>
      <c r="I5" s="30" t="s">
        <v>591</v>
      </c>
      <c r="J5" s="30" t="s">
        <v>592</v>
      </c>
      <c r="K5" s="30" t="s">
        <v>593</v>
      </c>
      <c r="L5" s="30" t="s">
        <v>594</v>
      </c>
      <c r="M5" s="30" t="s">
        <v>595</v>
      </c>
      <c r="N5" s="864" t="s">
        <v>596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</row>
    <row r="6" spans="1:33">
      <c r="A6" s="30"/>
      <c r="B6" s="30"/>
      <c r="C6" s="864"/>
      <c r="D6" s="30" t="s">
        <v>597</v>
      </c>
      <c r="E6" s="30" t="s">
        <v>597</v>
      </c>
      <c r="F6" s="30" t="s">
        <v>597</v>
      </c>
      <c r="G6" s="30" t="s">
        <v>597</v>
      </c>
      <c r="H6" s="30" t="s">
        <v>597</v>
      </c>
      <c r="I6" s="30" t="s">
        <v>597</v>
      </c>
      <c r="J6" s="30" t="s">
        <v>597</v>
      </c>
      <c r="K6" s="30" t="s">
        <v>597</v>
      </c>
      <c r="L6" s="30" t="s">
        <v>597</v>
      </c>
      <c r="M6" s="30" t="s">
        <v>597</v>
      </c>
      <c r="N6" s="864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</row>
    <row r="7" spans="1:33" s="382" customFormat="1" ht="13.15" customHeight="1">
      <c r="A7" s="302" t="s">
        <v>598</v>
      </c>
      <c r="B7" s="31"/>
      <c r="C7" s="31"/>
      <c r="D7" s="31"/>
      <c r="E7" s="394"/>
      <c r="F7" s="394"/>
      <c r="G7" s="31"/>
      <c r="H7" s="31"/>
      <c r="I7" s="395"/>
      <c r="J7" s="395"/>
      <c r="K7" s="387"/>
      <c r="L7" s="387"/>
      <c r="M7" s="387"/>
      <c r="N7" s="387"/>
      <c r="O7" s="387"/>
      <c r="P7" s="390"/>
      <c r="Q7" s="390"/>
      <c r="R7" s="1128"/>
      <c r="S7" s="1128"/>
      <c r="T7" s="1128"/>
      <c r="U7" s="1128"/>
      <c r="V7" s="1128"/>
      <c r="W7" s="1128"/>
      <c r="X7" s="1130"/>
      <c r="Y7" s="1130"/>
      <c r="Z7" s="1128"/>
      <c r="AA7" s="1128"/>
      <c r="AB7" s="1128"/>
      <c r="AC7" s="1128"/>
      <c r="AD7" s="1128"/>
      <c r="AE7" s="1128"/>
      <c r="AF7" s="1130"/>
      <c r="AG7" s="1130"/>
    </row>
    <row r="8" spans="1:33" s="382" customFormat="1" ht="25.5">
      <c r="A8" s="864" t="s">
        <v>599</v>
      </c>
      <c r="B8" s="31">
        <v>1</v>
      </c>
      <c r="C8" s="31" t="s">
        <v>600</v>
      </c>
      <c r="D8" s="396" t="s">
        <v>601</v>
      </c>
      <c r="E8" s="396" t="s">
        <v>601</v>
      </c>
      <c r="F8" s="396" t="s">
        <v>601</v>
      </c>
      <c r="G8" s="396" t="s">
        <v>601</v>
      </c>
      <c r="H8" s="396" t="s">
        <v>601</v>
      </c>
      <c r="I8" s="396" t="s">
        <v>601</v>
      </c>
      <c r="J8" s="396" t="s">
        <v>601</v>
      </c>
      <c r="K8" s="396" t="s">
        <v>601</v>
      </c>
      <c r="L8" s="396" t="s">
        <v>601</v>
      </c>
      <c r="M8" s="396" t="s">
        <v>601</v>
      </c>
      <c r="N8" s="292">
        <f>SUM(D8:M8)</f>
        <v>0</v>
      </c>
      <c r="O8" s="387"/>
      <c r="P8" s="390"/>
      <c r="Q8" s="390"/>
      <c r="R8" s="1128"/>
      <c r="S8" s="1128"/>
      <c r="T8" s="1128"/>
      <c r="U8" s="1128"/>
      <c r="V8" s="1128"/>
      <c r="W8" s="1128"/>
      <c r="X8" s="1130"/>
      <c r="Y8" s="1130"/>
      <c r="Z8" s="1128"/>
      <c r="AA8" s="1128"/>
      <c r="AB8" s="1128"/>
      <c r="AC8" s="1128"/>
      <c r="AD8" s="1128"/>
      <c r="AE8" s="1128"/>
      <c r="AF8" s="1130"/>
      <c r="AG8" s="1130"/>
    </row>
    <row r="9" spans="1:33" s="382" customFormat="1" ht="33.75" customHeight="1">
      <c r="A9" s="864"/>
      <c r="B9" s="397">
        <v>2</v>
      </c>
      <c r="C9" s="397" t="s">
        <v>602</v>
      </c>
      <c r="D9" s="391" t="s">
        <v>603</v>
      </c>
      <c r="E9" s="391" t="s">
        <v>603</v>
      </c>
      <c r="F9" s="391" t="s">
        <v>603</v>
      </c>
      <c r="G9" s="391" t="s">
        <v>603</v>
      </c>
      <c r="H9" s="391" t="s">
        <v>603</v>
      </c>
      <c r="I9" s="391" t="s">
        <v>603</v>
      </c>
      <c r="J9" s="391" t="s">
        <v>603</v>
      </c>
      <c r="K9" s="391" t="s">
        <v>603</v>
      </c>
      <c r="L9" s="391" t="s">
        <v>603</v>
      </c>
      <c r="M9" s="391" t="s">
        <v>603</v>
      </c>
      <c r="N9" s="292">
        <f t="shared" ref="N9" si="0">SUM(D9:M9)</f>
        <v>0</v>
      </c>
      <c r="O9" s="387"/>
      <c r="P9" s="387"/>
      <c r="Q9" s="387"/>
      <c r="R9" s="383"/>
      <c r="S9" s="383"/>
      <c r="T9" s="383"/>
      <c r="U9" s="383"/>
      <c r="V9" s="383"/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</row>
    <row r="10" spans="1:33" ht="13.15" customHeight="1">
      <c r="A10" s="864"/>
      <c r="B10" s="1">
        <v>3</v>
      </c>
      <c r="C10" s="1" t="s">
        <v>604</v>
      </c>
      <c r="D10" s="391" t="s">
        <v>605</v>
      </c>
      <c r="E10" s="391" t="s">
        <v>605</v>
      </c>
      <c r="F10" s="391" t="s">
        <v>605</v>
      </c>
      <c r="G10" s="391" t="s">
        <v>605</v>
      </c>
      <c r="H10" s="391" t="s">
        <v>605</v>
      </c>
      <c r="I10" s="391" t="s">
        <v>605</v>
      </c>
      <c r="J10" s="391" t="s">
        <v>605</v>
      </c>
      <c r="K10" s="391" t="s">
        <v>605</v>
      </c>
      <c r="L10" s="391" t="s">
        <v>605</v>
      </c>
      <c r="M10" s="391" t="s">
        <v>605</v>
      </c>
      <c r="N10" s="292">
        <f>SUM(D10:M10)</f>
        <v>0</v>
      </c>
      <c r="R10" s="385"/>
      <c r="S10" s="385"/>
      <c r="T10" s="386"/>
      <c r="U10" s="386"/>
      <c r="V10" s="386"/>
      <c r="W10" s="386"/>
      <c r="Z10" s="385"/>
      <c r="AA10" s="385"/>
      <c r="AB10" s="386"/>
      <c r="AC10" s="386"/>
      <c r="AD10" s="386"/>
      <c r="AE10" s="386"/>
    </row>
    <row r="11" spans="1:33" ht="13.15" customHeight="1">
      <c r="H11" s="292"/>
      <c r="K11" s="389"/>
      <c r="L11" s="389"/>
      <c r="R11" s="12"/>
      <c r="S11" s="12"/>
      <c r="Z11" s="12"/>
      <c r="AA11" s="12"/>
    </row>
    <row r="12" spans="1:33" ht="13.15" customHeight="1">
      <c r="A12" s="398" t="s">
        <v>606</v>
      </c>
      <c r="H12" s="292"/>
      <c r="K12" s="389"/>
      <c r="L12" s="389"/>
      <c r="R12" s="12"/>
      <c r="S12" s="12"/>
      <c r="Z12" s="12"/>
      <c r="AA12" s="12"/>
    </row>
    <row r="13" spans="1:33" ht="13.15" customHeight="1">
      <c r="A13" s="398" t="s">
        <v>607</v>
      </c>
      <c r="C13" s="292">
        <f>$C$12*0.19</f>
        <v>0</v>
      </c>
      <c r="H13" s="292"/>
      <c r="K13" s="389"/>
      <c r="L13" s="389"/>
      <c r="R13" s="12"/>
      <c r="S13" s="12"/>
      <c r="Z13" s="12"/>
      <c r="AA13" s="12"/>
    </row>
    <row r="14" spans="1:33" ht="13.15" customHeight="1">
      <c r="A14" s="398" t="s">
        <v>608</v>
      </c>
      <c r="C14" s="292">
        <f>$C$13*0.1</f>
        <v>0</v>
      </c>
      <c r="H14" s="292"/>
      <c r="K14" s="389"/>
      <c r="L14" s="389"/>
      <c r="R14" s="12"/>
      <c r="S14" s="12"/>
      <c r="Z14" s="12"/>
      <c r="AA14" s="12"/>
    </row>
    <row r="15" spans="1:33" ht="13.15" customHeight="1">
      <c r="A15" s="398"/>
      <c r="H15" s="292"/>
      <c r="K15" s="389"/>
      <c r="L15" s="389"/>
      <c r="R15" s="12"/>
      <c r="S15" s="12"/>
      <c r="Z15" s="12"/>
      <c r="AA15" s="12"/>
    </row>
    <row r="16" spans="1:33" ht="13.15" customHeight="1">
      <c r="C16" s="864" t="s">
        <v>6</v>
      </c>
      <c r="D16" s="30" t="s">
        <v>586</v>
      </c>
      <c r="E16" s="30" t="s">
        <v>587</v>
      </c>
      <c r="F16" s="30" t="s">
        <v>588</v>
      </c>
      <c r="G16" s="30" t="s">
        <v>589</v>
      </c>
      <c r="H16" s="30" t="s">
        <v>590</v>
      </c>
      <c r="I16" s="30" t="s">
        <v>591</v>
      </c>
      <c r="J16" s="30" t="s">
        <v>592</v>
      </c>
      <c r="K16" s="30" t="s">
        <v>593</v>
      </c>
      <c r="L16" s="30" t="s">
        <v>594</v>
      </c>
      <c r="M16" s="30" t="s">
        <v>595</v>
      </c>
      <c r="N16" s="864" t="s">
        <v>596</v>
      </c>
      <c r="R16" s="12"/>
      <c r="S16" s="12"/>
      <c r="Z16" s="12"/>
      <c r="AA16" s="12"/>
    </row>
    <row r="17" spans="1:31" ht="13.15" customHeight="1">
      <c r="C17" s="864"/>
      <c r="D17" s="30" t="s">
        <v>597</v>
      </c>
      <c r="E17" s="30" t="s">
        <v>597</v>
      </c>
      <c r="F17" s="30" t="s">
        <v>597</v>
      </c>
      <c r="G17" s="30" t="s">
        <v>597</v>
      </c>
      <c r="H17" s="30" t="s">
        <v>597</v>
      </c>
      <c r="I17" s="30" t="s">
        <v>597</v>
      </c>
      <c r="J17" s="30" t="s">
        <v>597</v>
      </c>
      <c r="K17" s="30" t="s">
        <v>597</v>
      </c>
      <c r="L17" s="30" t="s">
        <v>597</v>
      </c>
      <c r="M17" s="30" t="s">
        <v>597</v>
      </c>
      <c r="N17" s="864"/>
      <c r="R17" s="12"/>
      <c r="S17" s="12"/>
      <c r="Z17" s="12"/>
      <c r="AA17" s="12"/>
    </row>
    <row r="18" spans="1:31" ht="13.15" customHeight="1">
      <c r="A18" s="392" t="s">
        <v>609</v>
      </c>
      <c r="H18" s="292"/>
      <c r="K18" s="389"/>
      <c r="L18" s="389"/>
      <c r="R18" s="12"/>
      <c r="S18" s="12"/>
      <c r="Z18" s="12"/>
      <c r="AA18" s="12"/>
    </row>
    <row r="19" spans="1:31" ht="25.5">
      <c r="A19" s="864" t="s">
        <v>610</v>
      </c>
      <c r="B19" s="31">
        <v>1</v>
      </c>
      <c r="C19" s="31" t="s">
        <v>600</v>
      </c>
      <c r="D19" s="396" t="s">
        <v>601</v>
      </c>
      <c r="E19" s="396" t="s">
        <v>601</v>
      </c>
      <c r="F19" s="396" t="s">
        <v>601</v>
      </c>
      <c r="G19" s="396" t="s">
        <v>601</v>
      </c>
      <c r="H19" s="396" t="s">
        <v>601</v>
      </c>
      <c r="I19" s="396" t="s">
        <v>601</v>
      </c>
      <c r="J19" s="396" t="s">
        <v>601</v>
      </c>
      <c r="K19" s="396" t="s">
        <v>601</v>
      </c>
      <c r="L19" s="396" t="s">
        <v>601</v>
      </c>
      <c r="M19" s="396" t="s">
        <v>601</v>
      </c>
      <c r="N19" s="292">
        <f>SUM(D19:M19)</f>
        <v>0</v>
      </c>
      <c r="R19" s="12"/>
      <c r="S19" s="12"/>
      <c r="Z19" s="12"/>
      <c r="AA19" s="12"/>
    </row>
    <row r="20" spans="1:31" ht="38.25">
      <c r="A20" s="864"/>
      <c r="B20" s="397">
        <v>2</v>
      </c>
      <c r="C20" s="397" t="s">
        <v>602</v>
      </c>
      <c r="D20" s="391" t="s">
        <v>603</v>
      </c>
      <c r="E20" s="391" t="s">
        <v>603</v>
      </c>
      <c r="F20" s="391" t="s">
        <v>603</v>
      </c>
      <c r="G20" s="391" t="s">
        <v>603</v>
      </c>
      <c r="H20" s="391" t="s">
        <v>603</v>
      </c>
      <c r="I20" s="391" t="s">
        <v>603</v>
      </c>
      <c r="J20" s="391" t="s">
        <v>603</v>
      </c>
      <c r="K20" s="391" t="s">
        <v>603</v>
      </c>
      <c r="L20" s="391" t="s">
        <v>603</v>
      </c>
      <c r="M20" s="391" t="s">
        <v>603</v>
      </c>
      <c r="N20" s="292">
        <f t="shared" ref="N20" si="1">SUM(D20:M20)</f>
        <v>0</v>
      </c>
      <c r="R20" s="385"/>
      <c r="S20" s="385"/>
      <c r="T20" s="386"/>
      <c r="U20" s="386"/>
      <c r="V20" s="386"/>
      <c r="W20" s="386"/>
      <c r="Z20" s="385"/>
      <c r="AA20" s="385"/>
      <c r="AB20" s="386"/>
      <c r="AC20" s="386"/>
      <c r="AD20" s="386"/>
      <c r="AE20" s="386"/>
    </row>
    <row r="21" spans="1:31" ht="12.75" customHeight="1">
      <c r="A21" s="864"/>
      <c r="B21" s="1">
        <v>3</v>
      </c>
      <c r="C21" s="1" t="s">
        <v>604</v>
      </c>
      <c r="D21" s="391" t="s">
        <v>605</v>
      </c>
      <c r="E21" s="391" t="s">
        <v>605</v>
      </c>
      <c r="F21" s="391" t="s">
        <v>605</v>
      </c>
      <c r="G21" s="391" t="s">
        <v>605</v>
      </c>
      <c r="H21" s="391" t="s">
        <v>605</v>
      </c>
      <c r="I21" s="391" t="s">
        <v>605</v>
      </c>
      <c r="J21" s="391" t="s">
        <v>605</v>
      </c>
      <c r="K21" s="391" t="s">
        <v>605</v>
      </c>
      <c r="L21" s="391" t="s">
        <v>605</v>
      </c>
      <c r="M21" s="391" t="s">
        <v>605</v>
      </c>
      <c r="N21" s="292">
        <f>SUM(D21:M21)</f>
        <v>0</v>
      </c>
      <c r="R21" s="385"/>
      <c r="S21" s="385"/>
      <c r="T21" s="386"/>
      <c r="U21" s="386"/>
      <c r="V21" s="386"/>
      <c r="W21" s="386"/>
      <c r="Z21" s="385"/>
      <c r="AA21" s="385"/>
      <c r="AB21" s="386"/>
      <c r="AC21" s="386"/>
      <c r="AD21" s="386"/>
      <c r="AE21" s="386"/>
    </row>
    <row r="22" spans="1:31" ht="12.75" customHeight="1">
      <c r="H22" s="292"/>
      <c r="K22" s="389"/>
      <c r="L22" s="389"/>
      <c r="R22" s="385"/>
      <c r="S22" s="385"/>
      <c r="T22" s="386"/>
      <c r="U22" s="386"/>
      <c r="V22" s="386"/>
      <c r="W22" s="386"/>
      <c r="Z22" s="385"/>
      <c r="AA22" s="385"/>
      <c r="AB22" s="386"/>
      <c r="AC22" s="386"/>
      <c r="AD22" s="386"/>
      <c r="AE22" s="386"/>
    </row>
    <row r="23" spans="1:31" ht="12.75" customHeight="1">
      <c r="A23" s="398" t="s">
        <v>606</v>
      </c>
      <c r="H23" s="292"/>
      <c r="K23" s="389"/>
      <c r="L23" s="389"/>
      <c r="R23" s="385"/>
      <c r="S23" s="385"/>
      <c r="T23" s="386"/>
      <c r="U23" s="386"/>
      <c r="V23" s="386"/>
      <c r="W23" s="386"/>
      <c r="Z23" s="385"/>
      <c r="AA23" s="385"/>
      <c r="AB23" s="386"/>
      <c r="AC23" s="386"/>
      <c r="AD23" s="386"/>
      <c r="AE23" s="386"/>
    </row>
    <row r="24" spans="1:31" ht="12.75" customHeight="1">
      <c r="A24" s="398" t="s">
        <v>611</v>
      </c>
      <c r="C24" s="292">
        <f>$C$23*0.34</f>
        <v>0</v>
      </c>
      <c r="H24" s="292"/>
      <c r="K24" s="389"/>
      <c r="L24" s="389"/>
      <c r="R24" s="385"/>
      <c r="S24" s="385"/>
      <c r="T24" s="386"/>
      <c r="U24" s="386"/>
      <c r="V24" s="386"/>
      <c r="W24" s="386"/>
      <c r="Z24" s="385"/>
      <c r="AA24" s="385"/>
      <c r="AB24" s="386"/>
      <c r="AC24" s="386"/>
      <c r="AD24" s="386"/>
      <c r="AE24" s="386"/>
    </row>
    <row r="25" spans="1:31" ht="12.75" customHeight="1">
      <c r="A25" s="398" t="s">
        <v>608</v>
      </c>
      <c r="C25" s="292">
        <f>$C$24*0.1</f>
        <v>0</v>
      </c>
      <c r="H25" s="292"/>
      <c r="K25" s="389"/>
      <c r="L25" s="389"/>
      <c r="R25" s="385"/>
      <c r="S25" s="385"/>
      <c r="T25" s="386"/>
      <c r="U25" s="386"/>
      <c r="V25" s="386"/>
      <c r="W25" s="386"/>
      <c r="Z25" s="385"/>
      <c r="AA25" s="385"/>
      <c r="AB25" s="386"/>
      <c r="AC25" s="386"/>
      <c r="AD25" s="386"/>
      <c r="AE25" s="386"/>
    </row>
    <row r="26" spans="1:31" ht="12.75" customHeight="1">
      <c r="A26" s="388"/>
      <c r="H26" s="292"/>
      <c r="K26" s="389"/>
      <c r="L26" s="389"/>
      <c r="R26" s="385"/>
      <c r="S26" s="385"/>
      <c r="T26" s="386"/>
      <c r="U26" s="386"/>
      <c r="V26" s="386"/>
      <c r="W26" s="386"/>
      <c r="Z26" s="385"/>
      <c r="AA26" s="385"/>
      <c r="AB26" s="386"/>
      <c r="AC26" s="386"/>
      <c r="AD26" s="386"/>
      <c r="AE26" s="386"/>
    </row>
    <row r="27" spans="1:31" ht="12.75" customHeight="1">
      <c r="A27" s="388"/>
      <c r="C27" s="864" t="s">
        <v>6</v>
      </c>
      <c r="D27" s="30" t="s">
        <v>586</v>
      </c>
      <c r="E27" s="30" t="s">
        <v>587</v>
      </c>
      <c r="F27" s="30" t="s">
        <v>588</v>
      </c>
      <c r="G27" s="30" t="s">
        <v>589</v>
      </c>
      <c r="H27" s="30" t="s">
        <v>590</v>
      </c>
      <c r="I27" s="30" t="s">
        <v>591</v>
      </c>
      <c r="J27" s="30" t="s">
        <v>592</v>
      </c>
      <c r="K27" s="30" t="s">
        <v>593</v>
      </c>
      <c r="L27" s="30" t="s">
        <v>594</v>
      </c>
      <c r="M27" s="30" t="s">
        <v>595</v>
      </c>
      <c r="N27" s="864" t="s">
        <v>596</v>
      </c>
      <c r="R27" s="385"/>
      <c r="S27" s="385"/>
      <c r="T27" s="386"/>
      <c r="U27" s="386"/>
      <c r="V27" s="386"/>
      <c r="W27" s="386"/>
      <c r="Z27" s="385"/>
      <c r="AA27" s="385"/>
      <c r="AB27" s="386"/>
      <c r="AC27" s="386"/>
      <c r="AD27" s="386"/>
      <c r="AE27" s="386"/>
    </row>
    <row r="28" spans="1:31" ht="12.75" customHeight="1">
      <c r="A28" s="388"/>
      <c r="C28" s="864"/>
      <c r="D28" s="30" t="s">
        <v>597</v>
      </c>
      <c r="E28" s="30" t="s">
        <v>597</v>
      </c>
      <c r="F28" s="30" t="s">
        <v>597</v>
      </c>
      <c r="G28" s="30" t="s">
        <v>597</v>
      </c>
      <c r="H28" s="30" t="s">
        <v>597</v>
      </c>
      <c r="I28" s="30" t="s">
        <v>597</v>
      </c>
      <c r="J28" s="30" t="s">
        <v>597</v>
      </c>
      <c r="K28" s="30" t="s">
        <v>597</v>
      </c>
      <c r="L28" s="30" t="s">
        <v>597</v>
      </c>
      <c r="M28" s="30" t="s">
        <v>597</v>
      </c>
      <c r="N28" s="864"/>
      <c r="R28" s="385"/>
      <c r="S28" s="385"/>
      <c r="T28" s="386"/>
      <c r="U28" s="386"/>
      <c r="V28" s="386"/>
      <c r="W28" s="386"/>
      <c r="Z28" s="385"/>
      <c r="AA28" s="385"/>
      <c r="AB28" s="386"/>
      <c r="AC28" s="386"/>
      <c r="AD28" s="386"/>
      <c r="AE28" s="386"/>
    </row>
    <row r="29" spans="1:31" ht="12.75" customHeight="1">
      <c r="A29" s="392" t="s">
        <v>612</v>
      </c>
      <c r="H29" s="292"/>
      <c r="K29" s="389"/>
      <c r="L29" s="389"/>
      <c r="R29" s="12"/>
      <c r="S29" s="12"/>
      <c r="Z29" s="12"/>
      <c r="AA29" s="12"/>
    </row>
    <row r="30" spans="1:31" ht="12.75" customHeight="1">
      <c r="A30" s="392"/>
      <c r="B30" s="31">
        <v>1</v>
      </c>
      <c r="C30" s="31" t="s">
        <v>600</v>
      </c>
      <c r="H30" s="292"/>
      <c r="K30" s="389"/>
      <c r="L30" s="389"/>
      <c r="N30" s="292">
        <f>SUM(D30:M30)</f>
        <v>0</v>
      </c>
      <c r="R30" s="12"/>
      <c r="S30" s="12"/>
      <c r="Z30" s="12"/>
      <c r="AA30" s="12"/>
    </row>
    <row r="31" spans="1:31" ht="12.75" customHeight="1">
      <c r="A31" s="392"/>
      <c r="B31" s="397">
        <v>2</v>
      </c>
      <c r="C31" s="397" t="s">
        <v>613</v>
      </c>
      <c r="H31" s="292"/>
      <c r="K31" s="389"/>
      <c r="L31" s="389"/>
      <c r="N31" s="292">
        <f>SUM(D31:M31)</f>
        <v>0</v>
      </c>
      <c r="R31" s="12"/>
      <c r="S31" s="12"/>
      <c r="Z31" s="12"/>
      <c r="AA31" s="12"/>
    </row>
    <row r="32" spans="1:31" ht="12.75" customHeight="1">
      <c r="A32" s="392"/>
      <c r="B32" s="1">
        <v>3</v>
      </c>
      <c r="C32" s="1" t="s">
        <v>604</v>
      </c>
      <c r="H32" s="292"/>
      <c r="K32" s="389"/>
      <c r="L32" s="389"/>
      <c r="N32" s="292">
        <f>SUM(D32:M32)</f>
        <v>0</v>
      </c>
      <c r="R32" s="12"/>
      <c r="S32" s="12"/>
      <c r="Z32" s="12"/>
      <c r="AA32" s="12"/>
    </row>
    <row r="33" spans="1:32" ht="12.75" customHeight="1">
      <c r="A33" s="392"/>
      <c r="H33" s="292"/>
      <c r="K33" s="389"/>
      <c r="L33" s="389"/>
      <c r="R33" s="12"/>
      <c r="S33" s="12"/>
      <c r="Z33" s="12"/>
      <c r="AA33" s="12"/>
    </row>
    <row r="34" spans="1:32" ht="12.75" customHeight="1">
      <c r="A34" s="398" t="s">
        <v>606</v>
      </c>
      <c r="H34" s="292"/>
      <c r="K34" s="389"/>
      <c r="L34" s="389"/>
      <c r="R34" s="12"/>
      <c r="S34" s="12"/>
      <c r="Z34" s="12"/>
      <c r="AA34" s="12"/>
    </row>
    <row r="35" spans="1:32" ht="12.75" customHeight="1">
      <c r="A35" s="398" t="s">
        <v>614</v>
      </c>
      <c r="C35" s="292">
        <f>$C$34*0.14</f>
        <v>0</v>
      </c>
      <c r="H35" s="292"/>
      <c r="K35" s="389"/>
      <c r="L35" s="389"/>
      <c r="R35" s="12"/>
      <c r="S35" s="12"/>
      <c r="Z35" s="12"/>
      <c r="AA35" s="12"/>
    </row>
    <row r="36" spans="1:32" ht="12.75" customHeight="1">
      <c r="H36" s="292"/>
      <c r="K36" s="389"/>
      <c r="L36" s="389"/>
    </row>
    <row r="37" spans="1:32" ht="12.75" customHeight="1">
      <c r="A37" s="16"/>
      <c r="C37" s="864" t="s">
        <v>6</v>
      </c>
      <c r="D37" s="30" t="s">
        <v>586</v>
      </c>
      <c r="E37" s="30" t="s">
        <v>587</v>
      </c>
      <c r="F37" s="30" t="s">
        <v>588</v>
      </c>
      <c r="G37" s="30" t="s">
        <v>589</v>
      </c>
      <c r="H37" s="30" t="s">
        <v>590</v>
      </c>
      <c r="I37" s="30" t="s">
        <v>591</v>
      </c>
      <c r="J37" s="30" t="s">
        <v>592</v>
      </c>
      <c r="K37" s="30" t="s">
        <v>593</v>
      </c>
      <c r="L37" s="30" t="s">
        <v>594</v>
      </c>
      <c r="M37" s="30" t="s">
        <v>595</v>
      </c>
      <c r="N37" s="864" t="s">
        <v>596</v>
      </c>
      <c r="P37" s="399"/>
      <c r="X37" s="399"/>
      <c r="AF37" s="399"/>
    </row>
    <row r="38" spans="1:32" ht="12.75" customHeight="1">
      <c r="C38" s="864"/>
      <c r="D38" s="30" t="s">
        <v>597</v>
      </c>
      <c r="E38" s="30" t="s">
        <v>597</v>
      </c>
      <c r="F38" s="30" t="s">
        <v>597</v>
      </c>
      <c r="G38" s="30" t="s">
        <v>597</v>
      </c>
      <c r="H38" s="30" t="s">
        <v>597</v>
      </c>
      <c r="I38" s="30" t="s">
        <v>597</v>
      </c>
      <c r="J38" s="30" t="s">
        <v>597</v>
      </c>
      <c r="K38" s="30" t="s">
        <v>597</v>
      </c>
      <c r="L38" s="30" t="s">
        <v>597</v>
      </c>
      <c r="M38" s="30" t="s">
        <v>597</v>
      </c>
      <c r="N38" s="864"/>
    </row>
    <row r="39" spans="1:32" ht="12.75" customHeight="1">
      <c r="A39" s="302" t="s">
        <v>615</v>
      </c>
      <c r="H39" s="292"/>
      <c r="K39" s="389"/>
      <c r="L39" s="389"/>
    </row>
    <row r="40" spans="1:32" ht="25.5">
      <c r="A40" s="864" t="s">
        <v>616</v>
      </c>
      <c r="B40" s="31">
        <v>1</v>
      </c>
      <c r="C40" s="31" t="s">
        <v>600</v>
      </c>
      <c r="D40" s="396" t="s">
        <v>601</v>
      </c>
      <c r="E40" s="396" t="s">
        <v>601</v>
      </c>
      <c r="F40" s="396" t="s">
        <v>601</v>
      </c>
      <c r="G40" s="396" t="s">
        <v>601</v>
      </c>
      <c r="H40" s="396" t="s">
        <v>601</v>
      </c>
      <c r="I40" s="396" t="s">
        <v>601</v>
      </c>
      <c r="J40" s="396" t="s">
        <v>601</v>
      </c>
      <c r="K40" s="396" t="s">
        <v>601</v>
      </c>
      <c r="L40" s="396" t="s">
        <v>601</v>
      </c>
      <c r="M40" s="396" t="s">
        <v>601</v>
      </c>
      <c r="N40" s="292">
        <f>SUM(D40:M40)</f>
        <v>0</v>
      </c>
    </row>
    <row r="41" spans="1:32" ht="38.25">
      <c r="A41" s="864"/>
      <c r="B41" s="397">
        <v>2</v>
      </c>
      <c r="C41" s="397" t="s">
        <v>602</v>
      </c>
      <c r="D41" s="391" t="s">
        <v>603</v>
      </c>
      <c r="E41" s="391" t="s">
        <v>603</v>
      </c>
      <c r="F41" s="391" t="s">
        <v>603</v>
      </c>
      <c r="G41" s="391" t="s">
        <v>603</v>
      </c>
      <c r="H41" s="391" t="s">
        <v>603</v>
      </c>
      <c r="I41" s="391" t="s">
        <v>603</v>
      </c>
      <c r="J41" s="391" t="s">
        <v>603</v>
      </c>
      <c r="K41" s="391" t="s">
        <v>603</v>
      </c>
      <c r="L41" s="391" t="s">
        <v>603</v>
      </c>
      <c r="M41" s="391" t="s">
        <v>603</v>
      </c>
      <c r="N41" s="292">
        <f t="shared" ref="N41" si="2">SUM(D41:M41)</f>
        <v>0</v>
      </c>
    </row>
    <row r="42" spans="1:32" ht="12.75" customHeight="1">
      <c r="A42" s="864"/>
      <c r="B42" s="1">
        <v>3</v>
      </c>
      <c r="C42" s="1" t="s">
        <v>604</v>
      </c>
      <c r="D42" s="391" t="s">
        <v>605</v>
      </c>
      <c r="E42" s="391" t="s">
        <v>605</v>
      </c>
      <c r="F42" s="391" t="s">
        <v>605</v>
      </c>
      <c r="G42" s="391" t="s">
        <v>605</v>
      </c>
      <c r="H42" s="391" t="s">
        <v>605</v>
      </c>
      <c r="I42" s="391" t="s">
        <v>605</v>
      </c>
      <c r="J42" s="391" t="s">
        <v>605</v>
      </c>
      <c r="K42" s="391" t="s">
        <v>605</v>
      </c>
      <c r="L42" s="391" t="s">
        <v>605</v>
      </c>
      <c r="M42" s="391" t="s">
        <v>605</v>
      </c>
      <c r="N42" s="292">
        <f>SUM(D42:M42)</f>
        <v>0</v>
      </c>
    </row>
    <row r="43" spans="1:32" ht="12.75" customHeight="1">
      <c r="H43" s="292"/>
      <c r="K43" s="389"/>
      <c r="L43" s="389"/>
    </row>
    <row r="44" spans="1:32" ht="12.75" customHeight="1">
      <c r="A44" s="398" t="s">
        <v>606</v>
      </c>
      <c r="H44" s="292"/>
      <c r="K44" s="389"/>
      <c r="L44" s="389"/>
    </row>
    <row r="45" spans="1:32" ht="12.75" customHeight="1">
      <c r="A45" s="398" t="s">
        <v>617</v>
      </c>
      <c r="C45" s="292"/>
      <c r="H45" s="292"/>
      <c r="K45" s="389"/>
      <c r="L45" s="389"/>
    </row>
    <row r="46" spans="1:32" ht="12.75" customHeight="1">
      <c r="A46" s="398" t="s">
        <v>618</v>
      </c>
      <c r="C46" s="292">
        <f>$C$44*0.15</f>
        <v>0</v>
      </c>
      <c r="H46" s="292"/>
      <c r="K46" s="389"/>
      <c r="L46" s="389"/>
    </row>
    <row r="47" spans="1:32" ht="12.75" customHeight="1">
      <c r="A47" s="398" t="s">
        <v>619</v>
      </c>
      <c r="C47" s="292">
        <f>$C$44*0.05</f>
        <v>0</v>
      </c>
      <c r="H47" s="292"/>
      <c r="K47" s="389"/>
      <c r="L47" s="389"/>
    </row>
    <row r="49" spans="1:3" ht="12.75" customHeight="1">
      <c r="A49" s="400" t="s">
        <v>620</v>
      </c>
    </row>
    <row r="50" spans="1:3" ht="12.75" customHeight="1">
      <c r="A50" s="401"/>
      <c r="B50" s="228">
        <v>1</v>
      </c>
      <c r="C50" s="228" t="str">
        <f>'Sched 19 - Retained Earnings'!B19</f>
        <v>A "Not Applicable," “N/A,” "NONE," or "NlL" phrase should be indicated in the schedules or sheets that do not apply or are not suitable to the Company. </v>
      </c>
    </row>
    <row r="51" spans="1:3" ht="12.75" customHeight="1">
      <c r="A51" s="401"/>
      <c r="B51" s="228"/>
      <c r="C51" s="228"/>
    </row>
  </sheetData>
  <mergeCells count="24">
    <mergeCell ref="N16:N17"/>
    <mergeCell ref="A40:A42"/>
    <mergeCell ref="C37:C38"/>
    <mergeCell ref="N37:N38"/>
    <mergeCell ref="C27:C28"/>
    <mergeCell ref="N27:N28"/>
    <mergeCell ref="A19:A21"/>
    <mergeCell ref="C16:C17"/>
    <mergeCell ref="A1:AG1"/>
    <mergeCell ref="A2:AG2"/>
    <mergeCell ref="R7:W7"/>
    <mergeCell ref="Z8:AA8"/>
    <mergeCell ref="AB8:AC8"/>
    <mergeCell ref="AD8:AE8"/>
    <mergeCell ref="C4:N4"/>
    <mergeCell ref="AF7:AG8"/>
    <mergeCell ref="X7:Y8"/>
    <mergeCell ref="R8:S8"/>
    <mergeCell ref="T8:U8"/>
    <mergeCell ref="V8:W8"/>
    <mergeCell ref="Z7:AE7"/>
    <mergeCell ref="N5:N6"/>
    <mergeCell ref="A8:A10"/>
    <mergeCell ref="C5:C6"/>
  </mergeCells>
  <pageMargins left="0.25" right="0.25" top="0.75" bottom="0.75" header="0.3" footer="0.3"/>
  <pageSetup paperSize="9" scale="59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B9B65-365C-4D18-A04E-4C689AE81B71}">
  <sheetPr>
    <pageSetUpPr fitToPage="1"/>
  </sheetPr>
  <dimension ref="A1:I54"/>
  <sheetViews>
    <sheetView topLeftCell="A11" zoomScale="70" zoomScaleNormal="70" workbookViewId="0">
      <selection activeCell="H35" sqref="H35"/>
    </sheetView>
  </sheetViews>
  <sheetFormatPr defaultColWidth="9.140625" defaultRowHeight="12.75"/>
  <cols>
    <col min="1" max="1" width="12.5703125" style="37" customWidth="1"/>
    <col min="2" max="2" width="10.85546875" style="37" customWidth="1"/>
    <col min="3" max="3" width="15.5703125" style="39" customWidth="1"/>
    <col min="4" max="4" width="58.28515625" style="37" customWidth="1"/>
    <col min="5" max="16384" width="9.140625" style="37"/>
  </cols>
  <sheetData>
    <row r="1" spans="1:9" ht="32.25" customHeight="1">
      <c r="A1" s="824" t="s">
        <v>841</v>
      </c>
      <c r="B1" s="824"/>
      <c r="C1" s="824"/>
      <c r="D1" s="824"/>
    </row>
    <row r="2" spans="1:9" ht="17.25" customHeight="1">
      <c r="A2" s="825" t="s">
        <v>835</v>
      </c>
      <c r="B2" s="825"/>
      <c r="C2" s="825"/>
      <c r="D2" s="825"/>
    </row>
    <row r="3" spans="1:9" ht="28.5" customHeight="1">
      <c r="A3" s="826" t="s">
        <v>838</v>
      </c>
      <c r="B3" s="826"/>
      <c r="C3" s="826"/>
      <c r="D3" s="826"/>
      <c r="E3" s="29"/>
      <c r="F3" s="29"/>
      <c r="G3" s="29"/>
      <c r="H3" s="29"/>
      <c r="I3" s="29"/>
    </row>
    <row r="4" spans="1:9" ht="19.5" customHeight="1">
      <c r="A4" s="826" t="s">
        <v>58</v>
      </c>
      <c r="B4" s="826"/>
      <c r="C4" s="826"/>
      <c r="D4" s="826"/>
      <c r="E4" s="29"/>
      <c r="F4" s="29"/>
      <c r="G4" s="29"/>
      <c r="H4" s="29"/>
      <c r="I4" s="29"/>
    </row>
    <row r="5" spans="1:9" ht="19.5" customHeight="1" thickBot="1">
      <c r="A5" s="39"/>
      <c r="B5" s="32"/>
      <c r="C5" s="32"/>
      <c r="D5" s="32"/>
      <c r="E5" s="29"/>
      <c r="F5" s="29"/>
      <c r="G5" s="29"/>
      <c r="H5" s="29"/>
      <c r="I5" s="29"/>
    </row>
    <row r="6" spans="1:9" ht="13.5" thickBot="1">
      <c r="A6" s="135" t="s">
        <v>59</v>
      </c>
      <c r="B6" s="134" t="s">
        <v>60</v>
      </c>
      <c r="C6" s="136"/>
      <c r="D6" s="137" t="s">
        <v>61</v>
      </c>
    </row>
    <row r="7" spans="1:9">
      <c r="A7" s="267" t="s">
        <v>62</v>
      </c>
      <c r="B7" s="138"/>
      <c r="C7" s="138"/>
      <c r="D7" s="139"/>
      <c r="E7" s="122"/>
      <c r="F7" s="122"/>
      <c r="G7" s="122"/>
      <c r="H7" s="122"/>
      <c r="I7" s="122"/>
    </row>
    <row r="8" spans="1:9" ht="18.75" customHeight="1" thickBot="1">
      <c r="A8" s="268" t="s">
        <v>63</v>
      </c>
      <c r="B8" s="123">
        <v>1</v>
      </c>
      <c r="C8" s="123"/>
      <c r="D8" s="124" t="s">
        <v>64</v>
      </c>
      <c r="E8" s="122"/>
    </row>
    <row r="9" spans="1:9" ht="6" customHeight="1">
      <c r="A9" s="39"/>
      <c r="B9" s="42"/>
      <c r="C9" s="38"/>
      <c r="D9" s="38"/>
    </row>
    <row r="10" spans="1:9" ht="18" customHeight="1" thickBot="1">
      <c r="A10" s="42" t="s">
        <v>65</v>
      </c>
      <c r="B10" s="39"/>
    </row>
    <row r="11" spans="1:9" ht="13.5" thickBot="1">
      <c r="A11" s="59" t="s">
        <v>59</v>
      </c>
      <c r="B11" s="60" t="s">
        <v>60</v>
      </c>
      <c r="C11" s="61" t="s">
        <v>66</v>
      </c>
      <c r="D11" s="63" t="s">
        <v>61</v>
      </c>
    </row>
    <row r="12" spans="1:9" ht="18" customHeight="1">
      <c r="A12" s="269" t="s">
        <v>67</v>
      </c>
      <c r="B12" s="64">
        <v>2</v>
      </c>
      <c r="C12" s="64">
        <v>1</v>
      </c>
      <c r="D12" s="65" t="s">
        <v>68</v>
      </c>
    </row>
    <row r="13" spans="1:9" ht="18" customHeight="1">
      <c r="A13" s="270" t="s">
        <v>69</v>
      </c>
      <c r="B13" s="39">
        <v>3</v>
      </c>
      <c r="C13" s="39">
        <v>2</v>
      </c>
      <c r="D13" s="37" t="s">
        <v>70</v>
      </c>
    </row>
    <row r="14" spans="1:9" ht="18" customHeight="1">
      <c r="A14" s="270" t="s">
        <v>71</v>
      </c>
      <c r="B14" s="39">
        <v>4</v>
      </c>
      <c r="C14" s="39">
        <v>3</v>
      </c>
      <c r="D14" s="37" t="s">
        <v>72</v>
      </c>
    </row>
    <row r="15" spans="1:9" ht="18" customHeight="1">
      <c r="A15" s="270" t="s">
        <v>73</v>
      </c>
      <c r="B15" s="39">
        <v>5</v>
      </c>
      <c r="C15" s="39">
        <v>4</v>
      </c>
      <c r="D15" s="37" t="s">
        <v>74</v>
      </c>
    </row>
    <row r="16" spans="1:9" ht="18" customHeight="1" thickBot="1">
      <c r="A16" s="271" t="s">
        <v>75</v>
      </c>
      <c r="B16" s="66">
        <v>6</v>
      </c>
      <c r="C16" s="66">
        <v>5</v>
      </c>
      <c r="D16" s="67" t="s">
        <v>76</v>
      </c>
    </row>
    <row r="17" spans="1:4" ht="12.75" customHeight="1">
      <c r="A17" s="39"/>
      <c r="B17" s="39"/>
    </row>
    <row r="18" spans="1:4" ht="18" customHeight="1" thickBot="1">
      <c r="A18" s="42" t="s">
        <v>77</v>
      </c>
      <c r="B18" s="39"/>
    </row>
    <row r="19" spans="1:4" ht="25.5" customHeight="1" thickBot="1">
      <c r="A19" s="70" t="s">
        <v>59</v>
      </c>
      <c r="B19" s="60" t="s">
        <v>60</v>
      </c>
      <c r="C19" s="61" t="s">
        <v>78</v>
      </c>
      <c r="D19" s="63" t="s">
        <v>61</v>
      </c>
    </row>
    <row r="20" spans="1:4" ht="18" customHeight="1">
      <c r="A20" s="270" t="s">
        <v>79</v>
      </c>
      <c r="B20" s="39">
        <v>7</v>
      </c>
      <c r="C20" s="41">
        <v>1</v>
      </c>
      <c r="D20" s="37" t="s">
        <v>80</v>
      </c>
    </row>
    <row r="21" spans="1:4" ht="18" customHeight="1">
      <c r="A21" s="270" t="s">
        <v>81</v>
      </c>
      <c r="B21" s="39">
        <v>8</v>
      </c>
      <c r="C21" s="41">
        <v>2</v>
      </c>
      <c r="D21" s="37" t="s">
        <v>82</v>
      </c>
    </row>
    <row r="22" spans="1:4" ht="18" customHeight="1">
      <c r="A22" s="270" t="s">
        <v>83</v>
      </c>
      <c r="B22" s="39">
        <v>9</v>
      </c>
      <c r="C22" s="41">
        <v>3</v>
      </c>
      <c r="D22" s="37" t="s">
        <v>84</v>
      </c>
    </row>
    <row r="23" spans="1:4" ht="18" customHeight="1">
      <c r="A23" s="270" t="s">
        <v>85</v>
      </c>
      <c r="B23" s="39">
        <v>10</v>
      </c>
      <c r="C23" s="41">
        <v>4</v>
      </c>
      <c r="D23" s="37" t="s">
        <v>86</v>
      </c>
    </row>
    <row r="24" spans="1:4" ht="18" customHeight="1">
      <c r="A24" s="270" t="s">
        <v>87</v>
      </c>
      <c r="B24" s="39">
        <v>11</v>
      </c>
      <c r="C24" s="41">
        <v>5</v>
      </c>
      <c r="D24" s="37" t="s">
        <v>88</v>
      </c>
    </row>
    <row r="25" spans="1:4" ht="18" customHeight="1">
      <c r="A25" s="270" t="s">
        <v>89</v>
      </c>
      <c r="B25" s="39">
        <v>12</v>
      </c>
      <c r="C25" s="41">
        <v>6</v>
      </c>
      <c r="D25" s="37" t="s">
        <v>90</v>
      </c>
    </row>
    <row r="26" spans="1:4" ht="18" customHeight="1">
      <c r="A26" s="270" t="s">
        <v>91</v>
      </c>
      <c r="B26" s="39">
        <v>13</v>
      </c>
      <c r="C26" s="41">
        <v>7</v>
      </c>
      <c r="D26" s="37" t="s">
        <v>92</v>
      </c>
    </row>
    <row r="27" spans="1:4" ht="18" customHeight="1">
      <c r="A27" s="270" t="s">
        <v>93</v>
      </c>
      <c r="B27" s="39">
        <v>14</v>
      </c>
      <c r="C27" s="41">
        <v>8</v>
      </c>
      <c r="D27" s="37" t="s">
        <v>94</v>
      </c>
    </row>
    <row r="28" spans="1:4" ht="18" customHeight="1">
      <c r="A28" s="270" t="s">
        <v>95</v>
      </c>
      <c r="B28" s="39">
        <v>15</v>
      </c>
      <c r="C28" s="41">
        <v>9</v>
      </c>
      <c r="D28" s="37" t="s">
        <v>96</v>
      </c>
    </row>
    <row r="29" spans="1:4" ht="18" customHeight="1">
      <c r="A29" s="270" t="s">
        <v>97</v>
      </c>
      <c r="B29" s="39">
        <v>16</v>
      </c>
      <c r="C29" s="41">
        <v>10</v>
      </c>
      <c r="D29" s="37" t="s">
        <v>98</v>
      </c>
    </row>
    <row r="30" spans="1:4" ht="18" customHeight="1">
      <c r="A30" s="270" t="s">
        <v>99</v>
      </c>
      <c r="B30" s="39">
        <v>17</v>
      </c>
      <c r="C30" s="41">
        <v>11</v>
      </c>
      <c r="D30" s="37" t="s">
        <v>100</v>
      </c>
    </row>
    <row r="31" spans="1:4" ht="18" customHeight="1">
      <c r="A31" s="270" t="s">
        <v>101</v>
      </c>
      <c r="B31" s="39">
        <v>18</v>
      </c>
      <c r="C31" s="41">
        <v>12</v>
      </c>
      <c r="D31" s="37" t="s">
        <v>102</v>
      </c>
    </row>
    <row r="32" spans="1:4" ht="18" customHeight="1">
      <c r="A32" s="270" t="s">
        <v>103</v>
      </c>
      <c r="B32" s="39">
        <v>19</v>
      </c>
      <c r="C32" s="41">
        <v>13</v>
      </c>
      <c r="D32" s="37" t="s">
        <v>104</v>
      </c>
    </row>
    <row r="33" spans="1:6" ht="18" customHeight="1">
      <c r="A33" s="270" t="s">
        <v>105</v>
      </c>
      <c r="B33" s="39">
        <v>20</v>
      </c>
      <c r="C33" s="41">
        <v>14</v>
      </c>
      <c r="D33" s="37" t="s">
        <v>106</v>
      </c>
    </row>
    <row r="34" spans="1:6" ht="18" customHeight="1">
      <c r="A34" s="270" t="s">
        <v>107</v>
      </c>
      <c r="B34" s="39">
        <v>21</v>
      </c>
      <c r="C34" s="41">
        <v>15</v>
      </c>
      <c r="D34" s="37" t="s">
        <v>108</v>
      </c>
    </row>
    <row r="35" spans="1:6" ht="18" customHeight="1">
      <c r="A35" s="270" t="s">
        <v>109</v>
      </c>
      <c r="B35" s="39">
        <v>22</v>
      </c>
      <c r="C35" s="41">
        <v>16</v>
      </c>
      <c r="D35" s="37" t="s">
        <v>110</v>
      </c>
    </row>
    <row r="36" spans="1:6" ht="18" customHeight="1">
      <c r="A36" s="270" t="s">
        <v>111</v>
      </c>
      <c r="B36" s="39">
        <v>23</v>
      </c>
      <c r="C36" s="41">
        <v>17</v>
      </c>
      <c r="D36" s="40" t="s">
        <v>112</v>
      </c>
    </row>
    <row r="37" spans="1:6" ht="18" customHeight="1">
      <c r="A37" s="270" t="s">
        <v>113</v>
      </c>
      <c r="B37" s="39">
        <v>24</v>
      </c>
      <c r="C37" s="41">
        <v>18</v>
      </c>
      <c r="D37" s="40" t="s">
        <v>114</v>
      </c>
    </row>
    <row r="38" spans="1:6" ht="18" customHeight="1" thickBot="1">
      <c r="A38" s="271" t="s">
        <v>115</v>
      </c>
      <c r="B38" s="66">
        <v>25</v>
      </c>
      <c r="C38" s="68">
        <v>19</v>
      </c>
      <c r="D38" s="69" t="s">
        <v>116</v>
      </c>
    </row>
    <row r="39" spans="1:6" ht="18" customHeight="1" thickBot="1">
      <c r="A39" s="39"/>
      <c r="B39" s="39"/>
      <c r="C39" s="41"/>
      <c r="D39" s="40"/>
    </row>
    <row r="40" spans="1:6" ht="13.5" thickBot="1">
      <c r="A40" s="70" t="s">
        <v>59</v>
      </c>
      <c r="B40" s="60" t="s">
        <v>60</v>
      </c>
      <c r="C40" s="61"/>
      <c r="D40" s="62" t="s">
        <v>61</v>
      </c>
      <c r="E40" s="10"/>
    </row>
    <row r="41" spans="1:6" ht="13.5" thickBot="1">
      <c r="A41" s="271" t="s">
        <v>117</v>
      </c>
      <c r="B41" s="66">
        <v>26</v>
      </c>
      <c r="C41" s="66"/>
      <c r="D41" s="69" t="s">
        <v>118</v>
      </c>
    </row>
    <row r="42" spans="1:6" ht="13.5" customHeight="1">
      <c r="A42" s="39"/>
      <c r="C42" s="10"/>
      <c r="D42" s="46"/>
    </row>
    <row r="43" spans="1:6" ht="13.5" customHeight="1">
      <c r="A43" s="39"/>
      <c r="C43" s="10"/>
      <c r="D43" s="46"/>
    </row>
    <row r="44" spans="1:6" ht="13.5" customHeight="1">
      <c r="A44" s="827" t="s">
        <v>119</v>
      </c>
      <c r="B44" s="174"/>
      <c r="C44" s="71" t="s">
        <v>120</v>
      </c>
      <c r="D44" s="46"/>
      <c r="E44" s="10"/>
      <c r="F44" s="10"/>
    </row>
    <row r="45" spans="1:6" ht="13.5" customHeight="1">
      <c r="A45" s="827"/>
      <c r="B45" s="75" t="s">
        <v>57</v>
      </c>
      <c r="C45" s="72" t="s">
        <v>121</v>
      </c>
      <c r="D45" s="46"/>
      <c r="E45" s="10"/>
      <c r="F45" s="10"/>
    </row>
    <row r="46" spans="1:6" ht="13.5" customHeight="1">
      <c r="A46" s="827"/>
      <c r="B46" s="74"/>
      <c r="C46" s="73" t="s">
        <v>122</v>
      </c>
      <c r="D46" s="46"/>
      <c r="E46" s="10"/>
      <c r="F46" s="10"/>
    </row>
    <row r="47" spans="1:6" ht="17.25" customHeight="1">
      <c r="C47" s="37"/>
      <c r="D47" s="46"/>
    </row>
    <row r="48" spans="1:6" ht="22.5" customHeight="1">
      <c r="A48" s="45" t="s">
        <v>123</v>
      </c>
      <c r="C48" s="10"/>
      <c r="D48" s="46"/>
    </row>
    <row r="49" spans="1:4" ht="18" customHeight="1">
      <c r="A49" s="45" t="s">
        <v>124</v>
      </c>
      <c r="C49" s="37"/>
      <c r="D49" s="45"/>
    </row>
    <row r="50" spans="1:4" ht="16.5" customHeight="1">
      <c r="B50" s="45"/>
      <c r="C50" s="37"/>
      <c r="D50" s="47"/>
    </row>
    <row r="51" spans="1:4" ht="16.5" customHeight="1">
      <c r="A51" s="45" t="s">
        <v>125</v>
      </c>
      <c r="B51" s="45"/>
      <c r="C51" s="45"/>
      <c r="D51" s="46"/>
    </row>
    <row r="52" spans="1:4" ht="16.5" customHeight="1">
      <c r="A52" s="45" t="s">
        <v>126</v>
      </c>
      <c r="B52" s="45"/>
      <c r="C52" s="45"/>
      <c r="D52" s="46"/>
    </row>
    <row r="53" spans="1:4" ht="18.75" customHeight="1">
      <c r="C53" s="10"/>
      <c r="D53" s="46"/>
    </row>
    <row r="54" spans="1:4" ht="6" customHeight="1"/>
  </sheetData>
  <mergeCells count="5">
    <mergeCell ref="A1:D1"/>
    <mergeCell ref="A2:D2"/>
    <mergeCell ref="A3:D3"/>
    <mergeCell ref="A4:D4"/>
    <mergeCell ref="A44:A46"/>
  </mergeCells>
  <hyperlinks>
    <hyperlink ref="A8" location="'Co Info'!A1" display="Page 1" xr:uid="{1B26FDD4-B61E-41DF-93F5-263D686D2004}"/>
    <hyperlink ref="A12" location="'Exh 1-BS'!A1" display="Page 2" xr:uid="{344540C4-CFFA-47D9-9AE4-CCEA08B5C54E}"/>
    <hyperlink ref="A13" location="'Exh 2 - IS'!A1" display="Page 3" xr:uid="{B1CC623E-6317-417B-A1B8-27D1E707C7CB}"/>
    <hyperlink ref="A14" location="'Exh 3-TBanks'!A1" display="Page 4" xr:uid="{2C8F1ADB-AF21-46DD-B282-70E05CDCFE04}"/>
    <hyperlink ref="A15" location="'Exh 4-TFdep'!A1" display="Page 5" xr:uid="{E4CEE3F7-E462-47E4-BF17-A8EDCFA2DBA1}"/>
    <hyperlink ref="A16" location="'Exh 5-TFWdr'!A1" display="Page 6" xr:uid="{C9A9C658-9CC3-4293-ABA8-2F585E369FBD}"/>
    <hyperlink ref="A20" location="'Sched 1 - GS'!A1" display="Page 7" xr:uid="{BBA0CE4C-1AEC-4EDA-B579-84B9E6B7465E}"/>
    <hyperlink ref="A21" location="'Sched 2 - Cash '!A1" display="Page 8" xr:uid="{304E3700-EAAE-4224-BD0D-AF86B74FB1EA}"/>
    <hyperlink ref="A22" location="'Sched 3 - UITF'!A1" display="Page 9" xr:uid="{156944A8-67D4-478A-99AF-5F41C39E296E}"/>
    <hyperlink ref="A23" location="'Sched 4 - Debt Securities'!A1" display="Page 10" xr:uid="{48DC76C5-5ECF-4F21-8E63-BB8F005A8F7D}"/>
    <hyperlink ref="A24" location="'Sched 5 - Mortgage Loans'!A1" display="Page 11" xr:uid="{5A08D6EA-9304-4F10-9FFB-2E30F4DDB9EF}"/>
    <hyperlink ref="A25" location="'Sched 6 - Planholders'' Loans'!A1" display="Page 12" xr:uid="{80E72D73-C4A0-4A39-8EF3-925666E2660A}"/>
    <hyperlink ref="A26" location="'Sched 7 - Equity Securities'!A1" display="Page 13" xr:uid="{927F8EDA-89CA-46DB-A5B7-2E819A035BFE}"/>
    <hyperlink ref="A27" location="'Sched 8 - Real Estate'!A1" display="Page 14" xr:uid="{8549F44B-B8C5-46C0-BA2C-67C21BE76C9D}"/>
    <hyperlink ref="A28" location="'Sched 9 - Other Equity Sec'!A1" display="Page 15" xr:uid="{475E9D7E-6C80-43A1-84FB-FA9E431537AD}"/>
    <hyperlink ref="A29" location="'Sched 10 - REIT &amp; ETF'!A1" display="Page 16" xr:uid="{1B13771D-91B7-4073-B24D-CB7612B4EC89}"/>
    <hyperlink ref="A30" location="'Sched 11 - MF &amp; Other UITF'!A1" display="Page 17" xr:uid="{01C26E4A-A322-4102-9597-D1CC16FA3631}"/>
    <hyperlink ref="A31" location="'Sched 12 - Other Debt Sec'!A1" display="Page 18" xr:uid="{322F9E8F-66CD-41BA-A0FA-A7D038AFEF6C}"/>
    <hyperlink ref="A32" location="'Sched 13 - Other Investments'!A1" display="Page 19" xr:uid="{778FACB4-6555-42FA-B4A5-994293D44066}"/>
    <hyperlink ref="A33" location="'Sched 14 - AII'!A1" display="Page 20" xr:uid="{F0A559F6-FA07-4E92-B930-B2D623461B0B}"/>
    <hyperlink ref="A34" location="'Sched 15 - Other Assets'!A1" display="Page 21" xr:uid="{455EAC20-5CBA-4DC6-9B10-C1E82598AFF4}"/>
    <hyperlink ref="A35" location="'Sched 16 - Service Assets'!A1" display="Page 22" xr:uid="{C4EEFE76-B9EE-474D-8111-F66A6400A800}"/>
    <hyperlink ref="A36" location="'Sched 17 - Accrued Trust Fees'!A1" display="Page 23" xr:uid="{C3EB4AF2-AE3D-4D6E-AAF1-CED6345DB330}"/>
    <hyperlink ref="A37" location="'Sched 18 - Other Liabilities'!A1" display="Page 24" xr:uid="{D0ED8613-9F83-4A3B-A770-7B67F3CEEE27}"/>
    <hyperlink ref="A38" location="'Sched 19 - Retained Earnings'!A1" display="Page 25" xr:uid="{6E001D74-A400-4AAF-A14C-68659AF02CAB}"/>
    <hyperlink ref="A41" location="'Cert'!A1" display="Page 26" xr:uid="{3EF238EE-33E1-43AA-A7AE-CCDB631DE920}"/>
    <hyperlink ref="A7" location="'Cover'!A1" display="Cover" xr:uid="{5EFF6740-0B09-433D-87BE-48E9B9CC4EE7}"/>
  </hyperlinks>
  <printOptions horizontalCentered="1" gridLines="1"/>
  <pageMargins left="0.19685039370078741" right="0.19685039370078741" top="0.78740157480314965" bottom="0.19685039370078741" header="0.51181102362204722" footer="0.51181102362204722"/>
  <pageSetup paperSize="14" scale="95" orientation="portrait" r:id="rId1"/>
  <headerFooter alignWithMargins="0"/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4"/>
  <dimension ref="A1:R41"/>
  <sheetViews>
    <sheetView showGridLines="0" tabSelected="1" workbookViewId="0">
      <selection activeCell="M16" sqref="M16"/>
    </sheetView>
  </sheetViews>
  <sheetFormatPr defaultRowHeight="12.75"/>
  <cols>
    <col min="1" max="1" width="3.7109375" customWidth="1"/>
    <col min="2" max="2" width="13.7109375" customWidth="1"/>
    <col min="3" max="3" width="17.7109375" customWidth="1"/>
    <col min="4" max="4" width="10.140625" customWidth="1"/>
    <col min="5" max="5" width="34.140625" customWidth="1"/>
    <col min="6" max="6" width="16.140625" customWidth="1"/>
    <col min="7" max="7" width="6.28515625" customWidth="1"/>
    <col min="257" max="257" width="3.7109375" customWidth="1"/>
    <col min="258" max="258" width="13.7109375" customWidth="1"/>
    <col min="259" max="259" width="17.7109375" customWidth="1"/>
    <col min="260" max="260" width="10.140625" customWidth="1"/>
    <col min="261" max="261" width="34.140625" customWidth="1"/>
    <col min="262" max="262" width="16.140625" customWidth="1"/>
    <col min="513" max="513" width="3.7109375" customWidth="1"/>
    <col min="514" max="514" width="13.7109375" customWidth="1"/>
    <col min="515" max="515" width="17.7109375" customWidth="1"/>
    <col min="516" max="516" width="10.140625" customWidth="1"/>
    <col min="517" max="517" width="34.140625" customWidth="1"/>
    <col min="518" max="518" width="16.140625" customWidth="1"/>
    <col min="769" max="769" width="3.7109375" customWidth="1"/>
    <col min="770" max="770" width="13.7109375" customWidth="1"/>
    <col min="771" max="771" width="17.7109375" customWidth="1"/>
    <col min="772" max="772" width="10.140625" customWidth="1"/>
    <col min="773" max="773" width="34.140625" customWidth="1"/>
    <col min="774" max="774" width="16.140625" customWidth="1"/>
    <col min="1025" max="1025" width="3.7109375" customWidth="1"/>
    <col min="1026" max="1026" width="13.7109375" customWidth="1"/>
    <col min="1027" max="1027" width="17.7109375" customWidth="1"/>
    <col min="1028" max="1028" width="10.140625" customWidth="1"/>
    <col min="1029" max="1029" width="34.140625" customWidth="1"/>
    <col min="1030" max="1030" width="16.140625" customWidth="1"/>
    <col min="1281" max="1281" width="3.7109375" customWidth="1"/>
    <col min="1282" max="1282" width="13.7109375" customWidth="1"/>
    <col min="1283" max="1283" width="17.7109375" customWidth="1"/>
    <col min="1284" max="1284" width="10.140625" customWidth="1"/>
    <col min="1285" max="1285" width="34.140625" customWidth="1"/>
    <col min="1286" max="1286" width="16.140625" customWidth="1"/>
    <col min="1537" max="1537" width="3.7109375" customWidth="1"/>
    <col min="1538" max="1538" width="13.7109375" customWidth="1"/>
    <col min="1539" max="1539" width="17.7109375" customWidth="1"/>
    <col min="1540" max="1540" width="10.140625" customWidth="1"/>
    <col min="1541" max="1541" width="34.140625" customWidth="1"/>
    <col min="1542" max="1542" width="16.140625" customWidth="1"/>
    <col min="1793" max="1793" width="3.7109375" customWidth="1"/>
    <col min="1794" max="1794" width="13.7109375" customWidth="1"/>
    <col min="1795" max="1795" width="17.7109375" customWidth="1"/>
    <col min="1796" max="1796" width="10.140625" customWidth="1"/>
    <col min="1797" max="1797" width="34.140625" customWidth="1"/>
    <col min="1798" max="1798" width="16.140625" customWidth="1"/>
    <col min="2049" max="2049" width="3.7109375" customWidth="1"/>
    <col min="2050" max="2050" width="13.7109375" customWidth="1"/>
    <col min="2051" max="2051" width="17.7109375" customWidth="1"/>
    <col min="2052" max="2052" width="10.140625" customWidth="1"/>
    <col min="2053" max="2053" width="34.140625" customWidth="1"/>
    <col min="2054" max="2054" width="16.140625" customWidth="1"/>
    <col min="2305" max="2305" width="3.7109375" customWidth="1"/>
    <col min="2306" max="2306" width="13.7109375" customWidth="1"/>
    <col min="2307" max="2307" width="17.7109375" customWidth="1"/>
    <col min="2308" max="2308" width="10.140625" customWidth="1"/>
    <col min="2309" max="2309" width="34.140625" customWidth="1"/>
    <col min="2310" max="2310" width="16.140625" customWidth="1"/>
    <col min="2561" max="2561" width="3.7109375" customWidth="1"/>
    <col min="2562" max="2562" width="13.7109375" customWidth="1"/>
    <col min="2563" max="2563" width="17.7109375" customWidth="1"/>
    <col min="2564" max="2564" width="10.140625" customWidth="1"/>
    <col min="2565" max="2565" width="34.140625" customWidth="1"/>
    <col min="2566" max="2566" width="16.140625" customWidth="1"/>
    <col min="2817" max="2817" width="3.7109375" customWidth="1"/>
    <col min="2818" max="2818" width="13.7109375" customWidth="1"/>
    <col min="2819" max="2819" width="17.7109375" customWidth="1"/>
    <col min="2820" max="2820" width="10.140625" customWidth="1"/>
    <col min="2821" max="2821" width="34.140625" customWidth="1"/>
    <col min="2822" max="2822" width="16.140625" customWidth="1"/>
    <col min="3073" max="3073" width="3.7109375" customWidth="1"/>
    <col min="3074" max="3074" width="13.7109375" customWidth="1"/>
    <col min="3075" max="3075" width="17.7109375" customWidth="1"/>
    <col min="3076" max="3076" width="10.140625" customWidth="1"/>
    <col min="3077" max="3077" width="34.140625" customWidth="1"/>
    <col min="3078" max="3078" width="16.140625" customWidth="1"/>
    <col min="3329" max="3329" width="3.7109375" customWidth="1"/>
    <col min="3330" max="3330" width="13.7109375" customWidth="1"/>
    <col min="3331" max="3331" width="17.7109375" customWidth="1"/>
    <col min="3332" max="3332" width="10.140625" customWidth="1"/>
    <col min="3333" max="3333" width="34.140625" customWidth="1"/>
    <col min="3334" max="3334" width="16.140625" customWidth="1"/>
    <col min="3585" max="3585" width="3.7109375" customWidth="1"/>
    <col min="3586" max="3586" width="13.7109375" customWidth="1"/>
    <col min="3587" max="3587" width="17.7109375" customWidth="1"/>
    <col min="3588" max="3588" width="10.140625" customWidth="1"/>
    <col min="3589" max="3589" width="34.140625" customWidth="1"/>
    <col min="3590" max="3590" width="16.140625" customWidth="1"/>
    <col min="3841" max="3841" width="3.7109375" customWidth="1"/>
    <col min="3842" max="3842" width="13.7109375" customWidth="1"/>
    <col min="3843" max="3843" width="17.7109375" customWidth="1"/>
    <col min="3844" max="3844" width="10.140625" customWidth="1"/>
    <col min="3845" max="3845" width="34.140625" customWidth="1"/>
    <col min="3846" max="3846" width="16.140625" customWidth="1"/>
    <col min="4097" max="4097" width="3.7109375" customWidth="1"/>
    <col min="4098" max="4098" width="13.7109375" customWidth="1"/>
    <col min="4099" max="4099" width="17.7109375" customWidth="1"/>
    <col min="4100" max="4100" width="10.140625" customWidth="1"/>
    <col min="4101" max="4101" width="34.140625" customWidth="1"/>
    <col min="4102" max="4102" width="16.140625" customWidth="1"/>
    <col min="4353" max="4353" width="3.7109375" customWidth="1"/>
    <col min="4354" max="4354" width="13.7109375" customWidth="1"/>
    <col min="4355" max="4355" width="17.7109375" customWidth="1"/>
    <col min="4356" max="4356" width="10.140625" customWidth="1"/>
    <col min="4357" max="4357" width="34.140625" customWidth="1"/>
    <col min="4358" max="4358" width="16.140625" customWidth="1"/>
    <col min="4609" max="4609" width="3.7109375" customWidth="1"/>
    <col min="4610" max="4610" width="13.7109375" customWidth="1"/>
    <col min="4611" max="4611" width="17.7109375" customWidth="1"/>
    <col min="4612" max="4612" width="10.140625" customWidth="1"/>
    <col min="4613" max="4613" width="34.140625" customWidth="1"/>
    <col min="4614" max="4614" width="16.140625" customWidth="1"/>
    <col min="4865" max="4865" width="3.7109375" customWidth="1"/>
    <col min="4866" max="4866" width="13.7109375" customWidth="1"/>
    <col min="4867" max="4867" width="17.7109375" customWidth="1"/>
    <col min="4868" max="4868" width="10.140625" customWidth="1"/>
    <col min="4869" max="4869" width="34.140625" customWidth="1"/>
    <col min="4870" max="4870" width="16.140625" customWidth="1"/>
    <col min="5121" max="5121" width="3.7109375" customWidth="1"/>
    <col min="5122" max="5122" width="13.7109375" customWidth="1"/>
    <col min="5123" max="5123" width="17.7109375" customWidth="1"/>
    <col min="5124" max="5124" width="10.140625" customWidth="1"/>
    <col min="5125" max="5125" width="34.140625" customWidth="1"/>
    <col min="5126" max="5126" width="16.140625" customWidth="1"/>
    <col min="5377" max="5377" width="3.7109375" customWidth="1"/>
    <col min="5378" max="5378" width="13.7109375" customWidth="1"/>
    <col min="5379" max="5379" width="17.7109375" customWidth="1"/>
    <col min="5380" max="5380" width="10.140625" customWidth="1"/>
    <col min="5381" max="5381" width="34.140625" customWidth="1"/>
    <col min="5382" max="5382" width="16.140625" customWidth="1"/>
    <col min="5633" max="5633" width="3.7109375" customWidth="1"/>
    <col min="5634" max="5634" width="13.7109375" customWidth="1"/>
    <col min="5635" max="5635" width="17.7109375" customWidth="1"/>
    <col min="5636" max="5636" width="10.140625" customWidth="1"/>
    <col min="5637" max="5637" width="34.140625" customWidth="1"/>
    <col min="5638" max="5638" width="16.140625" customWidth="1"/>
    <col min="5889" max="5889" width="3.7109375" customWidth="1"/>
    <col min="5890" max="5890" width="13.7109375" customWidth="1"/>
    <col min="5891" max="5891" width="17.7109375" customWidth="1"/>
    <col min="5892" max="5892" width="10.140625" customWidth="1"/>
    <col min="5893" max="5893" width="34.140625" customWidth="1"/>
    <col min="5894" max="5894" width="16.140625" customWidth="1"/>
    <col min="6145" max="6145" width="3.7109375" customWidth="1"/>
    <col min="6146" max="6146" width="13.7109375" customWidth="1"/>
    <col min="6147" max="6147" width="17.7109375" customWidth="1"/>
    <col min="6148" max="6148" width="10.140625" customWidth="1"/>
    <col min="6149" max="6149" width="34.140625" customWidth="1"/>
    <col min="6150" max="6150" width="16.140625" customWidth="1"/>
    <col min="6401" max="6401" width="3.7109375" customWidth="1"/>
    <col min="6402" max="6402" width="13.7109375" customWidth="1"/>
    <col min="6403" max="6403" width="17.7109375" customWidth="1"/>
    <col min="6404" max="6404" width="10.140625" customWidth="1"/>
    <col min="6405" max="6405" width="34.140625" customWidth="1"/>
    <col min="6406" max="6406" width="16.140625" customWidth="1"/>
    <col min="6657" max="6657" width="3.7109375" customWidth="1"/>
    <col min="6658" max="6658" width="13.7109375" customWidth="1"/>
    <col min="6659" max="6659" width="17.7109375" customWidth="1"/>
    <col min="6660" max="6660" width="10.140625" customWidth="1"/>
    <col min="6661" max="6661" width="34.140625" customWidth="1"/>
    <col min="6662" max="6662" width="16.140625" customWidth="1"/>
    <col min="6913" max="6913" width="3.7109375" customWidth="1"/>
    <col min="6914" max="6914" width="13.7109375" customWidth="1"/>
    <col min="6915" max="6915" width="17.7109375" customWidth="1"/>
    <col min="6916" max="6916" width="10.140625" customWidth="1"/>
    <col min="6917" max="6917" width="34.140625" customWidth="1"/>
    <col min="6918" max="6918" width="16.140625" customWidth="1"/>
    <col min="7169" max="7169" width="3.7109375" customWidth="1"/>
    <col min="7170" max="7170" width="13.7109375" customWidth="1"/>
    <col min="7171" max="7171" width="17.7109375" customWidth="1"/>
    <col min="7172" max="7172" width="10.140625" customWidth="1"/>
    <col min="7173" max="7173" width="34.140625" customWidth="1"/>
    <col min="7174" max="7174" width="16.140625" customWidth="1"/>
    <col min="7425" max="7425" width="3.7109375" customWidth="1"/>
    <col min="7426" max="7426" width="13.7109375" customWidth="1"/>
    <col min="7427" max="7427" width="17.7109375" customWidth="1"/>
    <col min="7428" max="7428" width="10.140625" customWidth="1"/>
    <col min="7429" max="7429" width="34.140625" customWidth="1"/>
    <col min="7430" max="7430" width="16.140625" customWidth="1"/>
    <col min="7681" max="7681" width="3.7109375" customWidth="1"/>
    <col min="7682" max="7682" width="13.7109375" customWidth="1"/>
    <col min="7683" max="7683" width="17.7109375" customWidth="1"/>
    <col min="7684" max="7684" width="10.140625" customWidth="1"/>
    <col min="7685" max="7685" width="34.140625" customWidth="1"/>
    <col min="7686" max="7686" width="16.140625" customWidth="1"/>
    <col min="7937" max="7937" width="3.7109375" customWidth="1"/>
    <col min="7938" max="7938" width="13.7109375" customWidth="1"/>
    <col min="7939" max="7939" width="17.7109375" customWidth="1"/>
    <col min="7940" max="7940" width="10.140625" customWidth="1"/>
    <col min="7941" max="7941" width="34.140625" customWidth="1"/>
    <col min="7942" max="7942" width="16.140625" customWidth="1"/>
    <col min="8193" max="8193" width="3.7109375" customWidth="1"/>
    <col min="8194" max="8194" width="13.7109375" customWidth="1"/>
    <col min="8195" max="8195" width="17.7109375" customWidth="1"/>
    <col min="8196" max="8196" width="10.140625" customWidth="1"/>
    <col min="8197" max="8197" width="34.140625" customWidth="1"/>
    <col min="8198" max="8198" width="16.140625" customWidth="1"/>
    <col min="8449" max="8449" width="3.7109375" customWidth="1"/>
    <col min="8450" max="8450" width="13.7109375" customWidth="1"/>
    <col min="8451" max="8451" width="17.7109375" customWidth="1"/>
    <col min="8452" max="8452" width="10.140625" customWidth="1"/>
    <col min="8453" max="8453" width="34.140625" customWidth="1"/>
    <col min="8454" max="8454" width="16.140625" customWidth="1"/>
    <col min="8705" max="8705" width="3.7109375" customWidth="1"/>
    <col min="8706" max="8706" width="13.7109375" customWidth="1"/>
    <col min="8707" max="8707" width="17.7109375" customWidth="1"/>
    <col min="8708" max="8708" width="10.140625" customWidth="1"/>
    <col min="8709" max="8709" width="34.140625" customWidth="1"/>
    <col min="8710" max="8710" width="16.140625" customWidth="1"/>
    <col min="8961" max="8961" width="3.7109375" customWidth="1"/>
    <col min="8962" max="8962" width="13.7109375" customWidth="1"/>
    <col min="8963" max="8963" width="17.7109375" customWidth="1"/>
    <col min="8964" max="8964" width="10.140625" customWidth="1"/>
    <col min="8965" max="8965" width="34.140625" customWidth="1"/>
    <col min="8966" max="8966" width="16.140625" customWidth="1"/>
    <col min="9217" max="9217" width="3.7109375" customWidth="1"/>
    <col min="9218" max="9218" width="13.7109375" customWidth="1"/>
    <col min="9219" max="9219" width="17.7109375" customWidth="1"/>
    <col min="9220" max="9220" width="10.140625" customWidth="1"/>
    <col min="9221" max="9221" width="34.140625" customWidth="1"/>
    <col min="9222" max="9222" width="16.140625" customWidth="1"/>
    <col min="9473" max="9473" width="3.7109375" customWidth="1"/>
    <col min="9474" max="9474" width="13.7109375" customWidth="1"/>
    <col min="9475" max="9475" width="17.7109375" customWidth="1"/>
    <col min="9476" max="9476" width="10.140625" customWidth="1"/>
    <col min="9477" max="9477" width="34.140625" customWidth="1"/>
    <col min="9478" max="9478" width="16.140625" customWidth="1"/>
    <col min="9729" max="9729" width="3.7109375" customWidth="1"/>
    <col min="9730" max="9730" width="13.7109375" customWidth="1"/>
    <col min="9731" max="9731" width="17.7109375" customWidth="1"/>
    <col min="9732" max="9732" width="10.140625" customWidth="1"/>
    <col min="9733" max="9733" width="34.140625" customWidth="1"/>
    <col min="9734" max="9734" width="16.140625" customWidth="1"/>
    <col min="9985" max="9985" width="3.7109375" customWidth="1"/>
    <col min="9986" max="9986" width="13.7109375" customWidth="1"/>
    <col min="9987" max="9987" width="17.7109375" customWidth="1"/>
    <col min="9988" max="9988" width="10.140625" customWidth="1"/>
    <col min="9989" max="9989" width="34.140625" customWidth="1"/>
    <col min="9990" max="9990" width="16.140625" customWidth="1"/>
    <col min="10241" max="10241" width="3.7109375" customWidth="1"/>
    <col min="10242" max="10242" width="13.7109375" customWidth="1"/>
    <col min="10243" max="10243" width="17.7109375" customWidth="1"/>
    <col min="10244" max="10244" width="10.140625" customWidth="1"/>
    <col min="10245" max="10245" width="34.140625" customWidth="1"/>
    <col min="10246" max="10246" width="16.140625" customWidth="1"/>
    <col min="10497" max="10497" width="3.7109375" customWidth="1"/>
    <col min="10498" max="10498" width="13.7109375" customWidth="1"/>
    <col min="10499" max="10499" width="17.7109375" customWidth="1"/>
    <col min="10500" max="10500" width="10.140625" customWidth="1"/>
    <col min="10501" max="10501" width="34.140625" customWidth="1"/>
    <col min="10502" max="10502" width="16.140625" customWidth="1"/>
    <col min="10753" max="10753" width="3.7109375" customWidth="1"/>
    <col min="10754" max="10754" width="13.7109375" customWidth="1"/>
    <col min="10755" max="10755" width="17.7109375" customWidth="1"/>
    <col min="10756" max="10756" width="10.140625" customWidth="1"/>
    <col min="10757" max="10757" width="34.140625" customWidth="1"/>
    <col min="10758" max="10758" width="16.140625" customWidth="1"/>
    <col min="11009" max="11009" width="3.7109375" customWidth="1"/>
    <col min="11010" max="11010" width="13.7109375" customWidth="1"/>
    <col min="11011" max="11011" width="17.7109375" customWidth="1"/>
    <col min="11012" max="11012" width="10.140625" customWidth="1"/>
    <col min="11013" max="11013" width="34.140625" customWidth="1"/>
    <col min="11014" max="11014" width="16.140625" customWidth="1"/>
    <col min="11265" max="11265" width="3.7109375" customWidth="1"/>
    <col min="11266" max="11266" width="13.7109375" customWidth="1"/>
    <col min="11267" max="11267" width="17.7109375" customWidth="1"/>
    <col min="11268" max="11268" width="10.140625" customWidth="1"/>
    <col min="11269" max="11269" width="34.140625" customWidth="1"/>
    <col min="11270" max="11270" width="16.140625" customWidth="1"/>
    <col min="11521" max="11521" width="3.7109375" customWidth="1"/>
    <col min="11522" max="11522" width="13.7109375" customWidth="1"/>
    <col min="11523" max="11523" width="17.7109375" customWidth="1"/>
    <col min="11524" max="11524" width="10.140625" customWidth="1"/>
    <col min="11525" max="11525" width="34.140625" customWidth="1"/>
    <col min="11526" max="11526" width="16.140625" customWidth="1"/>
    <col min="11777" max="11777" width="3.7109375" customWidth="1"/>
    <col min="11778" max="11778" width="13.7109375" customWidth="1"/>
    <col min="11779" max="11779" width="17.7109375" customWidth="1"/>
    <col min="11780" max="11780" width="10.140625" customWidth="1"/>
    <col min="11781" max="11781" width="34.140625" customWidth="1"/>
    <col min="11782" max="11782" width="16.140625" customWidth="1"/>
    <col min="12033" max="12033" width="3.7109375" customWidth="1"/>
    <col min="12034" max="12034" width="13.7109375" customWidth="1"/>
    <col min="12035" max="12035" width="17.7109375" customWidth="1"/>
    <col min="12036" max="12036" width="10.140625" customWidth="1"/>
    <col min="12037" max="12037" width="34.140625" customWidth="1"/>
    <col min="12038" max="12038" width="16.140625" customWidth="1"/>
    <col min="12289" max="12289" width="3.7109375" customWidth="1"/>
    <col min="12290" max="12290" width="13.7109375" customWidth="1"/>
    <col min="12291" max="12291" width="17.7109375" customWidth="1"/>
    <col min="12292" max="12292" width="10.140625" customWidth="1"/>
    <col min="12293" max="12293" width="34.140625" customWidth="1"/>
    <col min="12294" max="12294" width="16.140625" customWidth="1"/>
    <col min="12545" max="12545" width="3.7109375" customWidth="1"/>
    <col min="12546" max="12546" width="13.7109375" customWidth="1"/>
    <col min="12547" max="12547" width="17.7109375" customWidth="1"/>
    <col min="12548" max="12548" width="10.140625" customWidth="1"/>
    <col min="12549" max="12549" width="34.140625" customWidth="1"/>
    <col min="12550" max="12550" width="16.140625" customWidth="1"/>
    <col min="12801" max="12801" width="3.7109375" customWidth="1"/>
    <col min="12802" max="12802" width="13.7109375" customWidth="1"/>
    <col min="12803" max="12803" width="17.7109375" customWidth="1"/>
    <col min="12804" max="12804" width="10.140625" customWidth="1"/>
    <col min="12805" max="12805" width="34.140625" customWidth="1"/>
    <col min="12806" max="12806" width="16.140625" customWidth="1"/>
    <col min="13057" max="13057" width="3.7109375" customWidth="1"/>
    <col min="13058" max="13058" width="13.7109375" customWidth="1"/>
    <col min="13059" max="13059" width="17.7109375" customWidth="1"/>
    <col min="13060" max="13060" width="10.140625" customWidth="1"/>
    <col min="13061" max="13061" width="34.140625" customWidth="1"/>
    <col min="13062" max="13062" width="16.140625" customWidth="1"/>
    <col min="13313" max="13313" width="3.7109375" customWidth="1"/>
    <col min="13314" max="13314" width="13.7109375" customWidth="1"/>
    <col min="13315" max="13315" width="17.7109375" customWidth="1"/>
    <col min="13316" max="13316" width="10.140625" customWidth="1"/>
    <col min="13317" max="13317" width="34.140625" customWidth="1"/>
    <col min="13318" max="13318" width="16.140625" customWidth="1"/>
    <col min="13569" max="13569" width="3.7109375" customWidth="1"/>
    <col min="13570" max="13570" width="13.7109375" customWidth="1"/>
    <col min="13571" max="13571" width="17.7109375" customWidth="1"/>
    <col min="13572" max="13572" width="10.140625" customWidth="1"/>
    <col min="13573" max="13573" width="34.140625" customWidth="1"/>
    <col min="13574" max="13574" width="16.140625" customWidth="1"/>
    <col min="13825" max="13825" width="3.7109375" customWidth="1"/>
    <col min="13826" max="13826" width="13.7109375" customWidth="1"/>
    <col min="13827" max="13827" width="17.7109375" customWidth="1"/>
    <col min="13828" max="13828" width="10.140625" customWidth="1"/>
    <col min="13829" max="13829" width="34.140625" customWidth="1"/>
    <col min="13830" max="13830" width="16.140625" customWidth="1"/>
    <col min="14081" max="14081" width="3.7109375" customWidth="1"/>
    <col min="14082" max="14082" width="13.7109375" customWidth="1"/>
    <col min="14083" max="14083" width="17.7109375" customWidth="1"/>
    <col min="14084" max="14084" width="10.140625" customWidth="1"/>
    <col min="14085" max="14085" width="34.140625" customWidth="1"/>
    <col min="14086" max="14086" width="16.140625" customWidth="1"/>
    <col min="14337" max="14337" width="3.7109375" customWidth="1"/>
    <col min="14338" max="14338" width="13.7109375" customWidth="1"/>
    <col min="14339" max="14339" width="17.7109375" customWidth="1"/>
    <col min="14340" max="14340" width="10.140625" customWidth="1"/>
    <col min="14341" max="14341" width="34.140625" customWidth="1"/>
    <col min="14342" max="14342" width="16.140625" customWidth="1"/>
    <col min="14593" max="14593" width="3.7109375" customWidth="1"/>
    <col min="14594" max="14594" width="13.7109375" customWidth="1"/>
    <col min="14595" max="14595" width="17.7109375" customWidth="1"/>
    <col min="14596" max="14596" width="10.140625" customWidth="1"/>
    <col min="14597" max="14597" width="34.140625" customWidth="1"/>
    <col min="14598" max="14598" width="16.140625" customWidth="1"/>
    <col min="14849" max="14849" width="3.7109375" customWidth="1"/>
    <col min="14850" max="14850" width="13.7109375" customWidth="1"/>
    <col min="14851" max="14851" width="17.7109375" customWidth="1"/>
    <col min="14852" max="14852" width="10.140625" customWidth="1"/>
    <col min="14853" max="14853" width="34.140625" customWidth="1"/>
    <col min="14854" max="14854" width="16.140625" customWidth="1"/>
    <col min="15105" max="15105" width="3.7109375" customWidth="1"/>
    <col min="15106" max="15106" width="13.7109375" customWidth="1"/>
    <col min="15107" max="15107" width="17.7109375" customWidth="1"/>
    <col min="15108" max="15108" width="10.140625" customWidth="1"/>
    <col min="15109" max="15109" width="34.140625" customWidth="1"/>
    <col min="15110" max="15110" width="16.140625" customWidth="1"/>
    <col min="15361" max="15361" width="3.7109375" customWidth="1"/>
    <col min="15362" max="15362" width="13.7109375" customWidth="1"/>
    <col min="15363" max="15363" width="17.7109375" customWidth="1"/>
    <col min="15364" max="15364" width="10.140625" customWidth="1"/>
    <col min="15365" max="15365" width="34.140625" customWidth="1"/>
    <col min="15366" max="15366" width="16.140625" customWidth="1"/>
    <col min="15617" max="15617" width="3.7109375" customWidth="1"/>
    <col min="15618" max="15618" width="13.7109375" customWidth="1"/>
    <col min="15619" max="15619" width="17.7109375" customWidth="1"/>
    <col min="15620" max="15620" width="10.140625" customWidth="1"/>
    <col min="15621" max="15621" width="34.140625" customWidth="1"/>
    <col min="15622" max="15622" width="16.140625" customWidth="1"/>
    <col min="15873" max="15873" width="3.7109375" customWidth="1"/>
    <col min="15874" max="15874" width="13.7109375" customWidth="1"/>
    <col min="15875" max="15875" width="17.7109375" customWidth="1"/>
    <col min="15876" max="15876" width="10.140625" customWidth="1"/>
    <col min="15877" max="15877" width="34.140625" customWidth="1"/>
    <col min="15878" max="15878" width="16.140625" customWidth="1"/>
    <col min="16129" max="16129" width="3.7109375" customWidth="1"/>
    <col min="16130" max="16130" width="13.7109375" customWidth="1"/>
    <col min="16131" max="16131" width="17.7109375" customWidth="1"/>
    <col min="16132" max="16132" width="10.140625" customWidth="1"/>
    <col min="16133" max="16133" width="34.140625" customWidth="1"/>
    <col min="16134" max="16134" width="16.140625" customWidth="1"/>
  </cols>
  <sheetData>
    <row r="1" spans="1:18" ht="30" customHeight="1">
      <c r="A1" s="141"/>
      <c r="B1" s="1133">
        <f>'Co Info'!AS</f>
        <v>0</v>
      </c>
      <c r="C1" s="1133"/>
      <c r="D1" s="1133"/>
      <c r="E1" s="1133"/>
      <c r="F1" s="1133"/>
      <c r="G1" s="142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23.25" customHeight="1">
      <c r="A2" s="143"/>
      <c r="B2" s="826" t="s">
        <v>55</v>
      </c>
      <c r="C2" s="826"/>
      <c r="D2" s="826"/>
      <c r="E2" s="826"/>
      <c r="F2" s="826"/>
      <c r="G2" s="144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ht="17.25" customHeight="1">
      <c r="A3" s="145"/>
      <c r="G3" s="146"/>
      <c r="H3" s="29"/>
      <c r="I3" s="29"/>
      <c r="J3" s="29"/>
    </row>
    <row r="4" spans="1:18" ht="15.75" customHeight="1">
      <c r="A4" s="145"/>
      <c r="B4" s="17"/>
      <c r="C4" s="17"/>
      <c r="D4" s="147" t="s">
        <v>621</v>
      </c>
      <c r="G4" s="148"/>
    </row>
    <row r="5" spans="1:18">
      <c r="A5" s="145"/>
      <c r="B5" s="17"/>
      <c r="C5" s="17"/>
      <c r="G5" s="148"/>
    </row>
    <row r="6" spans="1:18" s="26" customFormat="1" ht="35.1" customHeight="1">
      <c r="A6" s="149"/>
      <c r="B6" s="26" t="s">
        <v>622</v>
      </c>
      <c r="G6" s="150"/>
    </row>
    <row r="7" spans="1:18" s="26" customFormat="1">
      <c r="A7" s="149"/>
      <c r="B7" s="26" t="s">
        <v>623</v>
      </c>
      <c r="G7" s="150"/>
    </row>
    <row r="8" spans="1:18" s="26" customFormat="1">
      <c r="A8" s="149"/>
      <c r="B8" s="1131" t="s">
        <v>624</v>
      </c>
      <c r="C8" s="1132"/>
      <c r="D8" s="1132"/>
      <c r="E8" s="1132"/>
      <c r="F8" s="1132"/>
      <c r="G8" s="150"/>
    </row>
    <row r="9" spans="1:18" s="26" customFormat="1">
      <c r="A9" s="149"/>
      <c r="B9" s="26" t="s">
        <v>625</v>
      </c>
      <c r="G9" s="150"/>
    </row>
    <row r="10" spans="1:18" s="26" customFormat="1">
      <c r="A10" s="149"/>
      <c r="B10" s="1131" t="s">
        <v>626</v>
      </c>
      <c r="C10" s="1131"/>
      <c r="D10" s="1131"/>
      <c r="E10" s="1131"/>
      <c r="F10" s="1131"/>
      <c r="G10" s="150"/>
    </row>
    <row r="11" spans="1:18" s="26" customFormat="1" ht="12.75" customHeight="1">
      <c r="A11" s="149"/>
      <c r="B11" s="1134" t="s">
        <v>627</v>
      </c>
      <c r="C11" s="1134"/>
      <c r="D11" s="1134"/>
      <c r="E11" s="1134"/>
      <c r="F11" s="1134"/>
      <c r="G11" s="150"/>
    </row>
    <row r="12" spans="1:18" s="26" customFormat="1">
      <c r="A12" s="149"/>
      <c r="B12" s="1131" t="s">
        <v>628</v>
      </c>
      <c r="C12" s="1132"/>
      <c r="D12" s="1132"/>
      <c r="E12" s="1132"/>
      <c r="F12" s="1132"/>
      <c r="G12" s="150"/>
    </row>
    <row r="13" spans="1:18" s="26" customFormat="1">
      <c r="A13" s="149"/>
      <c r="B13" s="1131" t="s">
        <v>629</v>
      </c>
      <c r="C13" s="1132"/>
      <c r="D13" s="1132"/>
      <c r="E13" s="1132"/>
      <c r="F13" s="1132"/>
      <c r="G13" s="150"/>
    </row>
    <row r="14" spans="1:18" s="26" customFormat="1">
      <c r="A14" s="149"/>
      <c r="B14" s="1131" t="s">
        <v>630</v>
      </c>
      <c r="C14" s="1132"/>
      <c r="D14" s="1132"/>
      <c r="E14" s="1132"/>
      <c r="F14" s="1132"/>
      <c r="G14" s="150"/>
    </row>
    <row r="15" spans="1:18">
      <c r="A15" s="145"/>
      <c r="B15" s="26" t="s">
        <v>631</v>
      </c>
      <c r="G15" s="148"/>
    </row>
    <row r="16" spans="1:18" ht="35.1" customHeight="1">
      <c r="A16" s="145"/>
      <c r="E16" s="256"/>
      <c r="F16" s="26" t="s">
        <v>632</v>
      </c>
      <c r="G16" s="148"/>
    </row>
    <row r="17" spans="1:7">
      <c r="A17" s="145"/>
      <c r="E17" s="17"/>
      <c r="F17" s="26" t="s">
        <v>633</v>
      </c>
      <c r="G17" s="148"/>
    </row>
    <row r="18" spans="1:7">
      <c r="A18" s="145"/>
      <c r="E18" s="17"/>
      <c r="F18" s="26" t="s">
        <v>634</v>
      </c>
      <c r="G18" s="148"/>
    </row>
    <row r="19" spans="1:7">
      <c r="A19" s="145"/>
      <c r="E19" s="17"/>
      <c r="F19" s="26" t="s">
        <v>635</v>
      </c>
      <c r="G19" s="148"/>
    </row>
    <row r="20" spans="1:7">
      <c r="A20" s="145"/>
      <c r="E20" s="17"/>
      <c r="F20" s="26" t="s">
        <v>636</v>
      </c>
      <c r="G20" s="148"/>
    </row>
    <row r="21" spans="1:7" ht="35.1" customHeight="1" thickBot="1">
      <c r="A21" s="145"/>
      <c r="F21" s="26"/>
      <c r="G21" s="148"/>
    </row>
    <row r="22" spans="1:7">
      <c r="A22" s="145"/>
      <c r="B22" s="276"/>
      <c r="F22" s="26"/>
      <c r="G22" s="148"/>
    </row>
    <row r="23" spans="1:7">
      <c r="A23" s="145"/>
      <c r="B23" s="27" t="s">
        <v>637</v>
      </c>
      <c r="E23" s="26" t="s">
        <v>638</v>
      </c>
      <c r="G23" s="148"/>
    </row>
    <row r="24" spans="1:7">
      <c r="A24" s="145"/>
      <c r="B24" s="27" t="s">
        <v>639</v>
      </c>
      <c r="E24" s="26" t="s">
        <v>640</v>
      </c>
      <c r="G24" s="148"/>
    </row>
    <row r="25" spans="1:7">
      <c r="A25" s="145"/>
      <c r="B25" s="27" t="s">
        <v>641</v>
      </c>
      <c r="E25" s="26" t="s">
        <v>642</v>
      </c>
      <c r="G25" s="148"/>
    </row>
    <row r="26" spans="1:7" ht="13.5" thickBot="1">
      <c r="A26" s="145"/>
      <c r="B26" s="28"/>
      <c r="E26" s="26" t="s">
        <v>643</v>
      </c>
      <c r="G26" s="148"/>
    </row>
    <row r="27" spans="1:7">
      <c r="A27" s="145"/>
      <c r="E27" s="26" t="s">
        <v>644</v>
      </c>
      <c r="G27" s="148"/>
    </row>
    <row r="28" spans="1:7">
      <c r="A28" s="145"/>
      <c r="E28" s="26" t="s">
        <v>642</v>
      </c>
      <c r="G28" s="148"/>
    </row>
    <row r="29" spans="1:7">
      <c r="A29" s="145"/>
      <c r="E29" s="26"/>
      <c r="G29" s="148"/>
    </row>
    <row r="30" spans="1:7" ht="35.1" customHeight="1">
      <c r="A30" s="145"/>
      <c r="B30" t="s">
        <v>645</v>
      </c>
      <c r="G30" s="148"/>
    </row>
    <row r="31" spans="1:7" ht="39.950000000000003" customHeight="1">
      <c r="A31" s="145"/>
      <c r="E31" s="256"/>
      <c r="G31" s="148"/>
    </row>
    <row r="32" spans="1:7">
      <c r="A32" s="145"/>
      <c r="E32" s="151" t="s">
        <v>646</v>
      </c>
      <c r="G32" s="148"/>
    </row>
    <row r="33" spans="1:7">
      <c r="A33" s="145"/>
      <c r="E33" t="s">
        <v>647</v>
      </c>
      <c r="G33" s="148"/>
    </row>
    <row r="34" spans="1:7" ht="39.950000000000003" customHeight="1">
      <c r="A34" s="145"/>
      <c r="B34" t="s">
        <v>648</v>
      </c>
      <c r="G34" s="148"/>
    </row>
    <row r="35" spans="1:7">
      <c r="A35" s="145"/>
      <c r="B35" t="s">
        <v>649</v>
      </c>
      <c r="G35" s="148"/>
    </row>
    <row r="36" spans="1:7">
      <c r="A36" s="145"/>
      <c r="B36" t="s">
        <v>650</v>
      </c>
      <c r="G36" s="148"/>
    </row>
    <row r="37" spans="1:7">
      <c r="A37" s="145"/>
      <c r="B37" t="s">
        <v>651</v>
      </c>
      <c r="G37" s="148"/>
    </row>
    <row r="38" spans="1:7" ht="13.5" thickBot="1">
      <c r="A38" s="152"/>
      <c r="B38" s="153"/>
      <c r="C38" s="153"/>
      <c r="D38" s="153"/>
      <c r="E38" s="153"/>
      <c r="F38" s="153"/>
      <c r="G38" s="154"/>
    </row>
    <row r="41" spans="1:7">
      <c r="F41" s="84" t="s">
        <v>57</v>
      </c>
    </row>
  </sheetData>
  <mergeCells count="8">
    <mergeCell ref="B13:F13"/>
    <mergeCell ref="B8:F8"/>
    <mergeCell ref="B14:F14"/>
    <mergeCell ref="B2:F2"/>
    <mergeCell ref="B1:F1"/>
    <mergeCell ref="B11:F11"/>
    <mergeCell ref="B10:F10"/>
    <mergeCell ref="B12:F12"/>
  </mergeCells>
  <hyperlinks>
    <hyperlink ref="F41" location="CONTENTS!A1" display="CONTENTS!A1" xr:uid="{908256DF-BD4F-42C8-BF09-9BFC1E874B08}"/>
  </hyperlinks>
  <printOptions horizontalCentered="1"/>
  <pageMargins left="0.75" right="0.5" top="1.5" bottom="1" header="0.5" footer="0.5"/>
  <pageSetup paperSize="14" scale="95" orientation="portrait" r:id="rId1"/>
  <headerFooter alignWithMargins="0">
    <oddFooter>&amp;RPage 23 CERT_TF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B1:L64"/>
  <sheetViews>
    <sheetView showGridLines="0" zoomScale="78" zoomScaleNormal="70" workbookViewId="0">
      <selection activeCell="N25" sqref="N25"/>
    </sheetView>
  </sheetViews>
  <sheetFormatPr defaultColWidth="8.85546875" defaultRowHeight="12.75"/>
  <cols>
    <col min="1" max="1" width="1.28515625" customWidth="1"/>
    <col min="2" max="2" width="22" customWidth="1"/>
    <col min="3" max="3" width="34.140625" customWidth="1"/>
    <col min="4" max="4" width="1.7109375" customWidth="1"/>
    <col min="5" max="5" width="25.85546875" bestFit="1" customWidth="1"/>
    <col min="6" max="6" width="1.7109375" customWidth="1"/>
    <col min="7" max="7" width="9.85546875" customWidth="1"/>
    <col min="8" max="8" width="1.7109375" customWidth="1"/>
    <col min="9" max="9" width="13.7109375" customWidth="1"/>
    <col min="10" max="10" width="1.7109375" customWidth="1"/>
    <col min="11" max="11" width="17.140625" customWidth="1"/>
    <col min="12" max="12" width="2.28515625" customWidth="1"/>
    <col min="14" max="14" width="22.28515625" customWidth="1"/>
    <col min="15" max="15" width="9.140625" customWidth="1"/>
    <col min="16" max="16" width="9" customWidth="1"/>
    <col min="17" max="17" width="24.140625" customWidth="1"/>
    <col min="18" max="18" width="15.140625" customWidth="1"/>
    <col min="19" max="19" width="9.140625" customWidth="1"/>
    <col min="20" max="20" width="10.7109375" customWidth="1"/>
    <col min="21" max="21" width="9.140625" customWidth="1"/>
    <col min="22" max="22" width="14.28515625" customWidth="1"/>
  </cols>
  <sheetData>
    <row r="1" spans="2:12" ht="30" customHeight="1"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</row>
    <row r="2" spans="2:12" ht="28.5" customHeight="1">
      <c r="B2" s="830" t="s">
        <v>839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</row>
    <row r="3" spans="2:12" ht="20.25" customHeight="1"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</row>
    <row r="4" spans="2:12" ht="19.5" customHeight="1">
      <c r="B4" s="230" t="s">
        <v>127</v>
      </c>
      <c r="C4" s="231" t="s">
        <v>842</v>
      </c>
      <c r="D4" s="232" t="s">
        <v>128</v>
      </c>
      <c r="E4" s="233" t="s">
        <v>129</v>
      </c>
      <c r="F4" s="832" t="s">
        <v>846</v>
      </c>
      <c r="G4" s="832"/>
      <c r="H4" s="832"/>
      <c r="I4" s="832"/>
      <c r="J4" s="832"/>
      <c r="K4" s="832"/>
      <c r="L4" s="234" t="s">
        <v>128</v>
      </c>
    </row>
    <row r="5" spans="2:12" ht="14.25">
      <c r="B5" s="235" t="s">
        <v>130</v>
      </c>
      <c r="C5" s="641">
        <v>45288</v>
      </c>
      <c r="D5" s="195"/>
      <c r="E5" s="10" t="s">
        <v>131</v>
      </c>
      <c r="F5" s="828" t="s">
        <v>847</v>
      </c>
      <c r="G5" s="828"/>
      <c r="H5" s="828"/>
      <c r="I5" s="828"/>
      <c r="J5" s="828"/>
      <c r="K5" s="828"/>
      <c r="L5" s="23"/>
    </row>
    <row r="6" spans="2:12" ht="14.25">
      <c r="B6" s="237" t="s">
        <v>132</v>
      </c>
      <c r="C6" s="641">
        <v>45583</v>
      </c>
      <c r="D6" s="238" t="s">
        <v>128</v>
      </c>
      <c r="E6" s="10" t="s">
        <v>133</v>
      </c>
      <c r="F6" s="828" t="s">
        <v>848</v>
      </c>
      <c r="G6" s="828"/>
      <c r="H6" s="828"/>
      <c r="I6" s="828"/>
      <c r="J6" s="828"/>
      <c r="K6" s="828"/>
      <c r="L6" s="23" t="s">
        <v>128</v>
      </c>
    </row>
    <row r="7" spans="2:12" ht="14.25">
      <c r="B7" s="235" t="s">
        <v>134</v>
      </c>
      <c r="C7" s="239"/>
      <c r="D7" s="238" t="s">
        <v>128</v>
      </c>
      <c r="E7" s="10"/>
      <c r="F7" s="10"/>
      <c r="G7" s="10"/>
      <c r="H7" s="10"/>
      <c r="I7" s="10"/>
      <c r="J7" s="10"/>
      <c r="K7" s="10"/>
      <c r="L7" s="23" t="s">
        <v>128</v>
      </c>
    </row>
    <row r="8" spans="2:12" ht="14.25">
      <c r="B8" s="237" t="s">
        <v>135</v>
      </c>
      <c r="C8" s="209"/>
      <c r="D8" s="238" t="s">
        <v>128</v>
      </c>
      <c r="E8" s="10"/>
      <c r="F8" s="10"/>
      <c r="G8" s="10"/>
      <c r="H8" s="10"/>
      <c r="I8" s="10"/>
      <c r="J8" s="10"/>
      <c r="K8" s="10"/>
      <c r="L8" s="23" t="s">
        <v>128</v>
      </c>
    </row>
    <row r="9" spans="2:12" ht="14.25">
      <c r="B9" s="235" t="s">
        <v>136</v>
      </c>
      <c r="C9" s="642">
        <v>36787</v>
      </c>
      <c r="D9" s="238" t="s">
        <v>128</v>
      </c>
      <c r="E9" s="10" t="s">
        <v>137</v>
      </c>
      <c r="F9" s="829" t="s">
        <v>849</v>
      </c>
      <c r="G9" s="829"/>
      <c r="H9" s="829"/>
      <c r="I9" s="829"/>
      <c r="J9" s="829"/>
      <c r="K9" s="829"/>
      <c r="L9" s="23" t="s">
        <v>128</v>
      </c>
    </row>
    <row r="10" spans="2:12" ht="14.25">
      <c r="B10" s="235" t="s">
        <v>138</v>
      </c>
      <c r="C10" s="643">
        <v>37043</v>
      </c>
      <c r="D10" s="238" t="s">
        <v>128</v>
      </c>
      <c r="E10" s="240" t="s">
        <v>139</v>
      </c>
      <c r="F10" s="837">
        <v>36787</v>
      </c>
      <c r="G10" s="837"/>
      <c r="H10" s="837"/>
      <c r="I10" s="837"/>
      <c r="J10" s="837"/>
      <c r="K10" s="837"/>
      <c r="L10" s="23" t="s">
        <v>128</v>
      </c>
    </row>
    <row r="11" spans="2:12" ht="39.75">
      <c r="B11" s="237" t="s">
        <v>140</v>
      </c>
      <c r="C11" s="644" t="s">
        <v>843</v>
      </c>
      <c r="D11" s="238" t="s">
        <v>128</v>
      </c>
      <c r="E11" s="240" t="s">
        <v>141</v>
      </c>
      <c r="F11" s="838" t="s">
        <v>850</v>
      </c>
      <c r="G11" s="838"/>
      <c r="H11" s="838"/>
      <c r="I11" s="838"/>
      <c r="J11" s="838"/>
      <c r="K11" s="838"/>
      <c r="L11" s="23" t="s">
        <v>128</v>
      </c>
    </row>
    <row r="12" spans="2:12" ht="18" customHeight="1">
      <c r="B12" s="237" t="s">
        <v>142</v>
      </c>
      <c r="C12" s="645" t="s">
        <v>844</v>
      </c>
      <c r="D12" s="238" t="s">
        <v>128</v>
      </c>
      <c r="E12" s="240" t="s">
        <v>143</v>
      </c>
      <c r="F12" s="209" t="s">
        <v>851</v>
      </c>
      <c r="G12" s="209"/>
      <c r="H12" s="209"/>
      <c r="I12" s="209"/>
      <c r="J12" s="209"/>
      <c r="K12" s="209"/>
      <c r="L12" s="23" t="s">
        <v>128</v>
      </c>
    </row>
    <row r="13" spans="2:12" ht="18" customHeight="1">
      <c r="B13" s="235" t="s">
        <v>144</v>
      </c>
      <c r="C13" s="236" t="s">
        <v>845</v>
      </c>
      <c r="D13" s="238"/>
      <c r="E13" s="240" t="s">
        <v>145</v>
      </c>
      <c r="F13" s="839" t="s">
        <v>852</v>
      </c>
      <c r="G13" s="828"/>
      <c r="H13" s="828"/>
      <c r="I13" s="828"/>
      <c r="J13" s="828"/>
      <c r="K13" s="828"/>
      <c r="L13" s="23"/>
    </row>
    <row r="14" spans="2:12" ht="12.75" customHeight="1">
      <c r="B14" s="242"/>
      <c r="C14" s="209"/>
      <c r="D14" s="238"/>
      <c r="E14" s="209"/>
      <c r="F14" s="209"/>
      <c r="G14" s="209"/>
      <c r="H14" s="209"/>
      <c r="I14" s="209"/>
      <c r="J14" s="209"/>
      <c r="K14" s="209"/>
      <c r="L14" s="23"/>
    </row>
    <row r="15" spans="2:12" ht="15.75" customHeight="1">
      <c r="B15" s="22"/>
      <c r="D15" s="13"/>
      <c r="L15" s="23"/>
    </row>
    <row r="16" spans="2:12" ht="12.95" customHeight="1">
      <c r="B16" s="840" t="s">
        <v>146</v>
      </c>
      <c r="C16" s="841"/>
      <c r="D16" s="841"/>
      <c r="E16" s="841"/>
      <c r="F16" s="841"/>
      <c r="G16" s="841"/>
      <c r="H16" s="841"/>
      <c r="I16" s="841"/>
      <c r="J16" s="841"/>
      <c r="K16" s="841"/>
      <c r="L16" s="244" t="s">
        <v>128</v>
      </c>
    </row>
    <row r="17" spans="2:12" ht="12.95" customHeight="1">
      <c r="B17" s="842" t="s">
        <v>147</v>
      </c>
      <c r="C17" s="843" t="s">
        <v>148</v>
      </c>
      <c r="D17" s="16"/>
      <c r="E17" s="843" t="s">
        <v>149</v>
      </c>
      <c r="F17" s="843"/>
      <c r="G17" s="843" t="s">
        <v>150</v>
      </c>
      <c r="H17" s="843"/>
      <c r="I17" s="841" t="s">
        <v>151</v>
      </c>
      <c r="J17" s="841"/>
      <c r="K17" s="841"/>
      <c r="L17" s="23" t="s">
        <v>128</v>
      </c>
    </row>
    <row r="18" spans="2:12" ht="12.95" customHeight="1">
      <c r="B18" s="840"/>
      <c r="C18" s="841"/>
      <c r="D18" s="245"/>
      <c r="E18" s="841"/>
      <c r="F18" s="841"/>
      <c r="G18" s="841"/>
      <c r="H18" s="841"/>
      <c r="I18" s="243" t="s">
        <v>152</v>
      </c>
      <c r="J18" s="20"/>
      <c r="K18" s="243" t="s">
        <v>153</v>
      </c>
      <c r="L18" s="23"/>
    </row>
    <row r="19" spans="2:12" ht="12.95" customHeight="1">
      <c r="B19" s="22" t="s">
        <v>154</v>
      </c>
      <c r="C19" s="246" t="s">
        <v>853</v>
      </c>
      <c r="D19" s="13"/>
      <c r="E19" s="241" t="s">
        <v>855</v>
      </c>
      <c r="F19" s="156"/>
      <c r="G19" s="248" t="s">
        <v>857</v>
      </c>
      <c r="H19" s="156"/>
      <c r="I19" s="646">
        <v>45367</v>
      </c>
      <c r="J19" s="156"/>
      <c r="K19" s="646">
        <v>45379</v>
      </c>
      <c r="L19" s="23" t="s">
        <v>128</v>
      </c>
    </row>
    <row r="20" spans="2:12" ht="12.95" customHeight="1">
      <c r="B20" s="22"/>
      <c r="C20" s="246" t="s">
        <v>854</v>
      </c>
      <c r="D20" s="13"/>
      <c r="E20" s="241" t="s">
        <v>856</v>
      </c>
      <c r="F20" s="156"/>
      <c r="G20" s="248" t="s">
        <v>858</v>
      </c>
      <c r="H20" s="156"/>
      <c r="I20" s="647">
        <v>45418</v>
      </c>
      <c r="J20" s="156"/>
      <c r="K20" s="646">
        <v>45742</v>
      </c>
      <c r="L20" s="23"/>
    </row>
    <row r="21" spans="2:12" ht="12.95" customHeight="1">
      <c r="B21" s="22" t="s">
        <v>155</v>
      </c>
      <c r="C21" s="25"/>
      <c r="D21" s="13"/>
      <c r="E21" s="250"/>
      <c r="F21" s="156"/>
      <c r="G21" s="248"/>
      <c r="H21" s="156"/>
      <c r="I21" s="250"/>
      <c r="J21" s="156"/>
      <c r="K21" s="250"/>
      <c r="L21" s="23" t="s">
        <v>128</v>
      </c>
    </row>
    <row r="22" spans="2:12" ht="12.95" customHeight="1">
      <c r="B22" s="22" t="s">
        <v>156</v>
      </c>
      <c r="C22" s="246" t="s">
        <v>854</v>
      </c>
      <c r="D22" s="13"/>
      <c r="E22" s="241" t="s">
        <v>856</v>
      </c>
      <c r="F22" s="156"/>
      <c r="G22" s="248" t="s">
        <v>858</v>
      </c>
      <c r="H22" s="156"/>
      <c r="I22" s="648">
        <v>45366</v>
      </c>
      <c r="J22" s="156"/>
      <c r="K22" s="648">
        <v>45366</v>
      </c>
      <c r="L22" s="23" t="s">
        <v>128</v>
      </c>
    </row>
    <row r="23" spans="2:12" ht="12.95" customHeight="1">
      <c r="B23" s="22"/>
      <c r="C23" s="236" t="s">
        <v>859</v>
      </c>
      <c r="D23" s="13"/>
      <c r="E23" s="241" t="s">
        <v>860</v>
      </c>
      <c r="F23" s="156"/>
      <c r="G23" s="248" t="s">
        <v>858</v>
      </c>
      <c r="H23" s="156"/>
      <c r="I23" s="647">
        <v>45418</v>
      </c>
      <c r="J23" s="156"/>
      <c r="K23" s="647">
        <v>45418</v>
      </c>
      <c r="L23" s="23" t="s">
        <v>128</v>
      </c>
    </row>
    <row r="24" spans="2:12" ht="12.95" customHeight="1">
      <c r="B24" s="22"/>
      <c r="C24" s="236"/>
      <c r="D24" s="13"/>
      <c r="E24" s="247"/>
      <c r="F24" s="156"/>
      <c r="G24" s="248"/>
      <c r="H24" s="156"/>
      <c r="I24" s="250"/>
      <c r="J24" s="156"/>
      <c r="K24" s="249"/>
      <c r="L24" s="23" t="s">
        <v>128</v>
      </c>
    </row>
    <row r="25" spans="2:12" ht="12.95" customHeight="1">
      <c r="B25" s="22" t="s">
        <v>157</v>
      </c>
      <c r="C25" s="25" t="s">
        <v>861</v>
      </c>
      <c r="D25" s="13"/>
      <c r="E25" s="649" t="s">
        <v>863</v>
      </c>
      <c r="F25" s="156"/>
      <c r="G25" s="248" t="s">
        <v>858</v>
      </c>
      <c r="H25" s="156"/>
      <c r="I25" s="648">
        <v>45366</v>
      </c>
      <c r="J25" s="156"/>
      <c r="K25" s="646">
        <v>45742</v>
      </c>
      <c r="L25" s="23" t="s">
        <v>128</v>
      </c>
    </row>
    <row r="26" spans="2:12" ht="12.95" customHeight="1">
      <c r="B26" s="22"/>
      <c r="C26" s="252" t="s">
        <v>862</v>
      </c>
      <c r="D26" s="13"/>
      <c r="E26" s="650" t="s">
        <v>863</v>
      </c>
      <c r="F26" s="156"/>
      <c r="G26" s="248" t="s">
        <v>858</v>
      </c>
      <c r="H26" s="156"/>
      <c r="I26" s="648">
        <v>45366</v>
      </c>
      <c r="J26" s="156"/>
      <c r="K26" s="646">
        <v>45742</v>
      </c>
      <c r="L26" s="23" t="s">
        <v>128</v>
      </c>
    </row>
    <row r="27" spans="2:12" ht="12.95" customHeight="1">
      <c r="B27" s="22"/>
      <c r="C27" s="251"/>
      <c r="D27" s="13"/>
      <c r="E27" s="251"/>
      <c r="F27" s="156"/>
      <c r="G27" s="248"/>
      <c r="H27" s="156"/>
      <c r="I27" s="251"/>
      <c r="J27" s="156"/>
      <c r="K27" s="251"/>
      <c r="L27" s="23" t="s">
        <v>128</v>
      </c>
    </row>
    <row r="28" spans="2:12" ht="12.95" customHeight="1">
      <c r="B28" s="22"/>
      <c r="C28" s="250"/>
      <c r="D28" s="13"/>
      <c r="E28" s="250"/>
      <c r="F28" s="156"/>
      <c r="G28" s="250"/>
      <c r="H28" s="156"/>
      <c r="I28" s="250"/>
      <c r="J28" s="156"/>
      <c r="K28" s="250"/>
      <c r="L28" s="23" t="s">
        <v>128</v>
      </c>
    </row>
    <row r="29" spans="2:12" ht="12.95" customHeight="1">
      <c r="B29" s="22" t="s">
        <v>158</v>
      </c>
      <c r="C29" s="236" t="s">
        <v>864</v>
      </c>
      <c r="D29" s="13"/>
      <c r="E29" s="651" t="s">
        <v>863</v>
      </c>
      <c r="F29" s="156"/>
      <c r="G29" s="248" t="s">
        <v>857</v>
      </c>
      <c r="H29" s="156"/>
      <c r="I29" s="648">
        <v>45366</v>
      </c>
      <c r="J29" s="156"/>
      <c r="K29" s="646">
        <v>45742</v>
      </c>
      <c r="L29" s="23" t="s">
        <v>128</v>
      </c>
    </row>
    <row r="30" spans="2:12" ht="12.95" customHeight="1">
      <c r="B30" s="22" t="s">
        <v>159</v>
      </c>
      <c r="C30" s="25"/>
      <c r="D30" s="13"/>
      <c r="E30" s="250"/>
      <c r="F30" s="156"/>
      <c r="G30" s="248"/>
      <c r="H30" s="156"/>
      <c r="I30" s="250"/>
      <c r="J30" s="156"/>
      <c r="K30" s="250"/>
      <c r="L30" s="23" t="s">
        <v>128</v>
      </c>
    </row>
    <row r="31" spans="2:12" ht="12.95" customHeight="1">
      <c r="B31" s="22" t="s">
        <v>160</v>
      </c>
      <c r="C31" s="25"/>
      <c r="D31" s="13"/>
      <c r="E31" s="250"/>
      <c r="F31" s="156"/>
      <c r="G31" s="248"/>
      <c r="H31" s="156"/>
      <c r="I31" s="250"/>
      <c r="J31" s="156"/>
      <c r="K31" s="250"/>
      <c r="L31" s="23" t="s">
        <v>128</v>
      </c>
    </row>
    <row r="32" spans="2:12" ht="12.95" customHeight="1">
      <c r="B32" s="22" t="s">
        <v>161</v>
      </c>
      <c r="C32" s="17" t="s">
        <v>865</v>
      </c>
      <c r="D32" s="13"/>
      <c r="E32" s="651" t="s">
        <v>863</v>
      </c>
      <c r="F32" s="156"/>
      <c r="G32" s="248" t="s">
        <v>858</v>
      </c>
      <c r="H32" s="156"/>
      <c r="I32" s="648">
        <v>45366</v>
      </c>
      <c r="J32" s="156"/>
      <c r="K32" s="646">
        <v>45742</v>
      </c>
      <c r="L32" s="23" t="s">
        <v>128</v>
      </c>
    </row>
    <row r="33" spans="2:12" ht="12.95" customHeight="1">
      <c r="B33" s="22" t="s">
        <v>162</v>
      </c>
      <c r="C33" s="25"/>
      <c r="D33" s="13"/>
      <c r="E33" s="156"/>
      <c r="F33" s="156"/>
      <c r="G33" s="248"/>
      <c r="H33" s="156"/>
      <c r="I33" s="156"/>
      <c r="J33" s="156"/>
      <c r="K33" s="156"/>
      <c r="L33" s="23" t="s">
        <v>128</v>
      </c>
    </row>
    <row r="34" spans="2:12" ht="12.95" customHeight="1">
      <c r="B34" s="22" t="s">
        <v>163</v>
      </c>
      <c r="C34" s="25" t="s">
        <v>866</v>
      </c>
      <c r="D34" s="13"/>
      <c r="E34" s="651" t="s">
        <v>863</v>
      </c>
      <c r="F34" s="156"/>
      <c r="G34" s="248" t="s">
        <v>857</v>
      </c>
      <c r="H34" s="156"/>
      <c r="I34" s="250"/>
      <c r="J34" s="156"/>
      <c r="K34" s="250"/>
      <c r="L34" s="23" t="s">
        <v>128</v>
      </c>
    </row>
    <row r="35" spans="2:12" ht="12.95" customHeight="1">
      <c r="B35" s="22" t="s">
        <v>164</v>
      </c>
      <c r="C35" s="21"/>
      <c r="D35" s="13"/>
      <c r="E35" s="251"/>
      <c r="F35" s="156"/>
      <c r="G35" s="156"/>
      <c r="H35" s="156"/>
      <c r="I35" s="251"/>
      <c r="J35" s="156"/>
      <c r="K35" s="251"/>
      <c r="L35" s="23" t="s">
        <v>128</v>
      </c>
    </row>
    <row r="36" spans="2:12" ht="12.95" customHeight="1">
      <c r="B36" s="253" t="s">
        <v>165</v>
      </c>
      <c r="C36" s="652" t="s">
        <v>867</v>
      </c>
      <c r="D36" s="13"/>
      <c r="E36" s="653" t="s">
        <v>868</v>
      </c>
      <c r="F36" s="156"/>
      <c r="G36" s="248" t="s">
        <v>858</v>
      </c>
      <c r="H36" s="156"/>
      <c r="I36" s="248"/>
      <c r="J36" s="156"/>
      <c r="K36" s="248"/>
      <c r="L36" s="23" t="s">
        <v>128</v>
      </c>
    </row>
    <row r="37" spans="2:12" ht="12.95" customHeight="1">
      <c r="B37" s="253" t="s">
        <v>166</v>
      </c>
      <c r="C37" s="654" t="s">
        <v>869</v>
      </c>
      <c r="D37" s="13"/>
      <c r="E37" s="651" t="s">
        <v>863</v>
      </c>
      <c r="F37" s="156"/>
      <c r="G37" s="248" t="s">
        <v>857</v>
      </c>
      <c r="H37" s="156"/>
      <c r="I37" s="250"/>
      <c r="J37" s="156"/>
      <c r="K37" s="250"/>
      <c r="L37" s="23" t="s">
        <v>128</v>
      </c>
    </row>
    <row r="38" spans="2:12" ht="12.95" customHeight="1">
      <c r="B38" s="253" t="s">
        <v>167</v>
      </c>
      <c r="C38" s="25" t="s">
        <v>870</v>
      </c>
      <c r="D38" s="13"/>
      <c r="E38" s="651" t="s">
        <v>863</v>
      </c>
      <c r="F38" s="156"/>
      <c r="G38" s="248" t="s">
        <v>858</v>
      </c>
      <c r="H38" s="156"/>
      <c r="I38" s="250"/>
      <c r="J38" s="156"/>
      <c r="K38" s="250"/>
      <c r="L38" s="23" t="s">
        <v>128</v>
      </c>
    </row>
    <row r="39" spans="2:12" ht="12.95" customHeight="1">
      <c r="B39" s="254" t="s">
        <v>168</v>
      </c>
      <c r="C39" s="25"/>
      <c r="D39" s="13"/>
      <c r="E39" s="250"/>
      <c r="F39" s="156"/>
      <c r="G39" s="248"/>
      <c r="H39" s="156"/>
      <c r="I39" s="250"/>
      <c r="J39" s="156"/>
      <c r="K39" s="250"/>
      <c r="L39" s="23" t="s">
        <v>128</v>
      </c>
    </row>
    <row r="40" spans="2:12" ht="12.95" customHeight="1">
      <c r="B40" s="254" t="s">
        <v>169</v>
      </c>
      <c r="C40" s="25" t="s">
        <v>871</v>
      </c>
      <c r="D40" s="13"/>
      <c r="E40" s="651" t="s">
        <v>863</v>
      </c>
      <c r="F40" s="156"/>
      <c r="G40" s="248" t="s">
        <v>857</v>
      </c>
      <c r="H40" s="156"/>
      <c r="I40" s="250"/>
      <c r="J40" s="156"/>
      <c r="K40" s="250"/>
      <c r="L40" s="23" t="s">
        <v>128</v>
      </c>
    </row>
    <row r="41" spans="2:12" ht="12.95" customHeight="1">
      <c r="B41" s="255"/>
      <c r="C41" s="25"/>
      <c r="D41" s="13"/>
      <c r="E41" s="250"/>
      <c r="F41" s="156"/>
      <c r="G41" s="156"/>
      <c r="H41" s="156"/>
      <c r="I41" s="250"/>
      <c r="J41" s="156"/>
      <c r="K41" s="250"/>
      <c r="L41" s="23" t="s">
        <v>128</v>
      </c>
    </row>
    <row r="42" spans="2:12" ht="12.95" customHeight="1">
      <c r="B42" s="22" t="s">
        <v>170</v>
      </c>
      <c r="C42" s="17" t="s">
        <v>872</v>
      </c>
      <c r="D42" s="13"/>
      <c r="E42" s="651" t="s">
        <v>863</v>
      </c>
      <c r="F42" s="156"/>
      <c r="G42" s="248" t="s">
        <v>858</v>
      </c>
      <c r="H42" s="156"/>
      <c r="I42" s="249"/>
      <c r="J42" s="156"/>
      <c r="K42" s="249"/>
      <c r="L42" s="23" t="s">
        <v>128</v>
      </c>
    </row>
    <row r="43" spans="2:12" ht="12.95" customHeight="1">
      <c r="B43" s="22" t="s">
        <v>171</v>
      </c>
      <c r="C43" s="17" t="s">
        <v>873</v>
      </c>
      <c r="D43" s="13"/>
      <c r="E43" s="651" t="s">
        <v>863</v>
      </c>
      <c r="F43" s="156"/>
      <c r="G43" s="248" t="s">
        <v>858</v>
      </c>
      <c r="H43" s="156"/>
      <c r="I43" s="249"/>
      <c r="J43" s="156"/>
      <c r="K43" s="249"/>
      <c r="L43" s="23" t="s">
        <v>128</v>
      </c>
    </row>
    <row r="44" spans="2:12" ht="12.95" customHeight="1">
      <c r="B44" s="22" t="s">
        <v>172</v>
      </c>
      <c r="C44" s="17" t="s">
        <v>874</v>
      </c>
      <c r="D44" s="13"/>
      <c r="E44" s="651" t="s">
        <v>863</v>
      </c>
      <c r="F44" s="156"/>
      <c r="G44" s="248"/>
      <c r="H44" s="156"/>
      <c r="I44" s="249"/>
      <c r="J44" s="156"/>
      <c r="K44" s="249"/>
      <c r="L44" s="23" t="s">
        <v>128</v>
      </c>
    </row>
    <row r="45" spans="2:12" ht="12.95" customHeight="1">
      <c r="B45" s="22" t="s">
        <v>173</v>
      </c>
      <c r="C45" s="246" t="s">
        <v>875</v>
      </c>
      <c r="D45" s="13"/>
      <c r="E45" s="651" t="s">
        <v>863</v>
      </c>
      <c r="F45" s="156"/>
      <c r="G45" s="248" t="s">
        <v>857</v>
      </c>
      <c r="H45" s="156"/>
      <c r="I45" s="248"/>
      <c r="J45" s="156"/>
      <c r="K45" s="249"/>
      <c r="L45" s="23"/>
    </row>
    <row r="46" spans="2:12" ht="12.95" customHeight="1">
      <c r="B46" s="22"/>
      <c r="C46" s="236"/>
      <c r="D46" s="13"/>
      <c r="E46" s="249"/>
      <c r="F46" s="156"/>
      <c r="G46" s="248"/>
      <c r="H46" s="156"/>
      <c r="I46" s="250"/>
      <c r="J46" s="156"/>
      <c r="K46" s="249"/>
      <c r="L46" s="23"/>
    </row>
    <row r="47" spans="2:12" ht="12.95" customHeight="1"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23"/>
    </row>
    <row r="48" spans="2:12" ht="12.95" customHeight="1">
      <c r="B48" s="22"/>
      <c r="C48" s="16"/>
      <c r="D48" s="13"/>
      <c r="E48" s="833" t="s">
        <v>174</v>
      </c>
      <c r="F48" s="833"/>
      <c r="G48" s="833"/>
      <c r="H48" s="833"/>
      <c r="I48" s="833"/>
      <c r="J48" s="833"/>
      <c r="K48" s="833"/>
      <c r="L48" s="23"/>
    </row>
    <row r="49" spans="2:12" ht="12.95" customHeight="1">
      <c r="B49" s="22" t="s">
        <v>175</v>
      </c>
      <c r="C49" s="256" t="s">
        <v>876</v>
      </c>
      <c r="D49" s="13"/>
      <c r="E49" s="252" t="s">
        <v>877</v>
      </c>
      <c r="F49" s="13"/>
      <c r="G49" s="252" t="s">
        <v>878</v>
      </c>
      <c r="H49" s="13"/>
      <c r="I49" s="252"/>
      <c r="J49" s="13"/>
      <c r="K49" s="252"/>
      <c r="L49" s="23"/>
    </row>
    <row r="50" spans="2:12" ht="12.95" customHeight="1">
      <c r="B50" s="22"/>
      <c r="C50" s="252"/>
      <c r="D50" s="13"/>
      <c r="E50" s="252" t="s">
        <v>879</v>
      </c>
      <c r="F50" s="13"/>
      <c r="G50" s="25" t="s">
        <v>880</v>
      </c>
      <c r="H50" s="13"/>
      <c r="I50" s="252"/>
      <c r="J50" s="13"/>
      <c r="K50" s="252"/>
      <c r="L50" s="23"/>
    </row>
    <row r="51" spans="2:12" ht="18" customHeight="1">
      <c r="B51" s="22"/>
      <c r="C51" s="25"/>
      <c r="D51" s="13"/>
      <c r="E51" s="25" t="s">
        <v>881</v>
      </c>
      <c r="F51" s="13"/>
      <c r="G51" s="25" t="s">
        <v>882</v>
      </c>
      <c r="H51" s="13"/>
      <c r="I51" s="25"/>
      <c r="J51" s="13"/>
      <c r="K51" s="25"/>
      <c r="L51" s="23"/>
    </row>
    <row r="52" spans="2:12" ht="12.95" customHeight="1">
      <c r="B52" s="22"/>
      <c r="C52" s="25"/>
      <c r="D52" s="13"/>
      <c r="E52" s="25" t="s">
        <v>883</v>
      </c>
      <c r="F52" s="13"/>
      <c r="G52" s="25" t="s">
        <v>884</v>
      </c>
      <c r="H52" s="13"/>
      <c r="I52" s="25"/>
      <c r="J52" s="13"/>
      <c r="K52" s="25"/>
      <c r="L52" s="23"/>
    </row>
    <row r="53" spans="2:12" ht="18" customHeight="1">
      <c r="B53" s="22"/>
      <c r="C53" s="25"/>
      <c r="D53" s="13"/>
      <c r="E53" s="25"/>
      <c r="F53" s="13"/>
      <c r="G53" s="25"/>
      <c r="H53" s="13"/>
      <c r="I53" s="25"/>
      <c r="J53" s="13"/>
      <c r="K53" s="25"/>
      <c r="L53" s="23"/>
    </row>
    <row r="54" spans="2:12" ht="12.95" customHeight="1">
      <c r="B54" s="22"/>
      <c r="C54" s="25"/>
      <c r="D54" s="13"/>
      <c r="E54" s="25"/>
      <c r="F54" s="13"/>
      <c r="G54" s="25"/>
      <c r="H54" s="13"/>
      <c r="I54" s="25"/>
      <c r="J54" s="13"/>
      <c r="K54" s="25"/>
      <c r="L54" s="23"/>
    </row>
    <row r="55" spans="2:12" ht="12.95" customHeight="1">
      <c r="B55" s="22"/>
      <c r="C55" s="21"/>
      <c r="D55" s="13"/>
      <c r="E55" s="21"/>
      <c r="F55" s="13"/>
      <c r="G55" s="13"/>
      <c r="H55" s="13"/>
      <c r="I55" s="21"/>
      <c r="J55" s="13"/>
      <c r="K55" s="21"/>
      <c r="L55" s="23"/>
    </row>
    <row r="56" spans="2:12" ht="12.95" customHeight="1">
      <c r="B56" s="22"/>
      <c r="C56" s="257"/>
      <c r="D56" s="258"/>
      <c r="E56" s="259"/>
      <c r="F56" s="258"/>
      <c r="G56" s="258"/>
      <c r="H56" s="258"/>
      <c r="I56" s="258"/>
      <c r="J56" s="258"/>
      <c r="K56" s="260"/>
      <c r="L56" s="23" t="s">
        <v>128</v>
      </c>
    </row>
    <row r="57" spans="2:12" ht="12.95" customHeight="1">
      <c r="B57" s="834" t="s">
        <v>176</v>
      </c>
      <c r="C57" s="835"/>
      <c r="D57" s="1"/>
      <c r="E57" s="1" t="s">
        <v>177</v>
      </c>
      <c r="F57" s="13"/>
      <c r="G57" s="13"/>
      <c r="H57" s="13"/>
      <c r="I57" s="1"/>
      <c r="J57" s="1"/>
      <c r="K57" s="1"/>
      <c r="L57" s="23" t="s">
        <v>128</v>
      </c>
    </row>
    <row r="58" spans="2:12" ht="6" customHeight="1">
      <c r="B58" s="24"/>
      <c r="C58" s="252"/>
      <c r="D58" s="13"/>
      <c r="E58" s="256"/>
      <c r="F58" s="252"/>
      <c r="G58" s="252"/>
      <c r="H58" s="252"/>
      <c r="I58" s="252"/>
      <c r="J58" s="252"/>
      <c r="K58" s="252"/>
      <c r="L58" s="23" t="s">
        <v>128</v>
      </c>
    </row>
    <row r="59" spans="2:12">
      <c r="B59" s="24"/>
      <c r="C59" s="252"/>
      <c r="D59" s="13"/>
      <c r="E59" s="256"/>
      <c r="F59" s="252"/>
      <c r="G59" s="252"/>
      <c r="H59" s="252"/>
      <c r="I59" s="252"/>
      <c r="J59" s="252"/>
      <c r="K59" s="252"/>
      <c r="L59" s="23"/>
    </row>
    <row r="60" spans="2:12">
      <c r="B60" s="24"/>
      <c r="C60" s="252"/>
      <c r="D60" s="13"/>
      <c r="E60" s="256"/>
      <c r="F60" s="252"/>
      <c r="G60" s="252"/>
      <c r="H60" s="252"/>
      <c r="I60" s="252"/>
      <c r="J60" s="252"/>
      <c r="K60" s="252"/>
      <c r="L60" s="23" t="s">
        <v>128</v>
      </c>
    </row>
    <row r="61" spans="2:12">
      <c r="B61" s="261"/>
      <c r="C61" s="13"/>
      <c r="D61" s="13"/>
      <c r="F61" s="13"/>
      <c r="G61" s="13"/>
      <c r="H61" s="13"/>
      <c r="I61" s="13"/>
      <c r="J61" s="13"/>
      <c r="K61" s="13"/>
      <c r="L61" s="23" t="s">
        <v>128</v>
      </c>
    </row>
    <row r="62" spans="2:12">
      <c r="B62" s="262"/>
      <c r="C62" s="256"/>
      <c r="D62" s="252" t="s">
        <v>128</v>
      </c>
      <c r="E62" s="256"/>
      <c r="F62" s="256"/>
      <c r="G62" s="256"/>
      <c r="H62" s="256"/>
      <c r="I62" s="256"/>
      <c r="J62" s="256"/>
      <c r="K62" s="256"/>
      <c r="L62" s="244" t="s">
        <v>128</v>
      </c>
    </row>
    <row r="64" spans="2:12">
      <c r="C64" s="13"/>
      <c r="D64" s="13"/>
      <c r="F64" s="263"/>
      <c r="G64" s="263"/>
      <c r="H64" s="263"/>
      <c r="I64" s="836" t="s">
        <v>57</v>
      </c>
      <c r="J64" s="836"/>
      <c r="K64" s="836"/>
      <c r="L64" s="13"/>
    </row>
  </sheetData>
  <mergeCells count="21">
    <mergeCell ref="E48:K48"/>
    <mergeCell ref="B57:C57"/>
    <mergeCell ref="I64:K64"/>
    <mergeCell ref="F10:K10"/>
    <mergeCell ref="F11:K11"/>
    <mergeCell ref="F13:K13"/>
    <mergeCell ref="B16:K16"/>
    <mergeCell ref="B17:B18"/>
    <mergeCell ref="C17:C18"/>
    <mergeCell ref="E17:E18"/>
    <mergeCell ref="F17:F18"/>
    <mergeCell ref="G17:G18"/>
    <mergeCell ref="H17:H18"/>
    <mergeCell ref="I17:K17"/>
    <mergeCell ref="F6:K6"/>
    <mergeCell ref="F9:K9"/>
    <mergeCell ref="B1:L1"/>
    <mergeCell ref="B2:L2"/>
    <mergeCell ref="B3:L3"/>
    <mergeCell ref="F4:K4"/>
    <mergeCell ref="F5:K5"/>
  </mergeCells>
  <dataValidations count="1">
    <dataValidation type="list" allowBlank="1" showInputMessage="1" showErrorMessage="1" sqref="G36:G40 G42:G46 G19:G27 G29:G34" xr:uid="{B14E67FB-9D8C-4F02-AFD0-D3DCFC031D22}">
      <formula1>"Male,Female"</formula1>
    </dataValidation>
  </dataValidations>
  <hyperlinks>
    <hyperlink ref="I64" location="'CONTENTS'!A1" display="CONTENTS!A1" xr:uid="{77640D43-2A97-4336-A1E7-952433B67853}"/>
    <hyperlink ref="I64:K64" location="'CONTENTS '!A1" display="CONTENTS" xr:uid="{95956D94-343B-48D8-9282-BF701BC2E7A9}"/>
    <hyperlink ref="F13" r:id="rId1" xr:uid="{656C4D74-A242-4531-BFC6-7D1F43A0F382}"/>
  </hyperlinks>
  <printOptions horizontalCentered="1" verticalCentered="1"/>
  <pageMargins left="0.6" right="0.35" top="1" bottom="1" header="1" footer="0.5"/>
  <pageSetup paperSize="14" orientation="portrait" r:id="rId2"/>
  <headerFooter alignWithMargins="0">
    <oddFooter>&amp;RPage 1 Co Info_TF</oddFooter>
  </headerFooter>
  <customProperties>
    <customPr name="_pios_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Q63"/>
  <sheetViews>
    <sheetView topLeftCell="A26" zoomScaleNormal="100" workbookViewId="0">
      <selection activeCell="I48" sqref="I48"/>
    </sheetView>
  </sheetViews>
  <sheetFormatPr defaultColWidth="9.140625" defaultRowHeight="12.75"/>
  <cols>
    <col min="1" max="1" width="3.85546875" style="2" customWidth="1"/>
    <col min="2" max="2" width="4" style="293" customWidth="1"/>
    <col min="3" max="3" width="2.42578125" style="293" customWidth="1"/>
    <col min="4" max="4" width="68.28515625" style="2" customWidth="1"/>
    <col min="5" max="5" width="1.5703125" style="2" customWidth="1"/>
    <col min="6" max="6" width="14.7109375" style="294" customWidth="1"/>
    <col min="7" max="8" width="10.7109375" style="294" customWidth="1"/>
    <col min="9" max="9" width="15.42578125" style="294" bestFit="1" customWidth="1"/>
    <col min="10" max="10" width="19.5703125" style="295" customWidth="1"/>
    <col min="11" max="11" width="0.85546875" style="2" customWidth="1"/>
    <col min="12" max="12" width="20.5703125" style="299" customWidth="1"/>
    <col min="13" max="13" width="16.42578125" style="2" customWidth="1"/>
    <col min="14" max="14" width="12.42578125" style="2" customWidth="1"/>
    <col min="15" max="16" width="17.140625" style="2" bestFit="1" customWidth="1"/>
    <col min="17" max="17" width="15" style="2" bestFit="1" customWidth="1"/>
    <col min="18" max="16384" width="9.140625" style="2"/>
  </cols>
  <sheetData>
    <row r="1" spans="1:17" ht="27" customHeight="1">
      <c r="A1" s="844" t="str">
        <f>'Sched 1 - GS'!B1</f>
        <v>ANNUAL STATEMENT of Trust Funds for the Year Ended December 31, 2024 of SUN LIFE FINANCIAL PLANS INC.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10"/>
      <c r="O1" s="10"/>
      <c r="P1" s="10"/>
      <c r="Q1" s="10"/>
    </row>
    <row r="2" spans="1:17" ht="15.75">
      <c r="A2" s="844" t="str">
        <f>'Sched 1 - GS'!B2</f>
        <v>EDUCATION PLANS</v>
      </c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29"/>
      <c r="O2" s="29"/>
      <c r="P2" s="29"/>
      <c r="Q2" s="29"/>
    </row>
    <row r="3" spans="1:17" ht="11.25" customHeight="1" thickBot="1">
      <c r="A3" s="10"/>
      <c r="B3" s="30"/>
      <c r="C3" s="30"/>
      <c r="D3" s="30"/>
      <c r="E3" s="30"/>
      <c r="F3" s="176"/>
      <c r="G3" s="176"/>
      <c r="H3" s="176"/>
      <c r="I3" s="176"/>
      <c r="J3" s="175"/>
      <c r="K3" s="30"/>
      <c r="L3" s="296"/>
      <c r="M3" s="30"/>
      <c r="N3" s="10"/>
      <c r="O3" s="10"/>
      <c r="P3" s="10"/>
      <c r="Q3" s="10"/>
    </row>
    <row r="4" spans="1:17" ht="30" customHeight="1">
      <c r="A4" s="855" t="s">
        <v>178</v>
      </c>
      <c r="B4" s="856"/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7"/>
      <c r="N4" s="10"/>
      <c r="O4" s="10"/>
      <c r="P4" s="10"/>
      <c r="Q4" s="10"/>
    </row>
    <row r="5" spans="1:17" s="16" customFormat="1" ht="32.25" customHeight="1">
      <c r="A5" s="849" t="s">
        <v>6</v>
      </c>
      <c r="B5" s="849"/>
      <c r="C5" s="849"/>
      <c r="D5" s="849"/>
      <c r="E5" s="849"/>
      <c r="F5" s="848" t="s">
        <v>179</v>
      </c>
      <c r="G5" s="848" t="s">
        <v>180</v>
      </c>
      <c r="H5" s="848" t="s">
        <v>181</v>
      </c>
      <c r="I5" s="848"/>
      <c r="J5" s="850" t="s">
        <v>182</v>
      </c>
      <c r="K5" s="849"/>
      <c r="L5" s="851" t="s">
        <v>183</v>
      </c>
      <c r="M5" s="849" t="s">
        <v>184</v>
      </c>
      <c r="N5" s="76"/>
      <c r="O5" s="76"/>
      <c r="P5" s="76"/>
    </row>
    <row r="6" spans="1:17" s="16" customFormat="1" ht="32.25" customHeight="1">
      <c r="A6" s="849"/>
      <c r="B6" s="849"/>
      <c r="C6" s="849"/>
      <c r="D6" s="849"/>
      <c r="E6" s="849"/>
      <c r="F6" s="848"/>
      <c r="G6" s="848"/>
      <c r="H6" s="412" t="s">
        <v>185</v>
      </c>
      <c r="I6" s="412" t="s">
        <v>186</v>
      </c>
      <c r="J6" s="850"/>
      <c r="K6" s="849"/>
      <c r="L6" s="851"/>
      <c r="M6" s="849"/>
      <c r="N6" s="76"/>
      <c r="O6" s="76"/>
      <c r="P6" s="76"/>
    </row>
    <row r="7" spans="1:17" ht="18" customHeight="1">
      <c r="A7" s="190"/>
      <c r="B7" s="840" t="s">
        <v>187</v>
      </c>
      <c r="C7" s="841"/>
      <c r="D7" s="847"/>
      <c r="E7" s="46"/>
      <c r="F7" s="198"/>
      <c r="G7" s="198"/>
      <c r="H7" s="198"/>
      <c r="I7" s="198"/>
      <c r="J7" s="199"/>
      <c r="K7" s="50"/>
      <c r="L7" s="291"/>
      <c r="M7" s="192"/>
      <c r="N7" s="10"/>
      <c r="O7" s="10"/>
      <c r="P7" s="10"/>
      <c r="Q7" s="10"/>
    </row>
    <row r="8" spans="1:17" s="16" customFormat="1" ht="25.5" customHeight="1">
      <c r="A8" s="187" t="s">
        <v>188</v>
      </c>
      <c r="B8" s="845" t="s">
        <v>189</v>
      </c>
      <c r="C8" s="845"/>
      <c r="D8" s="845"/>
      <c r="E8" s="86"/>
      <c r="F8" s="188"/>
      <c r="G8" s="188"/>
      <c r="H8" s="188"/>
      <c r="I8" s="188"/>
      <c r="K8" s="86"/>
      <c r="L8" s="773"/>
      <c r="M8" s="189"/>
      <c r="O8" s="587"/>
      <c r="P8" s="585"/>
      <c r="Q8" s="587"/>
    </row>
    <row r="9" spans="1:17" ht="15" customHeight="1">
      <c r="A9" s="190"/>
      <c r="B9" s="168">
        <v>1</v>
      </c>
      <c r="C9" s="288" t="s">
        <v>190</v>
      </c>
      <c r="D9" s="10"/>
      <c r="E9" s="10"/>
      <c r="F9" s="191">
        <f>J9/($J$34)</f>
        <v>0.95276999873915968</v>
      </c>
      <c r="G9" s="191">
        <v>0.1</v>
      </c>
      <c r="H9" s="413">
        <f>IF(G9&lt;F9,F9-G9,0)</f>
        <v>0.85276999873915971</v>
      </c>
      <c r="I9" s="671">
        <f>H9*$J$34</f>
        <v>823324030.56599998</v>
      </c>
      <c r="J9" s="655">
        <f>'Sched 1 - GS'!K85</f>
        <v>919871051.65999997</v>
      </c>
      <c r="K9" s="656"/>
      <c r="L9" s="657">
        <f>'Sched 1 - GS'!O85</f>
        <v>910115121.77999997</v>
      </c>
      <c r="M9" s="775">
        <v>1057740960</v>
      </c>
      <c r="N9" s="10"/>
      <c r="O9" s="10"/>
      <c r="P9" s="586"/>
      <c r="Q9" s="77"/>
    </row>
    <row r="10" spans="1:17" ht="15" customHeight="1">
      <c r="A10" s="190"/>
      <c r="B10" s="168">
        <f>+B9+1</f>
        <v>2</v>
      </c>
      <c r="C10" s="288" t="s">
        <v>191</v>
      </c>
      <c r="D10" s="10"/>
      <c r="E10" s="10"/>
      <c r="F10" s="191">
        <f t="shared" ref="F10:F16" si="0">J10/($J$34)</f>
        <v>1.9554367463724125E-2</v>
      </c>
      <c r="G10" s="191"/>
      <c r="H10" s="414"/>
      <c r="I10" s="672"/>
      <c r="J10" s="658">
        <f>'Sched 2 - Cash'!J78</f>
        <v>18879159.280000001</v>
      </c>
      <c r="K10" s="656"/>
      <c r="L10" s="657">
        <f>'Sched 2 - Cash'!K78</f>
        <v>18866585.759999998</v>
      </c>
      <c r="M10" s="775">
        <v>2843689</v>
      </c>
      <c r="N10" s="10"/>
      <c r="O10" s="10"/>
      <c r="P10" s="586"/>
      <c r="Q10" s="77"/>
    </row>
    <row r="11" spans="1:17" ht="15" customHeight="1">
      <c r="A11" s="190"/>
      <c r="B11" s="168">
        <f t="shared" ref="B11:B16" si="1">+B10+1</f>
        <v>3</v>
      </c>
      <c r="C11" s="288" t="s">
        <v>192</v>
      </c>
      <c r="D11" s="10"/>
      <c r="E11" s="10"/>
      <c r="F11" s="191">
        <f t="shared" si="0"/>
        <v>5.2824001633717359E-3</v>
      </c>
      <c r="G11" s="191"/>
      <c r="H11" s="414"/>
      <c r="I11" s="672"/>
      <c r="J11" s="658">
        <f>'Sched 3 - UITF'!J53</f>
        <v>5100000</v>
      </c>
      <c r="K11" s="656"/>
      <c r="L11" s="657">
        <f>'Sched 3 - UITF'!K53</f>
        <v>5101019.2981246496</v>
      </c>
      <c r="M11" s="775">
        <v>1451682</v>
      </c>
      <c r="N11" s="10"/>
      <c r="O11" s="10"/>
      <c r="P11" s="586"/>
      <c r="Q11" s="77"/>
    </row>
    <row r="12" spans="1:17" ht="15" customHeight="1">
      <c r="A12" s="190"/>
      <c r="B12" s="168">
        <f>+B11+1</f>
        <v>4</v>
      </c>
      <c r="C12" s="288" t="s">
        <v>193</v>
      </c>
      <c r="D12" s="10"/>
      <c r="E12" s="10"/>
      <c r="F12" s="191">
        <f t="shared" si="0"/>
        <v>2.2393233633744496E-2</v>
      </c>
      <c r="G12" s="191">
        <v>0.19</v>
      </c>
      <c r="H12" s="413">
        <f>IF(G12&lt;F12,F12-G12,0)</f>
        <v>0</v>
      </c>
      <c r="I12" s="673">
        <f>H12*$J$34</f>
        <v>0</v>
      </c>
      <c r="J12" s="658">
        <f>'Sched 4 - Debt Securities'!L45</f>
        <v>21620000</v>
      </c>
      <c r="K12" s="656"/>
      <c r="L12" s="657">
        <f>'Sched 4 - Debt Securities'!R45</f>
        <v>20958022.940000001</v>
      </c>
      <c r="M12" s="775">
        <v>54482228</v>
      </c>
      <c r="N12" s="10"/>
      <c r="O12" s="10"/>
      <c r="P12" s="586"/>
      <c r="Q12" s="77"/>
    </row>
    <row r="13" spans="1:17" ht="15" customHeight="1">
      <c r="A13" s="190"/>
      <c r="B13" s="168">
        <f t="shared" si="1"/>
        <v>5</v>
      </c>
      <c r="C13" s="288" t="s">
        <v>194</v>
      </c>
      <c r="D13" s="193"/>
      <c r="E13" s="10"/>
      <c r="F13" s="191">
        <f t="shared" si="0"/>
        <v>0</v>
      </c>
      <c r="G13" s="191">
        <v>0.09</v>
      </c>
      <c r="H13" s="413">
        <f t="shared" ref="H13:H16" si="2">IF(G13&lt;F13,F13-G13,0)</f>
        <v>0</v>
      </c>
      <c r="I13" s="673">
        <f t="shared" ref="I13:I18" si="3">H13*$J$34</f>
        <v>0</v>
      </c>
      <c r="J13" s="77"/>
      <c r="K13" s="291"/>
      <c r="L13" s="657"/>
      <c r="M13" s="775">
        <v>0</v>
      </c>
      <c r="N13" s="10"/>
      <c r="O13" s="10"/>
      <c r="P13" s="586"/>
      <c r="Q13" s="77"/>
    </row>
    <row r="14" spans="1:17" ht="15" customHeight="1">
      <c r="A14" s="190"/>
      <c r="B14" s="168">
        <f t="shared" si="1"/>
        <v>6</v>
      </c>
      <c r="C14" s="288" t="s">
        <v>195</v>
      </c>
      <c r="D14" s="10"/>
      <c r="E14" s="10"/>
      <c r="F14" s="191">
        <f t="shared" si="0"/>
        <v>0</v>
      </c>
      <c r="G14" s="191">
        <v>0.14000000000000001</v>
      </c>
      <c r="H14" s="413">
        <f t="shared" si="2"/>
        <v>0</v>
      </c>
      <c r="I14" s="673">
        <f t="shared" si="3"/>
        <v>0</v>
      </c>
      <c r="J14" s="77"/>
      <c r="K14" s="291"/>
      <c r="L14" s="657"/>
      <c r="M14" s="775">
        <v>0</v>
      </c>
      <c r="N14" s="10"/>
      <c r="O14" s="10"/>
      <c r="P14" s="586"/>
      <c r="Q14" s="77"/>
    </row>
    <row r="15" spans="1:17" ht="15" customHeight="1">
      <c r="A15" s="190"/>
      <c r="B15" s="168">
        <f t="shared" si="1"/>
        <v>7</v>
      </c>
      <c r="C15" s="288" t="s">
        <v>196</v>
      </c>
      <c r="D15" s="10"/>
      <c r="E15" s="10"/>
      <c r="F15" s="191">
        <f t="shared" si="0"/>
        <v>0</v>
      </c>
      <c r="G15" s="191">
        <v>0.34</v>
      </c>
      <c r="H15" s="413">
        <f t="shared" si="2"/>
        <v>0</v>
      </c>
      <c r="I15" s="673">
        <f t="shared" si="3"/>
        <v>0</v>
      </c>
      <c r="J15" s="77">
        <f>'Sched 7 - Equity Securities'!K310</f>
        <v>0</v>
      </c>
      <c r="K15" s="291"/>
      <c r="L15" s="657">
        <f>'Sched 7 - Equity Securities'!O311</f>
        <v>99236758.949999988</v>
      </c>
      <c r="M15" s="775">
        <v>114912730</v>
      </c>
      <c r="N15" s="10"/>
      <c r="O15" s="10"/>
      <c r="P15" s="586"/>
      <c r="Q15" s="77"/>
    </row>
    <row r="16" spans="1:17" ht="15" customHeight="1">
      <c r="A16" s="190"/>
      <c r="B16" s="168">
        <f t="shared" si="1"/>
        <v>8</v>
      </c>
      <c r="C16" s="288" t="s">
        <v>197</v>
      </c>
      <c r="D16" s="193"/>
      <c r="E16" s="10"/>
      <c r="F16" s="191">
        <f t="shared" si="0"/>
        <v>0</v>
      </c>
      <c r="G16" s="191">
        <v>0.14000000000000001</v>
      </c>
      <c r="H16" s="413">
        <f t="shared" si="2"/>
        <v>0</v>
      </c>
      <c r="I16" s="673">
        <f t="shared" si="3"/>
        <v>0</v>
      </c>
      <c r="J16" s="77"/>
      <c r="K16" s="291"/>
      <c r="L16" s="657"/>
      <c r="M16" s="775"/>
      <c r="N16" s="10"/>
      <c r="O16" s="10"/>
      <c r="P16" s="586"/>
      <c r="Q16" s="77"/>
    </row>
    <row r="17" spans="1:17" ht="15" customHeight="1">
      <c r="A17" s="190"/>
      <c r="B17" s="168"/>
      <c r="C17" s="10"/>
      <c r="D17" s="193"/>
      <c r="E17" s="10"/>
      <c r="F17" s="177"/>
      <c r="G17" s="177"/>
      <c r="H17" s="177"/>
      <c r="I17" s="658"/>
      <c r="J17" s="77"/>
      <c r="K17" s="291"/>
      <c r="L17" s="656"/>
      <c r="M17" s="775"/>
      <c r="N17" s="10"/>
      <c r="O17" s="10"/>
      <c r="P17" s="10"/>
      <c r="Q17" s="10"/>
    </row>
    <row r="18" spans="1:17" ht="15" customHeight="1">
      <c r="A18" s="194" t="s">
        <v>198</v>
      </c>
      <c r="B18" s="846" t="s">
        <v>199</v>
      </c>
      <c r="C18" s="846"/>
      <c r="D18" s="846"/>
      <c r="E18" s="10"/>
      <c r="F18" s="414">
        <f>SUM(J19:J22)/J34</f>
        <v>0</v>
      </c>
      <c r="G18" s="414">
        <f>1-(F9+(IF(F12&lt;G12,F12,G12))+(IF(F13&lt;G13,F13,G13))+(IF(F14&lt;G14,F14,G14))+(IF(F15&lt;G15,F15,G15))+(IF(F16&lt;G16,F16,G16)))</f>
        <v>2.4836767627095857E-2</v>
      </c>
      <c r="H18" s="413">
        <f t="shared" ref="H18" si="4">IF(G18&lt;F18,F18-G18,0)</f>
        <v>0</v>
      </c>
      <c r="I18" s="673">
        <f t="shared" si="3"/>
        <v>0</v>
      </c>
      <c r="J18" s="77"/>
      <c r="K18" s="50"/>
      <c r="L18" s="656"/>
      <c r="M18" s="775"/>
      <c r="N18" s="10"/>
      <c r="O18" s="10"/>
      <c r="P18" s="10"/>
      <c r="Q18" s="10"/>
    </row>
    <row r="19" spans="1:17" ht="15" customHeight="1">
      <c r="A19" s="190"/>
      <c r="B19" s="168">
        <v>9</v>
      </c>
      <c r="C19" s="288" t="s">
        <v>200</v>
      </c>
      <c r="D19" s="193"/>
      <c r="E19" s="10"/>
      <c r="F19" s="191">
        <f t="shared" ref="F19:F33" si="5">J19/($J$34)</f>
        <v>0</v>
      </c>
      <c r="G19" s="191"/>
      <c r="H19" s="191"/>
      <c r="I19" s="674"/>
      <c r="J19" s="77"/>
      <c r="K19" s="50"/>
      <c r="L19" s="656"/>
      <c r="M19" s="775"/>
      <c r="N19" s="10"/>
      <c r="O19" s="10"/>
      <c r="P19" s="10"/>
      <c r="Q19" s="10"/>
    </row>
    <row r="20" spans="1:17" ht="15" customHeight="1">
      <c r="A20" s="190"/>
      <c r="B20" s="168">
        <v>10</v>
      </c>
      <c r="C20" s="288" t="s">
        <v>201</v>
      </c>
      <c r="D20" s="193"/>
      <c r="E20" s="10"/>
      <c r="F20" s="191">
        <f t="shared" si="5"/>
        <v>0</v>
      </c>
      <c r="G20" s="191"/>
      <c r="H20" s="191"/>
      <c r="I20" s="674"/>
      <c r="J20" s="77"/>
      <c r="K20" s="50"/>
      <c r="L20" s="656"/>
      <c r="M20" s="775"/>
      <c r="N20" s="10"/>
      <c r="O20" s="10"/>
      <c r="P20" s="10"/>
      <c r="Q20" s="10"/>
    </row>
    <row r="21" spans="1:17" ht="15" customHeight="1">
      <c r="A21" s="190"/>
      <c r="B21" s="168">
        <v>11</v>
      </c>
      <c r="C21" s="288" t="s">
        <v>202</v>
      </c>
      <c r="D21" s="193"/>
      <c r="E21" s="10"/>
      <c r="F21" s="191">
        <f t="shared" si="5"/>
        <v>0</v>
      </c>
      <c r="G21" s="191"/>
      <c r="H21" s="191"/>
      <c r="I21" s="674"/>
      <c r="J21" s="77"/>
      <c r="K21" s="50"/>
      <c r="L21" s="656"/>
      <c r="M21" s="775"/>
      <c r="N21" s="10"/>
      <c r="O21" s="10"/>
      <c r="P21" s="10"/>
      <c r="Q21" s="10"/>
    </row>
    <row r="22" spans="1:17" ht="15" customHeight="1">
      <c r="A22" s="190"/>
      <c r="B22" s="168">
        <v>12</v>
      </c>
      <c r="C22" s="288" t="s">
        <v>203</v>
      </c>
      <c r="D22" s="193"/>
      <c r="E22" s="10"/>
      <c r="F22" s="191">
        <f t="shared" si="5"/>
        <v>0</v>
      </c>
      <c r="G22" s="191"/>
      <c r="H22" s="191"/>
      <c r="I22" s="674"/>
      <c r="J22" s="77"/>
      <c r="K22" s="50"/>
      <c r="L22" s="656"/>
      <c r="M22" s="775"/>
      <c r="N22" s="10"/>
      <c r="O22" s="10"/>
      <c r="P22" s="10"/>
      <c r="Q22" s="10"/>
    </row>
    <row r="23" spans="1:17" ht="15" customHeight="1">
      <c r="A23" s="190"/>
      <c r="B23" s="168">
        <v>13</v>
      </c>
      <c r="C23" s="288" t="s">
        <v>204</v>
      </c>
      <c r="D23" s="193"/>
      <c r="E23" s="10"/>
      <c r="F23" s="191">
        <f t="shared" si="5"/>
        <v>0</v>
      </c>
      <c r="G23" s="414">
        <v>0.05</v>
      </c>
      <c r="H23" s="413">
        <f t="shared" ref="H23" si="6">IF(G23&lt;F23,F23-G23,0)</f>
        <v>0</v>
      </c>
      <c r="I23" s="673">
        <f t="shared" ref="I23" si="7">H23*$J$34</f>
        <v>0</v>
      </c>
      <c r="J23" s="77"/>
      <c r="K23" s="50"/>
      <c r="L23" s="656"/>
      <c r="M23" s="775"/>
      <c r="N23" s="10"/>
      <c r="O23" s="10"/>
      <c r="P23" s="10"/>
      <c r="Q23" s="10"/>
    </row>
    <row r="24" spans="1:17" ht="15" customHeight="1">
      <c r="A24" s="190"/>
      <c r="B24" s="168"/>
      <c r="C24" s="195" t="s">
        <v>205</v>
      </c>
      <c r="D24" s="193" t="s">
        <v>86</v>
      </c>
      <c r="E24" s="10"/>
      <c r="F24" s="191">
        <f t="shared" si="5"/>
        <v>0</v>
      </c>
      <c r="G24" s="191"/>
      <c r="H24" s="191"/>
      <c r="I24" s="674"/>
      <c r="J24" s="77"/>
      <c r="K24" s="50"/>
      <c r="L24" s="656"/>
      <c r="M24" s="775"/>
      <c r="N24" s="10"/>
      <c r="O24" s="10"/>
      <c r="P24" s="10"/>
      <c r="Q24" s="10"/>
    </row>
    <row r="25" spans="1:17" ht="15" customHeight="1">
      <c r="A25" s="190"/>
      <c r="B25" s="168"/>
      <c r="C25" s="195" t="s">
        <v>206</v>
      </c>
      <c r="D25" s="193" t="s">
        <v>88</v>
      </c>
      <c r="E25" s="10"/>
      <c r="F25" s="191">
        <f t="shared" si="5"/>
        <v>0</v>
      </c>
      <c r="G25" s="191"/>
      <c r="H25" s="191"/>
      <c r="I25" s="674"/>
      <c r="J25" s="77"/>
      <c r="K25" s="50"/>
      <c r="L25" s="656"/>
      <c r="M25" s="775"/>
      <c r="N25" s="10"/>
      <c r="O25" s="10"/>
      <c r="P25" s="10"/>
      <c r="Q25" s="10"/>
    </row>
    <row r="26" spans="1:17" ht="15" customHeight="1">
      <c r="A26" s="190"/>
      <c r="B26" s="168"/>
      <c r="C26" s="195" t="s">
        <v>207</v>
      </c>
      <c r="D26" s="193" t="s">
        <v>90</v>
      </c>
      <c r="E26" s="10"/>
      <c r="F26" s="191">
        <f t="shared" si="5"/>
        <v>0</v>
      </c>
      <c r="G26" s="191"/>
      <c r="H26" s="191"/>
      <c r="I26" s="674"/>
      <c r="J26" s="77"/>
      <c r="K26" s="50"/>
      <c r="L26" s="656"/>
      <c r="M26" s="775"/>
      <c r="N26" s="10"/>
      <c r="O26" s="10"/>
      <c r="P26" s="10"/>
      <c r="Q26" s="10"/>
    </row>
    <row r="27" spans="1:17" ht="15" customHeight="1">
      <c r="A27" s="190"/>
      <c r="B27" s="168"/>
      <c r="C27" s="195" t="s">
        <v>208</v>
      </c>
      <c r="D27" s="193" t="s">
        <v>92</v>
      </c>
      <c r="E27" s="10"/>
      <c r="F27" s="191">
        <f t="shared" si="5"/>
        <v>0</v>
      </c>
      <c r="G27" s="191"/>
      <c r="H27" s="191"/>
      <c r="I27" s="674"/>
      <c r="J27" s="77"/>
      <c r="K27" s="50"/>
      <c r="L27" s="656"/>
      <c r="M27" s="775"/>
      <c r="N27" s="10"/>
      <c r="O27" s="10"/>
      <c r="P27" s="10"/>
      <c r="Q27" s="10"/>
    </row>
    <row r="28" spans="1:17" ht="15" customHeight="1">
      <c r="A28" s="190"/>
      <c r="B28" s="168"/>
      <c r="C28" s="195" t="s">
        <v>209</v>
      </c>
      <c r="D28" s="193" t="s">
        <v>94</v>
      </c>
      <c r="E28" s="10"/>
      <c r="F28" s="191">
        <f t="shared" si="5"/>
        <v>0</v>
      </c>
      <c r="G28" s="191"/>
      <c r="H28" s="191"/>
      <c r="I28" s="674"/>
      <c r="J28" s="77"/>
      <c r="K28" s="50"/>
      <c r="L28" s="656"/>
      <c r="M28" s="775"/>
      <c r="N28" s="10"/>
      <c r="O28" s="10"/>
      <c r="P28" s="10"/>
      <c r="Q28" s="10"/>
    </row>
    <row r="29" spans="1:17" ht="15" customHeight="1">
      <c r="A29" s="190"/>
      <c r="B29" s="168"/>
      <c r="C29" s="195" t="s">
        <v>210</v>
      </c>
      <c r="D29" s="193" t="s">
        <v>211</v>
      </c>
      <c r="E29" s="10"/>
      <c r="F29" s="191">
        <f t="shared" si="5"/>
        <v>0</v>
      </c>
      <c r="G29" s="191"/>
      <c r="H29" s="191"/>
      <c r="I29" s="674"/>
      <c r="J29" s="77"/>
      <c r="K29" s="50"/>
      <c r="L29" s="656"/>
      <c r="M29" s="775"/>
      <c r="N29" s="10"/>
      <c r="O29" s="10"/>
      <c r="P29" s="10"/>
      <c r="Q29" s="10"/>
    </row>
    <row r="30" spans="1:17" ht="15" customHeight="1">
      <c r="A30" s="190"/>
      <c r="B30" s="168"/>
      <c r="C30" s="195" t="s">
        <v>212</v>
      </c>
      <c r="D30" s="193" t="s">
        <v>213</v>
      </c>
      <c r="E30" s="10"/>
      <c r="F30" s="191">
        <f t="shared" si="5"/>
        <v>0</v>
      </c>
      <c r="G30" s="191"/>
      <c r="H30" s="191"/>
      <c r="I30" s="674"/>
      <c r="J30" s="77"/>
      <c r="K30" s="50"/>
      <c r="L30" s="656"/>
      <c r="M30" s="775"/>
      <c r="N30" s="10"/>
      <c r="O30" s="10"/>
      <c r="P30" s="10"/>
      <c r="Q30" s="10"/>
    </row>
    <row r="31" spans="1:17" ht="15" customHeight="1">
      <c r="A31" s="190"/>
      <c r="B31" s="168"/>
      <c r="C31" s="10"/>
      <c r="D31" s="193"/>
      <c r="E31" s="10"/>
      <c r="F31" s="177"/>
      <c r="G31" s="177"/>
      <c r="H31" s="177"/>
      <c r="I31" s="658"/>
      <c r="J31" s="658"/>
      <c r="K31" s="659"/>
      <c r="L31" s="656"/>
      <c r="M31" s="775"/>
      <c r="N31" s="10"/>
      <c r="O31" s="10"/>
      <c r="P31" s="10"/>
      <c r="Q31" s="10"/>
    </row>
    <row r="32" spans="1:17" ht="15" customHeight="1">
      <c r="A32" s="190"/>
      <c r="B32" s="46">
        <v>14</v>
      </c>
      <c r="C32" s="289" t="s">
        <v>214</v>
      </c>
      <c r="D32" s="193"/>
      <c r="E32" s="10"/>
      <c r="F32" s="191">
        <f t="shared" si="5"/>
        <v>0</v>
      </c>
      <c r="G32" s="191"/>
      <c r="H32" s="191"/>
      <c r="I32" s="674"/>
      <c r="J32" s="658"/>
      <c r="K32" s="659"/>
      <c r="L32" s="656">
        <f>'Sched 14 - All'!E50</f>
        <v>15543275.670000002</v>
      </c>
      <c r="M32" s="775">
        <v>18224462</v>
      </c>
      <c r="N32" s="10"/>
      <c r="O32" s="10"/>
      <c r="P32" s="10"/>
      <c r="Q32" s="10"/>
    </row>
    <row r="33" spans="1:17" ht="15" customHeight="1">
      <c r="A33" s="190"/>
      <c r="B33" s="168">
        <v>15</v>
      </c>
      <c r="C33" s="288" t="s">
        <v>215</v>
      </c>
      <c r="D33" s="193"/>
      <c r="E33" s="10"/>
      <c r="F33" s="191">
        <f t="shared" si="5"/>
        <v>0</v>
      </c>
      <c r="G33" s="191"/>
      <c r="H33" s="191"/>
      <c r="I33" s="674"/>
      <c r="J33" s="658">
        <f>'Sched 15 - Other Assets'!F16</f>
        <v>0</v>
      </c>
      <c r="K33" s="659"/>
      <c r="L33" s="656">
        <f>'Sched 15 - Other Assets'!F16</f>
        <v>0</v>
      </c>
      <c r="M33" s="775">
        <v>8572155</v>
      </c>
      <c r="N33" s="10"/>
      <c r="O33" s="10"/>
      <c r="P33" s="10"/>
      <c r="Q33" s="10"/>
    </row>
    <row r="34" spans="1:17" ht="15" customHeight="1">
      <c r="A34" s="190"/>
      <c r="B34" s="168"/>
      <c r="C34" s="10" t="s">
        <v>216</v>
      </c>
      <c r="D34" s="193"/>
      <c r="E34" s="10"/>
      <c r="F34" s="177"/>
      <c r="G34" s="177"/>
      <c r="H34" s="177"/>
      <c r="I34" s="658"/>
      <c r="J34" s="660">
        <f>SUM(J9:J33)</f>
        <v>965470210.93999994</v>
      </c>
      <c r="K34" s="659"/>
      <c r="L34" s="660">
        <f>SUM(L9:L33)</f>
        <v>1069820784.3981246</v>
      </c>
      <c r="M34" s="660">
        <f>SUM(M9:M33)</f>
        <v>1258227906</v>
      </c>
      <c r="N34" s="10"/>
      <c r="O34" s="10"/>
      <c r="P34" s="10"/>
      <c r="Q34" s="10"/>
    </row>
    <row r="35" spans="1:17" ht="15" customHeight="1">
      <c r="A35" s="190"/>
      <c r="B35" s="168">
        <v>16</v>
      </c>
      <c r="C35" s="288" t="s">
        <v>217</v>
      </c>
      <c r="D35" s="193"/>
      <c r="E35" s="10"/>
      <c r="F35" s="196">
        <f>J35/($J$36)</f>
        <v>0</v>
      </c>
      <c r="G35" s="196"/>
      <c r="H35" s="196"/>
      <c r="I35" s="675"/>
      <c r="J35" s="658"/>
      <c r="K35" s="659"/>
      <c r="L35" s="656"/>
      <c r="M35" s="775"/>
      <c r="N35" s="10"/>
      <c r="O35" s="10"/>
      <c r="P35" s="10"/>
      <c r="Q35" s="10"/>
    </row>
    <row r="36" spans="1:17" ht="18" customHeight="1" thickBot="1">
      <c r="A36" s="190"/>
      <c r="B36" s="168"/>
      <c r="C36" s="1" t="s">
        <v>218</v>
      </c>
      <c r="D36" s="1"/>
      <c r="E36" s="10"/>
      <c r="F36" s="177"/>
      <c r="G36" s="177"/>
      <c r="H36" s="177"/>
      <c r="I36" s="658"/>
      <c r="J36" s="661">
        <f>J34+J35</f>
        <v>965470210.93999994</v>
      </c>
      <c r="K36" s="659"/>
      <c r="L36" s="661">
        <f t="shared" ref="L36:M36" si="8">L34+L35</f>
        <v>1069820784.3981246</v>
      </c>
      <c r="M36" s="790">
        <f t="shared" si="8"/>
        <v>1258227906</v>
      </c>
      <c r="N36" s="10"/>
      <c r="O36" s="10"/>
      <c r="P36" s="10"/>
      <c r="Q36" s="10"/>
    </row>
    <row r="37" spans="1:17" ht="10.5" customHeight="1" thickTop="1">
      <c r="A37" s="190"/>
      <c r="B37" s="168"/>
      <c r="C37" s="1"/>
      <c r="D37" s="1"/>
      <c r="E37" s="10"/>
      <c r="F37" s="177"/>
      <c r="G37" s="177"/>
      <c r="H37" s="177"/>
      <c r="I37" s="658"/>
      <c r="J37" s="658"/>
      <c r="K37" s="659"/>
      <c r="L37" s="656"/>
      <c r="M37" s="775"/>
      <c r="N37" s="10"/>
      <c r="O37" s="10"/>
      <c r="P37" s="10"/>
      <c r="Q37" s="10"/>
    </row>
    <row r="38" spans="1:17" ht="18" customHeight="1">
      <c r="A38" s="190"/>
      <c r="B38" s="852" t="s">
        <v>219</v>
      </c>
      <c r="C38" s="853"/>
      <c r="D38" s="854"/>
      <c r="E38" s="46"/>
      <c r="F38" s="198"/>
      <c r="G38" s="198"/>
      <c r="H38" s="198"/>
      <c r="I38" s="662"/>
      <c r="J38" s="662"/>
      <c r="K38" s="659"/>
      <c r="L38" s="656"/>
      <c r="M38" s="775"/>
      <c r="N38" s="10"/>
      <c r="O38" s="10"/>
      <c r="P38" s="10"/>
      <c r="Q38" s="10"/>
    </row>
    <row r="39" spans="1:17" ht="15.75" customHeight="1">
      <c r="A39" s="190"/>
      <c r="B39" s="168">
        <v>17</v>
      </c>
      <c r="C39" s="290" t="s">
        <v>220</v>
      </c>
      <c r="D39" s="10"/>
      <c r="E39" s="10"/>
      <c r="F39" s="177"/>
      <c r="G39" s="177"/>
      <c r="H39" s="177"/>
      <c r="I39" s="658"/>
      <c r="J39" s="658"/>
      <c r="K39" s="659"/>
      <c r="L39" s="656">
        <f>'Sched 17 - Accrued Trust Fees'!F14</f>
        <v>842021.55</v>
      </c>
      <c r="M39" s="775">
        <v>976011</v>
      </c>
      <c r="N39" s="10"/>
      <c r="O39" s="10"/>
      <c r="P39" s="10"/>
      <c r="Q39" s="10"/>
    </row>
    <row r="40" spans="1:17" ht="15.75" customHeight="1">
      <c r="A40" s="190"/>
      <c r="B40" s="168">
        <v>18</v>
      </c>
      <c r="C40" s="290" t="s">
        <v>221</v>
      </c>
      <c r="D40" s="10"/>
      <c r="E40" s="10"/>
      <c r="F40" s="177"/>
      <c r="G40" s="177"/>
      <c r="H40" s="177"/>
      <c r="I40" s="658"/>
      <c r="J40" s="658"/>
      <c r="K40" s="659"/>
      <c r="L40" s="656">
        <f>'Sched 18 - Other Liabilities'!F33</f>
        <v>825</v>
      </c>
      <c r="M40" s="775">
        <v>957</v>
      </c>
      <c r="N40" s="10"/>
      <c r="O40" s="10"/>
      <c r="P40" s="10"/>
      <c r="Q40" s="10"/>
    </row>
    <row r="41" spans="1:17" ht="18" customHeight="1" thickBot="1">
      <c r="A41" s="190"/>
      <c r="B41" s="168"/>
      <c r="C41" s="1" t="s">
        <v>222</v>
      </c>
      <c r="D41" s="1"/>
      <c r="E41" s="10"/>
      <c r="F41" s="177"/>
      <c r="G41" s="177"/>
      <c r="H41" s="177"/>
      <c r="I41" s="658"/>
      <c r="J41" s="663">
        <f>J39+J40</f>
        <v>0</v>
      </c>
      <c r="K41" s="659"/>
      <c r="L41" s="663">
        <f>L39+L40</f>
        <v>842846.55</v>
      </c>
      <c r="M41" s="791">
        <f>M39+M40</f>
        <v>976968</v>
      </c>
      <c r="N41" s="10"/>
      <c r="O41" s="10"/>
      <c r="P41" s="10"/>
      <c r="Q41" s="10"/>
    </row>
    <row r="42" spans="1:17" ht="6" customHeight="1">
      <c r="A42" s="190"/>
      <c r="B42" s="168"/>
      <c r="C42" s="1"/>
      <c r="D42" s="1"/>
      <c r="E42" s="10"/>
      <c r="F42" s="177"/>
      <c r="G42" s="177"/>
      <c r="H42" s="177"/>
      <c r="I42" s="658"/>
      <c r="J42" s="658"/>
      <c r="K42" s="659"/>
      <c r="L42" s="656"/>
      <c r="M42" s="775"/>
      <c r="N42" s="10"/>
      <c r="O42" s="10"/>
      <c r="P42" s="10"/>
      <c r="Q42" s="10"/>
    </row>
    <row r="43" spans="1:17" ht="18" customHeight="1">
      <c r="A43" s="190"/>
      <c r="B43" s="852" t="s">
        <v>223</v>
      </c>
      <c r="C43" s="853"/>
      <c r="D43" s="854"/>
      <c r="E43" s="46"/>
      <c r="F43" s="198"/>
      <c r="G43" s="198"/>
      <c r="H43" s="198"/>
      <c r="I43" s="662"/>
      <c r="J43" s="662"/>
      <c r="K43" s="659"/>
      <c r="L43" s="656"/>
      <c r="M43" s="775"/>
      <c r="N43" s="10"/>
      <c r="O43" s="10"/>
      <c r="P43" s="10"/>
      <c r="Q43" s="10"/>
    </row>
    <row r="44" spans="1:17" ht="15" customHeight="1">
      <c r="A44" s="190"/>
      <c r="B44" s="168">
        <v>19</v>
      </c>
      <c r="C44" s="10" t="s">
        <v>224</v>
      </c>
      <c r="D44" s="10"/>
      <c r="E44" s="10"/>
      <c r="F44" s="177"/>
      <c r="G44" s="177"/>
      <c r="H44" s="177"/>
      <c r="I44" s="658"/>
      <c r="K44" s="50"/>
      <c r="L44" s="658">
        <f>-549048010.8-6842.80187547207</f>
        <v>-549054853.60187542</v>
      </c>
      <c r="M44" s="775">
        <v>-381772535.08000004</v>
      </c>
      <c r="N44" s="10"/>
      <c r="O44" s="10"/>
      <c r="P44" s="10"/>
      <c r="Q44" s="10"/>
    </row>
    <row r="45" spans="1:17" ht="15" customHeight="1">
      <c r="A45" s="190"/>
      <c r="B45" s="168">
        <f>+B44+1</f>
        <v>20</v>
      </c>
      <c r="C45" s="288" t="s">
        <v>225</v>
      </c>
      <c r="D45" s="10"/>
      <c r="E45" s="10"/>
      <c r="F45" s="177"/>
      <c r="G45" s="177"/>
      <c r="H45" s="177"/>
      <c r="I45" s="177"/>
      <c r="J45" s="77"/>
      <c r="K45" s="50"/>
      <c r="L45" s="656">
        <f>'Exh 4-TFdep'!F37</f>
        <v>32164.98</v>
      </c>
      <c r="M45" s="775">
        <v>165656146.81</v>
      </c>
      <c r="N45" s="10"/>
      <c r="O45" s="10"/>
      <c r="P45" s="10"/>
      <c r="Q45" s="10"/>
    </row>
    <row r="46" spans="1:17" ht="15" customHeight="1">
      <c r="A46" s="190"/>
      <c r="B46" s="168">
        <f t="shared" ref="B46:B50" si="9">+B45+1</f>
        <v>21</v>
      </c>
      <c r="C46" s="288" t="s">
        <v>226</v>
      </c>
      <c r="D46" s="10"/>
      <c r="E46" s="10"/>
      <c r="F46" s="177"/>
      <c r="G46" s="177"/>
      <c r="H46" s="177"/>
      <c r="I46" s="177"/>
      <c r="J46" s="77"/>
      <c r="K46" s="50"/>
      <c r="L46" s="656">
        <f>-'Exh 5-TFWdr'!D37</f>
        <v>-233033468.34999999</v>
      </c>
      <c r="M46" s="775">
        <v>-332925997.52999997</v>
      </c>
      <c r="N46" s="10"/>
      <c r="O46" s="10"/>
      <c r="P46" s="10"/>
      <c r="Q46" s="10"/>
    </row>
    <row r="47" spans="1:17" ht="15" customHeight="1">
      <c r="A47" s="190"/>
      <c r="B47" s="168">
        <f t="shared" si="9"/>
        <v>22</v>
      </c>
      <c r="C47" s="10" t="s">
        <v>227</v>
      </c>
      <c r="D47" s="10"/>
      <c r="E47" s="10"/>
      <c r="F47" s="177"/>
      <c r="G47" s="177"/>
      <c r="H47" s="177"/>
      <c r="I47" s="177"/>
      <c r="J47" s="77"/>
      <c r="K47" s="50"/>
      <c r="L47" s="656">
        <v>0</v>
      </c>
      <c r="M47" s="775">
        <v>-5625</v>
      </c>
      <c r="N47" s="10"/>
      <c r="O47" s="10"/>
      <c r="P47" s="10"/>
      <c r="Q47" s="10"/>
    </row>
    <row r="48" spans="1:17" ht="15" customHeight="1">
      <c r="A48" s="190"/>
      <c r="B48" s="168">
        <f t="shared" si="9"/>
        <v>23</v>
      </c>
      <c r="C48" s="10" t="s">
        <v>228</v>
      </c>
      <c r="D48" s="10"/>
      <c r="E48" s="10"/>
      <c r="F48" s="177"/>
      <c r="G48" s="177"/>
      <c r="H48" s="177"/>
      <c r="I48" s="177"/>
      <c r="J48" s="77"/>
      <c r="K48" s="50"/>
      <c r="L48" s="656">
        <v>-782056156.97000003</v>
      </c>
      <c r="M48" s="775">
        <v>-549048010.79999995</v>
      </c>
      <c r="N48" s="10"/>
      <c r="O48" s="10"/>
      <c r="P48" s="10"/>
      <c r="Q48" s="10"/>
    </row>
    <row r="49" spans="1:17" ht="15" customHeight="1">
      <c r="A49" s="190"/>
      <c r="B49" s="168">
        <f t="shared" si="9"/>
        <v>24</v>
      </c>
      <c r="C49" s="10" t="s">
        <v>229</v>
      </c>
      <c r="D49" s="10"/>
      <c r="E49" s="10"/>
      <c r="F49" s="177"/>
      <c r="G49" s="177"/>
      <c r="H49" s="177"/>
      <c r="I49" s="177"/>
      <c r="J49" s="77"/>
      <c r="K49" s="50"/>
      <c r="L49" s="656">
        <f>1752823567.58</f>
        <v>1752823567.5799999</v>
      </c>
      <c r="M49" s="775">
        <v>1674398100.9400001</v>
      </c>
      <c r="N49" s="10"/>
      <c r="O49" s="10"/>
      <c r="P49" s="10"/>
      <c r="Q49" s="10"/>
    </row>
    <row r="50" spans="1:17" ht="15" customHeight="1">
      <c r="A50" s="190"/>
      <c r="B50" s="168">
        <f t="shared" si="9"/>
        <v>25</v>
      </c>
      <c r="C50" s="10"/>
      <c r="D50" s="289" t="s">
        <v>230</v>
      </c>
      <c r="E50" s="10"/>
      <c r="F50" s="177"/>
      <c r="G50" s="177"/>
      <c r="H50" s="177"/>
      <c r="I50" s="177"/>
      <c r="J50" s="77"/>
      <c r="K50" s="50"/>
      <c r="L50" s="656">
        <f>'Exh 2 - IS'!E31</f>
        <v>54913397.060000002</v>
      </c>
      <c r="M50" s="775">
        <v>78425466.640000001</v>
      </c>
      <c r="N50" s="10"/>
      <c r="O50" s="10"/>
      <c r="P50" s="10"/>
      <c r="Q50" s="10"/>
    </row>
    <row r="51" spans="1:17" ht="15" customHeight="1">
      <c r="A51" s="190"/>
      <c r="B51" s="168">
        <f>+B50+1</f>
        <v>26</v>
      </c>
      <c r="C51" s="10" t="s">
        <v>231</v>
      </c>
      <c r="D51" s="10"/>
      <c r="E51" s="10"/>
      <c r="F51" s="177"/>
      <c r="G51" s="177"/>
      <c r="H51" s="177"/>
      <c r="I51" s="177"/>
      <c r="J51" s="77"/>
      <c r="K51" s="50"/>
      <c r="L51" s="656">
        <v>1807736965</v>
      </c>
      <c r="M51" s="775">
        <v>1752823567.5800002</v>
      </c>
      <c r="N51" s="10"/>
      <c r="O51" s="10"/>
      <c r="P51" s="10"/>
      <c r="Q51" s="10"/>
    </row>
    <row r="52" spans="1:17" ht="15" customHeight="1">
      <c r="A52" s="190"/>
      <c r="B52" s="168">
        <f>+B51+1</f>
        <v>27</v>
      </c>
      <c r="C52" s="10" t="s">
        <v>232</v>
      </c>
      <c r="D52" s="10"/>
      <c r="E52" s="10"/>
      <c r="F52" s="177"/>
      <c r="G52" s="177"/>
      <c r="H52" s="177"/>
      <c r="I52" s="664"/>
      <c r="J52" s="665"/>
      <c r="K52" s="666"/>
      <c r="L52" s="670">
        <v>43297129.82</v>
      </c>
      <c r="M52" s="775">
        <v>53475381.170000002</v>
      </c>
      <c r="N52" s="10"/>
      <c r="O52" s="10"/>
      <c r="P52" s="10"/>
      <c r="Q52" s="10"/>
    </row>
    <row r="53" spans="1:17" ht="18" customHeight="1" thickBot="1">
      <c r="A53" s="190"/>
      <c r="B53" s="168"/>
      <c r="C53" s="1" t="s">
        <v>233</v>
      </c>
      <c r="D53" s="1"/>
      <c r="E53" s="10"/>
      <c r="F53" s="177"/>
      <c r="G53" s="177"/>
      <c r="H53" s="177"/>
      <c r="I53" s="664"/>
      <c r="J53" s="667">
        <f>SUM(J44:J52)</f>
        <v>0</v>
      </c>
      <c r="K53" s="668"/>
      <c r="L53" s="791">
        <f>L48+L51+L52</f>
        <v>1068977937.85</v>
      </c>
      <c r="M53" s="791">
        <f>M48+M51+M52</f>
        <v>1257250937.9500003</v>
      </c>
      <c r="N53" s="10"/>
      <c r="O53" s="10"/>
      <c r="P53" s="10"/>
      <c r="Q53" s="10"/>
    </row>
    <row r="54" spans="1:17" ht="18" customHeight="1" thickBot="1">
      <c r="A54" s="190"/>
      <c r="B54" s="168"/>
      <c r="C54" s="1" t="s">
        <v>234</v>
      </c>
      <c r="D54" s="1"/>
      <c r="E54" s="10"/>
      <c r="F54" s="177"/>
      <c r="G54" s="177"/>
      <c r="H54" s="177"/>
      <c r="I54" s="664"/>
      <c r="J54" s="669">
        <f>J41+J53</f>
        <v>0</v>
      </c>
      <c r="K54" s="670"/>
      <c r="L54" s="669">
        <f>L41+L53</f>
        <v>1069820784.4</v>
      </c>
      <c r="M54" s="792">
        <f>M41+M53</f>
        <v>1258227905.9500003</v>
      </c>
      <c r="N54" s="10"/>
      <c r="O54" s="10"/>
      <c r="P54" s="10"/>
      <c r="Q54" s="10"/>
    </row>
    <row r="55" spans="1:17" ht="6" customHeight="1" thickTop="1">
      <c r="A55" s="190"/>
      <c r="B55" s="46"/>
      <c r="C55" s="46"/>
      <c r="D55" s="10"/>
      <c r="E55" s="10"/>
      <c r="F55" s="177"/>
      <c r="G55" s="177"/>
      <c r="H55" s="177"/>
      <c r="I55" s="664"/>
      <c r="J55" s="665"/>
      <c r="K55" s="666"/>
      <c r="L55" s="670"/>
      <c r="M55" s="192"/>
      <c r="N55" s="10"/>
      <c r="O55" s="10"/>
      <c r="P55" s="10"/>
      <c r="Q55" s="10"/>
    </row>
    <row r="56" spans="1:17" ht="13.5" thickBot="1">
      <c r="A56" s="200"/>
      <c r="B56" s="201"/>
      <c r="C56" s="201"/>
      <c r="D56" s="166"/>
      <c r="E56" s="166"/>
      <c r="F56" s="202"/>
      <c r="G56" s="202"/>
      <c r="H56" s="202"/>
      <c r="I56" s="202"/>
      <c r="J56" s="203"/>
      <c r="K56" s="204"/>
      <c r="L56" s="774"/>
      <c r="M56" s="205"/>
      <c r="N56" s="10"/>
      <c r="O56" s="10"/>
      <c r="P56" s="10"/>
      <c r="Q56" s="10"/>
    </row>
    <row r="57" spans="1:17">
      <c r="A57" s="10"/>
      <c r="B57" s="46"/>
      <c r="C57" s="46"/>
      <c r="D57" s="10"/>
      <c r="E57" s="10"/>
      <c r="F57" s="177"/>
      <c r="G57" s="177"/>
      <c r="H57" s="177"/>
      <c r="I57" s="177"/>
      <c r="J57" s="77"/>
      <c r="K57" s="10"/>
      <c r="L57" s="297"/>
      <c r="M57" s="10"/>
      <c r="N57" s="10"/>
      <c r="O57" s="10"/>
      <c r="P57" s="10"/>
      <c r="Q57" s="10"/>
    </row>
    <row r="58" spans="1:17">
      <c r="A58" s="10"/>
      <c r="B58" s="9" t="s">
        <v>235</v>
      </c>
      <c r="C58" s="57" t="s">
        <v>236</v>
      </c>
      <c r="D58" s="10"/>
      <c r="E58" s="10"/>
      <c r="F58" s="177"/>
      <c r="G58" s="177"/>
      <c r="H58" s="177"/>
      <c r="I58" s="177"/>
      <c r="J58" s="77"/>
      <c r="K58" s="10"/>
      <c r="L58" s="821" t="s">
        <v>57</v>
      </c>
      <c r="M58" s="821"/>
      <c r="N58" s="140"/>
      <c r="O58" s="10"/>
      <c r="P58" s="10"/>
      <c r="Q58" s="10"/>
    </row>
    <row r="59" spans="1:17">
      <c r="A59" s="10"/>
      <c r="B59" s="9"/>
      <c r="C59" s="57"/>
      <c r="D59" s="10"/>
      <c r="E59" s="10"/>
      <c r="F59" s="177"/>
      <c r="G59" s="177"/>
      <c r="H59" s="177"/>
      <c r="I59" s="177"/>
      <c r="J59" s="77"/>
      <c r="K59" s="292"/>
      <c r="L59" s="298"/>
      <c r="M59" s="292"/>
      <c r="N59" s="140"/>
      <c r="O59" s="10"/>
      <c r="P59" s="10"/>
      <c r="Q59" s="10"/>
    </row>
    <row r="60" spans="1:17">
      <c r="A60" s="10"/>
      <c r="B60" s="46"/>
      <c r="C60" s="226"/>
      <c r="D60" s="227" t="s">
        <v>237</v>
      </c>
      <c r="E60" s="10"/>
      <c r="F60" s="177"/>
      <c r="G60" s="177"/>
      <c r="H60" s="177"/>
      <c r="I60" s="177"/>
      <c r="J60" s="77"/>
      <c r="K60" s="10"/>
      <c r="L60" s="297"/>
      <c r="M60" s="10"/>
      <c r="N60" s="10"/>
      <c r="O60" s="10"/>
      <c r="P60" s="10"/>
      <c r="Q60" s="10"/>
    </row>
    <row r="61" spans="1:17">
      <c r="A61" s="10"/>
      <c r="B61" s="46"/>
      <c r="C61" s="228">
        <v>1</v>
      </c>
      <c r="D61" s="228" t="s">
        <v>238</v>
      </c>
      <c r="E61" s="10"/>
      <c r="F61" s="177"/>
      <c r="G61" s="177"/>
      <c r="H61" s="177"/>
      <c r="I61" s="177"/>
      <c r="J61" s="77"/>
      <c r="K61" s="10"/>
      <c r="L61" s="297"/>
      <c r="M61" s="10"/>
      <c r="N61" s="10"/>
      <c r="O61" s="10"/>
      <c r="P61" s="10"/>
      <c r="Q61" s="10"/>
    </row>
    <row r="62" spans="1:17">
      <c r="A62" s="10"/>
      <c r="B62" s="46"/>
      <c r="C62" s="228">
        <v>2</v>
      </c>
      <c r="D62" s="228" t="s">
        <v>239</v>
      </c>
      <c r="E62" s="10"/>
      <c r="F62" s="177"/>
      <c r="G62" s="177"/>
      <c r="H62" s="177"/>
      <c r="I62" s="177"/>
      <c r="J62" s="77"/>
      <c r="K62" s="10"/>
      <c r="L62" s="297"/>
      <c r="M62" s="10"/>
      <c r="N62" s="10"/>
      <c r="O62" s="10"/>
      <c r="P62" s="10"/>
      <c r="Q62" s="10"/>
    </row>
    <row r="63" spans="1:17">
      <c r="A63" s="10"/>
      <c r="B63" s="46"/>
      <c r="C63" s="228">
        <v>3</v>
      </c>
      <c r="D63" s="228" t="s">
        <v>240</v>
      </c>
      <c r="E63" s="10"/>
      <c r="F63" s="177"/>
      <c r="G63" s="177"/>
      <c r="H63" s="177"/>
      <c r="I63" s="177"/>
      <c r="J63" s="77"/>
      <c r="K63" s="10"/>
      <c r="L63" s="297"/>
      <c r="M63" s="10"/>
      <c r="N63" s="10"/>
      <c r="O63" s="10"/>
      <c r="P63" s="10"/>
      <c r="Q63" s="10"/>
    </row>
  </sheetData>
  <mergeCells count="18">
    <mergeCell ref="L58:M58"/>
    <mergeCell ref="B38:D38"/>
    <mergeCell ref="B43:D43"/>
    <mergeCell ref="A4:M4"/>
    <mergeCell ref="A2:M2"/>
    <mergeCell ref="A1:M1"/>
    <mergeCell ref="B8:D8"/>
    <mergeCell ref="B18:D18"/>
    <mergeCell ref="B7:D7"/>
    <mergeCell ref="H5:I5"/>
    <mergeCell ref="A5:D6"/>
    <mergeCell ref="E5:E6"/>
    <mergeCell ref="F5:F6"/>
    <mergeCell ref="G5:G6"/>
    <mergeCell ref="J5:J6"/>
    <mergeCell ref="L5:L6"/>
    <mergeCell ref="M5:M6"/>
    <mergeCell ref="K5:K6"/>
  </mergeCells>
  <hyperlinks>
    <hyperlink ref="C9" location="'Sched 1 - GS'!A1" display="Government Securities (Schedule 1)" xr:uid="{1A3328E2-BA68-47B8-8222-F55EC6B73CFB}"/>
    <hyperlink ref="C10" location="'Sched 2 - Cash '!A1" display="Cash in Savings/Time Deposits (Schedule 2)" xr:uid="{11054BA0-89D5-47DB-A9C2-63C5916EA32C}"/>
    <hyperlink ref="C11" location="'Sched 3 - UITF'!A1" display="Unit Investment Trust Fund (UITF) (Schedule 3)" xr:uid="{433765BF-7517-495D-B5F7-11D55E0A3033}"/>
    <hyperlink ref="C12" location="'Sched 4 - Debt Securities'!A1" display="Debt Securities (Schedule 4)" xr:uid="{6568162A-C85B-47C0-8BF0-8F535FDFAF0E}"/>
    <hyperlink ref="C13" location="'Sched 5 - Mortgage Loans'!A1" display="Mortgage Loans (Schedule 5)" xr:uid="{B44378D8-60D3-42DF-8DD0-538CCE399B40}"/>
    <hyperlink ref="C14" location="'Sched 6 - Planholders'' Loans'!A1" display="Planholders' Loans (Schedule 6)" xr:uid="{2F61D4AF-4AB8-4FB8-9400-F13F0F7ACE10}"/>
    <hyperlink ref="C15" location="'Sched 7 - Equity Securities'!A1" display="Equity Securities (Schedule 7)" xr:uid="{9C0E128B-F4F2-4617-880E-87B4AF424A10}"/>
    <hyperlink ref="C16" location="'Sched 8 - Real Estate'!A1" display="Real Estate (Schedule 8)" xr:uid="{F80F3AFC-BF24-4AA1-9E93-48066187B102}"/>
    <hyperlink ref="C19" location="'Sched 9 - Other Equity Sec'!A1" display="Other Equity Securities (Schedule 9)" xr:uid="{BFF05137-2B09-4078-BF34-28722C3EC91E}"/>
    <hyperlink ref="C20" location="'Sched 10 - REIT &amp; ETF'!A1" display="Real Estate Investment Trust (REIT) &amp; Exchange Traded Funds (ETF) (Schedule 10)" xr:uid="{7AA8C8B5-D414-47F0-B30A-909B00EA3A64}"/>
    <hyperlink ref="C21" location="'Sched 11 - MF &amp; Other UITF'!A1" display="Mutual Funds and other UITF (Schedule 11)" xr:uid="{F736470F-A71E-46FE-A44C-D88F2DB87C25}"/>
    <hyperlink ref="C22" location="'Sched 12 - Other Debt Sec'!A1" display="Other Debt Securities (Schedule 12)" xr:uid="{BF884368-FA3C-42D3-8543-F3B96478F081}"/>
    <hyperlink ref="C23" location="'Sched 13 - Other Investments'!A1" display="Other Investments (Schedule 13):" xr:uid="{25AA9FD4-A28B-4A44-9EAD-6C2F3CDEE3EC}"/>
    <hyperlink ref="C32" location="'Sched 14 - AII'!A1" display="Accrued Investment Income (Schedule 14)" xr:uid="{4D2E3C76-E03E-483B-A4A7-4CFF5E2599D0}"/>
    <hyperlink ref="C33" location="'Sched 15 - Other Assets'!A1" display="Other Assets (Schedule 15)" xr:uid="{A97D0327-56B6-46E4-BD3E-D0ED12325116}"/>
    <hyperlink ref="C35" location="'Sched 16 - Service Assets'!A1" display="Service Assets (Schedule 16)" xr:uid="{D097CBEE-4636-46F6-8E8D-150B3FEFB8F8}"/>
    <hyperlink ref="C39" location="'Sched 17 - Accrued Trust Fees'!A1" display="Accrued Trust Fees (Schedule 17)" xr:uid="{01A3C175-5330-4802-A2D5-C0CA1190C5D2}"/>
    <hyperlink ref="C40" location="'Sched 18 - Other Liabilities'!A1" display="Other Liabilities (Schedule 18)" xr:uid="{1F1266F4-7820-474B-AEE3-D9C9D13E0EE7}"/>
    <hyperlink ref="C45" location="'Exh 4-TFdep'!A1" display="Additional Contribution (current year) (Exhibit 4)" xr:uid="{BD9A0BBB-5792-4EF8-9F54-A3CAB376FED7}"/>
    <hyperlink ref="C46" location="'Exh 5-TFWdr'!A1" display="Withdrawals (current year) (Exhibit 5)" xr:uid="{8ABD94D6-FD64-4E62-BB9A-0AE8A404C2A6}"/>
    <hyperlink ref="D50" location="'Exh 2 - IS'!A1" display="Net Income (Loss) - (curent year) (Exhibit 2)" xr:uid="{32A99DE5-BA15-4820-9304-AAE2D04910ED}"/>
    <hyperlink ref="L58" location="CONTENTS!A1" display="CONTENTS!A1" xr:uid="{F90D2E3B-0DD0-4557-B1D2-951D83C51678}"/>
    <hyperlink ref="L58:M58" location="'CONTENTS '!A1" display="CONTENTS" xr:uid="{792D6105-8921-4B32-AFF4-95082F6B6720}"/>
  </hyperlinks>
  <printOptions horizontalCentered="1"/>
  <pageMargins left="0.19685039370078741" right="0.19685039370078741" top="0.98425196850393704" bottom="0.98425196850393704" header="0.51181102362204722" footer="0.51181102362204722"/>
  <pageSetup paperSize="14" scale="79" orientation="portrait" r:id="rId1"/>
  <headerFooter alignWithMargins="0">
    <oddFooter>&amp;RPage 2 EX1_BS _TF</oddFooter>
  </headerFooter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M40"/>
  <sheetViews>
    <sheetView topLeftCell="A8" zoomScale="115" zoomScaleNormal="70" workbookViewId="0">
      <selection activeCell="O28" sqref="O28"/>
    </sheetView>
  </sheetViews>
  <sheetFormatPr defaultRowHeight="12.75"/>
  <cols>
    <col min="1" max="1" width="3.5703125" customWidth="1"/>
    <col min="2" max="2" width="31.140625" customWidth="1"/>
    <col min="3" max="3" width="7" customWidth="1"/>
    <col min="4" max="4" width="2.28515625" customWidth="1"/>
    <col min="5" max="5" width="14.140625" customWidth="1"/>
    <col min="6" max="6" width="1.140625" customWidth="1"/>
    <col min="7" max="7" width="14.85546875" customWidth="1"/>
    <col min="8" max="8" width="7.140625" customWidth="1"/>
  </cols>
  <sheetData>
    <row r="1" spans="1:13" ht="34.5" customHeight="1">
      <c r="A1" s="844" t="str">
        <f>'Exh 1-BS'!A1:M1</f>
        <v>ANNUAL STATEMENT of Trust Funds for the Year Ended December 31, 2024 of SUN LIFE FINANCIAL PLANS INC.</v>
      </c>
      <c r="B1" s="844"/>
      <c r="C1" s="844"/>
      <c r="D1" s="844"/>
      <c r="E1" s="844"/>
      <c r="F1" s="844"/>
      <c r="G1" s="844"/>
      <c r="H1" s="844"/>
    </row>
    <row r="2" spans="1:13" ht="15.75">
      <c r="A2" s="860" t="str">
        <f>'Exh 1-BS'!A2:M2</f>
        <v>EDUCATION PLANS</v>
      </c>
      <c r="B2" s="860"/>
      <c r="C2" s="860"/>
      <c r="D2" s="860"/>
      <c r="E2" s="860"/>
      <c r="F2" s="860"/>
      <c r="G2" s="860"/>
      <c r="H2" s="860"/>
    </row>
    <row r="3" spans="1:13" ht="16.5" thickBot="1">
      <c r="A3" s="32"/>
      <c r="B3" s="32"/>
      <c r="C3" s="32"/>
      <c r="D3" s="32"/>
      <c r="E3" s="32"/>
      <c r="F3" s="32"/>
      <c r="G3" s="32"/>
      <c r="H3" s="32"/>
    </row>
    <row r="4" spans="1:13" s="2" customFormat="1" ht="30" customHeight="1" thickBot="1">
      <c r="A4" s="863" t="s">
        <v>241</v>
      </c>
      <c r="B4" s="863"/>
      <c r="C4" s="863"/>
      <c r="D4" s="863"/>
      <c r="E4" s="863"/>
      <c r="F4" s="863"/>
      <c r="G4" s="863"/>
      <c r="H4" s="863"/>
      <c r="I4" s="76"/>
      <c r="J4" s="10"/>
      <c r="K4" s="10"/>
      <c r="L4" s="10"/>
      <c r="M4" s="10"/>
    </row>
    <row r="5" spans="1:13" ht="20.25" customHeight="1" thickBot="1">
      <c r="A5" s="861" t="s">
        <v>242</v>
      </c>
      <c r="B5" s="861"/>
      <c r="C5" s="862"/>
      <c r="D5" s="111"/>
      <c r="E5" s="112" t="s">
        <v>183</v>
      </c>
      <c r="F5" s="112"/>
      <c r="G5" s="112" t="s">
        <v>184</v>
      </c>
      <c r="H5" s="277"/>
      <c r="I5" s="76"/>
    </row>
    <row r="6" spans="1:13" ht="15" customHeight="1">
      <c r="A6" s="264">
        <v>1</v>
      </c>
      <c r="B6" s="272" t="s">
        <v>243</v>
      </c>
      <c r="C6" s="265"/>
      <c r="D6" s="265"/>
      <c r="E6" s="265"/>
      <c r="F6" s="265"/>
      <c r="G6" s="265"/>
      <c r="H6" s="266"/>
    </row>
    <row r="7" spans="1:13" ht="15" customHeight="1">
      <c r="A7" s="33"/>
      <c r="B7" s="78" t="s">
        <v>244</v>
      </c>
      <c r="E7" s="742">
        <v>23359.83</v>
      </c>
      <c r="F7" s="728"/>
      <c r="G7" s="742">
        <v>26269</v>
      </c>
      <c r="H7" s="34"/>
    </row>
    <row r="8" spans="1:13" ht="15" customHeight="1">
      <c r="A8" s="33"/>
      <c r="B8" s="78" t="s">
        <v>245</v>
      </c>
      <c r="E8" s="742">
        <v>242574.84</v>
      </c>
      <c r="F8" s="728"/>
      <c r="G8" s="742"/>
      <c r="H8" s="34"/>
    </row>
    <row r="9" spans="1:13" ht="15" customHeight="1">
      <c r="A9" s="33"/>
      <c r="B9" s="78" t="s">
        <v>80</v>
      </c>
      <c r="E9" s="728">
        <v>49985703.990000002</v>
      </c>
      <c r="F9" s="728"/>
      <c r="G9" s="742">
        <v>69246816</v>
      </c>
      <c r="H9" s="34"/>
    </row>
    <row r="10" spans="1:13" ht="15" customHeight="1">
      <c r="A10" s="33"/>
      <c r="B10" s="78" t="s">
        <v>246</v>
      </c>
      <c r="E10" s="728">
        <v>1442460.68</v>
      </c>
      <c r="F10" s="728"/>
      <c r="G10" s="742">
        <v>2949838</v>
      </c>
      <c r="H10" s="34"/>
    </row>
    <row r="11" spans="1:13" ht="15" customHeight="1">
      <c r="A11" s="33"/>
      <c r="B11" s="78" t="s">
        <v>247</v>
      </c>
      <c r="E11" s="728">
        <v>527190.22</v>
      </c>
      <c r="F11" s="728"/>
      <c r="G11" s="742">
        <v>961658</v>
      </c>
      <c r="H11" s="34"/>
    </row>
    <row r="12" spans="1:13" ht="15" customHeight="1">
      <c r="A12" s="33">
        <f>+A6+1</f>
        <v>2</v>
      </c>
      <c r="B12" s="10" t="s">
        <v>248</v>
      </c>
      <c r="E12" s="728"/>
      <c r="F12" s="728"/>
      <c r="G12" s="728"/>
      <c r="H12" s="34"/>
    </row>
    <row r="13" spans="1:13" ht="15" customHeight="1">
      <c r="A13" s="33"/>
      <c r="B13" s="78" t="s">
        <v>80</v>
      </c>
      <c r="E13" s="728">
        <v>4151951.35</v>
      </c>
      <c r="F13" s="728"/>
      <c r="G13" s="728">
        <v>8019483</v>
      </c>
      <c r="H13" s="34"/>
    </row>
    <row r="14" spans="1:13" ht="15" customHeight="1">
      <c r="A14" s="33"/>
      <c r="B14" s="78" t="s">
        <v>86</v>
      </c>
      <c r="E14" s="728"/>
      <c r="F14" s="728"/>
      <c r="G14" s="728"/>
      <c r="H14" s="34"/>
    </row>
    <row r="15" spans="1:13" ht="15" customHeight="1">
      <c r="A15" s="33"/>
      <c r="B15" s="78" t="s">
        <v>92</v>
      </c>
      <c r="E15" s="728">
        <v>-2010440.16</v>
      </c>
      <c r="F15" s="728"/>
      <c r="G15" s="728">
        <v>-3892822</v>
      </c>
      <c r="H15" s="34"/>
    </row>
    <row r="16" spans="1:13" ht="15" customHeight="1">
      <c r="A16" s="33"/>
      <c r="B16" s="78" t="s">
        <v>247</v>
      </c>
      <c r="E16" s="728"/>
      <c r="F16" s="728"/>
      <c r="G16" s="728"/>
      <c r="H16" s="34"/>
    </row>
    <row r="17" spans="1:8" ht="15" customHeight="1">
      <c r="A17" s="33">
        <f>+A12+1</f>
        <v>3</v>
      </c>
      <c r="B17" s="10" t="s">
        <v>249</v>
      </c>
      <c r="E17" s="728"/>
      <c r="F17" s="728"/>
      <c r="G17" s="728"/>
      <c r="H17" s="34"/>
    </row>
    <row r="18" spans="1:8" ht="15" customHeight="1">
      <c r="A18" s="33"/>
      <c r="B18" s="78" t="s">
        <v>92</v>
      </c>
      <c r="E18" s="728">
        <v>4275230.76</v>
      </c>
      <c r="F18" s="728"/>
      <c r="G18" s="728">
        <v>5569397</v>
      </c>
      <c r="H18" s="34"/>
    </row>
    <row r="19" spans="1:8" ht="15" customHeight="1">
      <c r="A19" s="33"/>
      <c r="B19" s="78" t="s">
        <v>247</v>
      </c>
      <c r="E19" s="728"/>
      <c r="F19" s="728"/>
      <c r="G19" s="728"/>
      <c r="H19" s="34"/>
    </row>
    <row r="20" spans="1:8" ht="15" customHeight="1">
      <c r="A20" s="33">
        <f>+A17+1</f>
        <v>4</v>
      </c>
      <c r="B20" s="10" t="s">
        <v>250</v>
      </c>
      <c r="E20" s="728"/>
      <c r="F20" s="728"/>
      <c r="G20" s="728"/>
      <c r="H20" s="34"/>
    </row>
    <row r="21" spans="1:8" ht="18" customHeight="1">
      <c r="A21" s="33">
        <f t="shared" ref="A21" si="0">+A20+1</f>
        <v>5</v>
      </c>
      <c r="B21" s="1" t="s">
        <v>251</v>
      </c>
      <c r="E21" s="746">
        <f>SUM(E6:E20)</f>
        <v>58638031.510000005</v>
      </c>
      <c r="F21" s="728"/>
      <c r="G21" s="746">
        <f>SUM(G6:G20)</f>
        <v>82880639</v>
      </c>
      <c r="H21" s="34"/>
    </row>
    <row r="22" spans="1:8">
      <c r="A22" s="33"/>
      <c r="E22" s="793"/>
      <c r="F22" s="728"/>
      <c r="G22" s="793"/>
      <c r="H22" s="34"/>
    </row>
    <row r="23" spans="1:8" ht="18" customHeight="1">
      <c r="A23" s="859" t="s">
        <v>252</v>
      </c>
      <c r="B23" s="853"/>
      <c r="C23" s="854"/>
      <c r="E23" s="728"/>
      <c r="F23" s="728"/>
      <c r="G23" s="728"/>
      <c r="H23" s="34"/>
    </row>
    <row r="24" spans="1:8" ht="15" customHeight="1">
      <c r="A24" s="33">
        <f>+A21+1</f>
        <v>6</v>
      </c>
      <c r="B24" s="10" t="s">
        <v>253</v>
      </c>
      <c r="E24" s="742">
        <v>3517814.62</v>
      </c>
      <c r="F24" s="728"/>
      <c r="G24" s="728">
        <v>4097067</v>
      </c>
      <c r="H24" s="34"/>
    </row>
    <row r="25" spans="1:8" ht="15" customHeight="1">
      <c r="A25" s="33">
        <f>+A24+1</f>
        <v>7</v>
      </c>
      <c r="B25" s="10" t="s">
        <v>254</v>
      </c>
      <c r="E25" s="728">
        <v>81051.77</v>
      </c>
      <c r="F25" s="728"/>
      <c r="G25" s="728">
        <v>155136</v>
      </c>
      <c r="H25" s="34"/>
    </row>
    <row r="26" spans="1:8" ht="18" customHeight="1">
      <c r="A26" s="33">
        <f>+A25+1</f>
        <v>8</v>
      </c>
      <c r="B26" s="1" t="s">
        <v>255</v>
      </c>
      <c r="E26" s="746">
        <f>E24+E25</f>
        <v>3598866.39</v>
      </c>
      <c r="F26" s="728"/>
      <c r="G26" s="746">
        <f>G24+G25</f>
        <v>4252203</v>
      </c>
      <c r="H26" s="34"/>
    </row>
    <row r="27" spans="1:8">
      <c r="A27" s="33"/>
      <c r="E27" s="794"/>
      <c r="F27" s="728"/>
      <c r="G27" s="794"/>
      <c r="H27" s="34"/>
    </row>
    <row r="28" spans="1:8" ht="18" customHeight="1">
      <c r="A28" s="859" t="s">
        <v>256</v>
      </c>
      <c r="B28" s="853"/>
      <c r="C28" s="854"/>
      <c r="E28" s="795">
        <f>E21-E26</f>
        <v>55039165.120000005</v>
      </c>
      <c r="F28" s="728"/>
      <c r="G28" s="795">
        <f>G21-G26</f>
        <v>78628436</v>
      </c>
      <c r="H28" s="34"/>
    </row>
    <row r="29" spans="1:8" ht="15" customHeight="1">
      <c r="A29" s="33">
        <f>+A26+1</f>
        <v>9</v>
      </c>
      <c r="B29" s="10" t="s">
        <v>257</v>
      </c>
      <c r="E29" s="793">
        <v>125768.06</v>
      </c>
      <c r="F29" s="728"/>
      <c r="G29" s="728">
        <v>202970</v>
      </c>
      <c r="H29" s="34"/>
    </row>
    <row r="30" spans="1:8">
      <c r="A30" s="33"/>
      <c r="E30" s="728"/>
      <c r="F30" s="728"/>
      <c r="G30" s="728"/>
      <c r="H30" s="34"/>
    </row>
    <row r="31" spans="1:8" ht="18" customHeight="1" thickBot="1">
      <c r="A31" s="859" t="s">
        <v>258</v>
      </c>
      <c r="B31" s="853"/>
      <c r="C31" s="854"/>
      <c r="E31" s="796">
        <f>E28-E29</f>
        <v>54913397.060000002</v>
      </c>
      <c r="F31" s="728"/>
      <c r="G31" s="796">
        <f>G28-G29</f>
        <v>78425466</v>
      </c>
      <c r="H31" s="34"/>
    </row>
    <row r="32" spans="1:8" ht="13.5" thickTop="1">
      <c r="A32" s="33"/>
      <c r="H32" s="34"/>
    </row>
    <row r="33" spans="1:9" ht="15" customHeight="1" thickBot="1">
      <c r="A33" s="859" t="s">
        <v>259</v>
      </c>
      <c r="B33" s="853"/>
      <c r="C33" s="854"/>
      <c r="E33" s="807">
        <v>5.0500000000000003E-2</v>
      </c>
      <c r="G33" s="807">
        <v>6.4899999999999999E-2</v>
      </c>
      <c r="H33" s="34"/>
    </row>
    <row r="34" spans="1:9" ht="13.5" thickBot="1">
      <c r="A34" s="35"/>
      <c r="B34" s="11"/>
      <c r="C34" s="11"/>
      <c r="D34" s="11"/>
      <c r="E34" s="11"/>
      <c r="F34" s="11"/>
      <c r="G34" s="370"/>
      <c r="H34" s="36"/>
    </row>
    <row r="36" spans="1:9" ht="12.75" customHeight="1">
      <c r="G36" s="858" t="s">
        <v>57</v>
      </c>
      <c r="H36" s="858"/>
      <c r="I36" s="140"/>
    </row>
    <row r="38" spans="1:9">
      <c r="A38" s="226"/>
      <c r="B38" s="227" t="s">
        <v>237</v>
      </c>
    </row>
    <row r="39" spans="1:9">
      <c r="A39" s="228">
        <v>1</v>
      </c>
      <c r="B39" s="228" t="str">
        <f>'Exh 1-BS'!D61</f>
        <v>A "Not Applicable," “N/A,” "NONE," or "NlL" phrase should be indicated in the schedules or sheets that do not apply or are not suitable to the Company. </v>
      </c>
    </row>
    <row r="40" spans="1:9">
      <c r="A40" s="228">
        <v>2</v>
      </c>
      <c r="B40" s="228" t="str">
        <f>'Exh 1-BS'!D62</f>
        <v>Any schedule not in accordance with the prescribed format, wrong data entry, missing details, information, and incomplete information/s shall be subject to penalties as specified under CL 2014-15.</v>
      </c>
    </row>
  </sheetData>
  <mergeCells count="9">
    <mergeCell ref="G36:H36"/>
    <mergeCell ref="A28:C28"/>
    <mergeCell ref="A31:C31"/>
    <mergeCell ref="A33:C33"/>
    <mergeCell ref="A1:H1"/>
    <mergeCell ref="A2:H2"/>
    <mergeCell ref="A5:C5"/>
    <mergeCell ref="A4:H4"/>
    <mergeCell ref="A23:C23"/>
  </mergeCells>
  <hyperlinks>
    <hyperlink ref="G36" location="'CONTENTS'!A1" display="CONTENTS!A1" xr:uid="{A4777942-E63A-4232-B33E-30F477CB4B3C}"/>
    <hyperlink ref="G36:H36" location="'CONTENTS '!A1" display="CONTENTS" xr:uid="{D908249F-8DE0-4B1D-A433-F45A64E19737}"/>
  </hyperlinks>
  <printOptions horizontalCentered="1"/>
  <pageMargins left="0.7" right="0.7" top="1" bottom="1" header="0.3" footer="0.3"/>
  <pageSetup paperSize="14" orientation="portrait" r:id="rId1"/>
  <headerFooter>
    <oddFooter>&amp;RPage 3 EX2_IS_TF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indexed="31"/>
  </sheetPr>
  <dimension ref="A1:N27"/>
  <sheetViews>
    <sheetView zoomScale="98" zoomScaleNormal="70" workbookViewId="0">
      <selection activeCell="D18" sqref="D18"/>
    </sheetView>
  </sheetViews>
  <sheetFormatPr defaultRowHeight="12.75"/>
  <cols>
    <col min="1" max="1" width="5.140625" customWidth="1"/>
    <col min="2" max="2" width="40.28515625" customWidth="1"/>
    <col min="3" max="3" width="20.7109375" customWidth="1"/>
    <col min="4" max="4" width="21.28515625" style="8" customWidth="1"/>
  </cols>
  <sheetData>
    <row r="1" spans="1:14" ht="35.25" customHeight="1">
      <c r="A1" s="864" t="str">
        <f>'Exh 1-BS'!A1:M1</f>
        <v>ANNUAL STATEMENT of Trust Funds for the Year Ended December 31, 2024 of SUN LIFE FINANCIAL PLANS INC.</v>
      </c>
      <c r="B1" s="864"/>
      <c r="C1" s="864"/>
      <c r="D1" s="864"/>
      <c r="E1" s="31"/>
      <c r="F1" s="31"/>
      <c r="G1" s="31"/>
      <c r="H1" s="31"/>
    </row>
    <row r="2" spans="1:14" ht="16.5" thickBot="1">
      <c r="A2" s="826" t="str">
        <f>'Exh 2 - IS'!A2:H2</f>
        <v>EDUCATION PLANS</v>
      </c>
      <c r="B2" s="826"/>
      <c r="C2" s="826"/>
      <c r="D2" s="826"/>
      <c r="E2" s="29"/>
      <c r="F2" s="29"/>
      <c r="G2" s="29"/>
      <c r="H2" s="29"/>
    </row>
    <row r="3" spans="1:14" s="2" customFormat="1" ht="32.25" customHeight="1">
      <c r="A3" s="865" t="s">
        <v>260</v>
      </c>
      <c r="B3" s="865"/>
      <c r="C3" s="865"/>
      <c r="D3" s="865"/>
      <c r="E3" s="76"/>
      <c r="F3" s="76"/>
      <c r="G3" s="76"/>
      <c r="H3" s="76"/>
      <c r="I3" s="76"/>
      <c r="J3" s="76"/>
      <c r="K3" s="10"/>
      <c r="L3" s="10"/>
      <c r="M3" s="10"/>
      <c r="N3" s="10"/>
    </row>
    <row r="4" spans="1:14" s="2" customFormat="1" ht="18" customHeight="1" thickBot="1">
      <c r="A4" s="868" t="s">
        <v>4</v>
      </c>
      <c r="B4" s="870" t="s">
        <v>261</v>
      </c>
      <c r="C4" s="871" t="s">
        <v>262</v>
      </c>
      <c r="D4" s="866" t="s">
        <v>263</v>
      </c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2" customFormat="1" ht="17.25" customHeight="1" thickBot="1">
      <c r="A5" s="869"/>
      <c r="B5" s="856"/>
      <c r="C5" s="872"/>
      <c r="D5" s="867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2" customFormat="1" ht="13.5" customHeight="1" thickBot="1">
      <c r="A6" s="869"/>
      <c r="B6" s="115">
        <v>1</v>
      </c>
      <c r="C6" s="114">
        <v>2</v>
      </c>
      <c r="D6" s="113">
        <v>3</v>
      </c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ht="15" customHeight="1">
      <c r="A7" s="273" t="s">
        <v>264</v>
      </c>
      <c r="B7" s="265" t="s">
        <v>889</v>
      </c>
      <c r="C7" s="265" t="s">
        <v>890</v>
      </c>
      <c r="D7" s="801">
        <v>596826183</v>
      </c>
    </row>
    <row r="8" spans="1:14" ht="15" customHeight="1">
      <c r="A8" s="80" t="s">
        <v>265</v>
      </c>
      <c r="B8" t="s">
        <v>891</v>
      </c>
      <c r="C8" t="s">
        <v>892</v>
      </c>
      <c r="D8" s="802">
        <v>472151755</v>
      </c>
    </row>
    <row r="9" spans="1:14" ht="15" customHeight="1">
      <c r="A9" s="80" t="s">
        <v>266</v>
      </c>
      <c r="D9" s="802"/>
    </row>
    <row r="10" spans="1:14" ht="15" customHeight="1">
      <c r="A10" s="80" t="s">
        <v>267</v>
      </c>
      <c r="D10" s="802"/>
    </row>
    <row r="11" spans="1:14" ht="15" customHeight="1">
      <c r="A11" s="80" t="s">
        <v>268</v>
      </c>
      <c r="D11" s="802"/>
    </row>
    <row r="12" spans="1:14" ht="15" customHeight="1">
      <c r="A12" s="80" t="s">
        <v>269</v>
      </c>
      <c r="D12" s="802"/>
    </row>
    <row r="13" spans="1:14" ht="15" customHeight="1">
      <c r="A13" s="80" t="s">
        <v>270</v>
      </c>
      <c r="D13" s="802"/>
    </row>
    <row r="14" spans="1:14" ht="15" customHeight="1">
      <c r="A14" s="80" t="s">
        <v>271</v>
      </c>
      <c r="D14" s="802"/>
    </row>
    <row r="15" spans="1:14" ht="15" customHeight="1">
      <c r="A15" s="80" t="s">
        <v>272</v>
      </c>
      <c r="D15" s="802"/>
    </row>
    <row r="16" spans="1:14" ht="15" customHeight="1">
      <c r="A16" s="80" t="s">
        <v>273</v>
      </c>
      <c r="D16" s="802"/>
    </row>
    <row r="17" spans="1:4" ht="15" customHeight="1">
      <c r="A17" s="81"/>
      <c r="D17" s="802"/>
    </row>
    <row r="18" spans="1:4" ht="18" customHeight="1" thickBot="1">
      <c r="A18" s="33"/>
      <c r="C18" s="9" t="s">
        <v>274</v>
      </c>
      <c r="D18" s="803">
        <f>SUM(D7:D16)</f>
        <v>1068977938</v>
      </c>
    </row>
    <row r="19" spans="1:4" ht="6" customHeight="1" thickTop="1">
      <c r="A19" s="33"/>
      <c r="D19" s="79"/>
    </row>
    <row r="20" spans="1:4" ht="13.5" thickBot="1">
      <c r="A20" s="35"/>
      <c r="B20" s="11"/>
      <c r="C20" s="11"/>
      <c r="D20" s="82"/>
    </row>
    <row r="22" spans="1:4">
      <c r="D22" s="84" t="s">
        <v>57</v>
      </c>
    </row>
    <row r="24" spans="1:4">
      <c r="A24" s="226"/>
      <c r="B24" s="227" t="s">
        <v>237</v>
      </c>
    </row>
    <row r="25" spans="1:4">
      <c r="A25" s="228">
        <v>1</v>
      </c>
      <c r="B25" s="228" t="str">
        <f>'Exh 2 - IS'!B39</f>
        <v>A "Not Applicable," “N/A,” "NONE," or "NlL" phrase should be indicated in the schedules or sheets that do not apply or are not suitable to the Company. </v>
      </c>
    </row>
    <row r="26" spans="1:4">
      <c r="A26" s="228">
        <v>2</v>
      </c>
      <c r="B26" s="228" t="str">
        <f>'Exh 2 - IS'!B40</f>
        <v>Any schedule not in accordance with the prescribed format, wrong data entry, missing details, information, and incomplete information/s shall be subject to penalties as specified under CL 2014-15.</v>
      </c>
    </row>
    <row r="27" spans="1:4">
      <c r="A27" s="228">
        <v>3</v>
      </c>
      <c r="B27" s="228" t="s">
        <v>275</v>
      </c>
      <c r="D27" s="298"/>
    </row>
  </sheetData>
  <mergeCells count="7">
    <mergeCell ref="A1:D1"/>
    <mergeCell ref="A3:D3"/>
    <mergeCell ref="D4:D5"/>
    <mergeCell ref="A2:D2"/>
    <mergeCell ref="A4:A6"/>
    <mergeCell ref="B4:B5"/>
    <mergeCell ref="C4:C5"/>
  </mergeCells>
  <phoneticPr fontId="10" type="noConversion"/>
  <hyperlinks>
    <hyperlink ref="D22" location="'CONTENTS '!A1" display="CONTENTS" xr:uid="{E285FE18-CBA3-4A3F-99E6-5780EFD942CB}"/>
  </hyperlinks>
  <printOptions horizontalCentered="1" gridLines="1"/>
  <pageMargins left="0.75" right="0.25" top="1.25" bottom="1" header="0.5" footer="0.5"/>
  <pageSetup paperSize="14" orientation="portrait" r:id="rId1"/>
  <headerFooter alignWithMargins="0">
    <oddFooter>&amp;RPage 4 EX3_TBANKS_TF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indexed="31"/>
    <pageSetUpPr fitToPage="1"/>
  </sheetPr>
  <dimension ref="A1:O44"/>
  <sheetViews>
    <sheetView topLeftCell="A3" zoomScaleNormal="100" workbookViewId="0">
      <selection activeCell="F31" sqref="F31"/>
    </sheetView>
  </sheetViews>
  <sheetFormatPr defaultRowHeight="12.75"/>
  <cols>
    <col min="1" max="1" width="13.140625" customWidth="1"/>
    <col min="2" max="2" width="4.7109375" customWidth="1"/>
    <col min="3" max="4" width="15.7109375" customWidth="1"/>
    <col min="5" max="6" width="18.7109375" customWidth="1"/>
    <col min="7" max="7" width="23.85546875" customWidth="1"/>
  </cols>
  <sheetData>
    <row r="1" spans="1:15" ht="29.25" customHeight="1">
      <c r="A1" s="864" t="str">
        <f>'Exh 1-BS'!A1:M1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31"/>
    </row>
    <row r="2" spans="1:15" ht="30" customHeight="1" thickBot="1">
      <c r="A2" s="826" t="str">
        <f>'Exh 3-TBanks'!A2:D2</f>
        <v>EDUCATION PLANS</v>
      </c>
      <c r="B2" s="826"/>
      <c r="C2" s="826"/>
      <c r="D2" s="826"/>
      <c r="E2" s="826"/>
      <c r="F2" s="826"/>
      <c r="G2" s="826"/>
      <c r="H2" s="29"/>
    </row>
    <row r="3" spans="1:15" s="2" customFormat="1" ht="32.25" customHeight="1">
      <c r="A3" s="865" t="s">
        <v>276</v>
      </c>
      <c r="B3" s="865"/>
      <c r="C3" s="865"/>
      <c r="D3" s="865"/>
      <c r="E3" s="865"/>
      <c r="F3" s="865"/>
      <c r="G3" s="865"/>
      <c r="H3" s="76"/>
      <c r="I3" s="76"/>
      <c r="J3" s="76"/>
      <c r="K3" s="76"/>
      <c r="L3" s="10"/>
      <c r="M3" s="10"/>
      <c r="N3" s="10"/>
      <c r="O3" s="10"/>
    </row>
    <row r="4" spans="1:15" s="2" customFormat="1" ht="18" customHeight="1" thickBot="1">
      <c r="A4" s="878" t="s">
        <v>277</v>
      </c>
      <c r="B4" s="873" t="s">
        <v>278</v>
      </c>
      <c r="C4" s="874"/>
      <c r="D4" s="881" t="s">
        <v>279</v>
      </c>
      <c r="E4" s="881" t="s">
        <v>280</v>
      </c>
      <c r="F4" s="883" t="s">
        <v>281</v>
      </c>
      <c r="G4" s="873" t="s">
        <v>282</v>
      </c>
      <c r="H4" s="10"/>
      <c r="I4" s="10"/>
      <c r="J4" s="10"/>
      <c r="K4" s="10"/>
      <c r="L4" s="10"/>
      <c r="M4" s="10"/>
      <c r="N4" s="10"/>
      <c r="O4" s="10"/>
    </row>
    <row r="5" spans="1:15" s="2" customFormat="1" ht="17.25" customHeight="1" thickBot="1">
      <c r="A5" s="880"/>
      <c r="B5" s="875"/>
      <c r="C5" s="876"/>
      <c r="D5" s="882"/>
      <c r="E5" s="882"/>
      <c r="F5" s="884"/>
      <c r="G5" s="879"/>
      <c r="H5" s="10"/>
      <c r="I5" s="10"/>
      <c r="J5" s="10"/>
      <c r="K5" s="10"/>
      <c r="L5" s="10"/>
      <c r="M5" s="10"/>
      <c r="N5" s="10"/>
      <c r="O5" s="10"/>
    </row>
    <row r="6" spans="1:15" s="2" customFormat="1" ht="17.25" customHeight="1" thickBot="1">
      <c r="A6" s="116">
        <v>1</v>
      </c>
      <c r="B6" s="877">
        <v>2</v>
      </c>
      <c r="C6" s="878"/>
      <c r="D6" s="274">
        <v>3</v>
      </c>
      <c r="E6" s="274">
        <v>4</v>
      </c>
      <c r="F6" s="274">
        <v>5</v>
      </c>
      <c r="G6" s="274">
        <v>6</v>
      </c>
      <c r="H6" s="10"/>
      <c r="I6" s="10"/>
      <c r="J6" s="10"/>
      <c r="K6" s="10"/>
      <c r="L6" s="10"/>
      <c r="M6" s="10"/>
      <c r="N6" s="10"/>
      <c r="O6" s="10"/>
    </row>
    <row r="7" spans="1:15" s="2" customFormat="1" ht="17.25" customHeight="1">
      <c r="A7" s="783"/>
      <c r="B7" s="784"/>
      <c r="C7" s="784"/>
      <c r="D7" s="784"/>
      <c r="E7" s="784"/>
      <c r="F7" s="784"/>
      <c r="G7" s="784"/>
      <c r="H7" s="10"/>
      <c r="I7" s="10"/>
      <c r="J7" s="10"/>
      <c r="K7" s="10"/>
      <c r="L7" s="10"/>
      <c r="M7" s="10"/>
      <c r="N7" s="10"/>
      <c r="O7" s="10"/>
    </row>
    <row r="8" spans="1:15" s="2" customFormat="1" ht="15" customHeight="1">
      <c r="A8" s="786"/>
      <c r="B8" s="10"/>
      <c r="C8"/>
      <c r="E8" s="787"/>
      <c r="F8" s="788"/>
      <c r="G8" s="83"/>
      <c r="H8" s="10"/>
      <c r="I8" s="10"/>
      <c r="J8" s="10"/>
      <c r="K8" s="10"/>
      <c r="L8" s="10"/>
      <c r="M8" s="10"/>
      <c r="N8" s="10"/>
      <c r="O8" s="10"/>
    </row>
    <row r="9" spans="1:15" s="2" customFormat="1" ht="15" customHeight="1">
      <c r="A9" s="885" t="s">
        <v>885</v>
      </c>
      <c r="B9" s="10"/>
      <c r="C9" t="s">
        <v>283</v>
      </c>
      <c r="E9" s="776"/>
      <c r="F9" s="777"/>
      <c r="G9" s="83"/>
      <c r="H9" s="10"/>
      <c r="I9" s="10"/>
      <c r="J9" s="10"/>
      <c r="K9" s="10"/>
      <c r="L9" s="10"/>
      <c r="M9" s="10"/>
      <c r="N9" s="10"/>
      <c r="O9" s="10"/>
    </row>
    <row r="10" spans="1:15" s="2" customFormat="1" ht="15" customHeight="1">
      <c r="A10" s="885"/>
      <c r="B10" s="10"/>
      <c r="C10" t="s">
        <v>284</v>
      </c>
      <c r="E10" s="776"/>
      <c r="F10" s="777"/>
      <c r="G10" s="83"/>
      <c r="H10" s="10"/>
      <c r="I10" s="10"/>
      <c r="J10" s="10"/>
      <c r="K10" s="10"/>
      <c r="L10" s="10"/>
      <c r="M10" s="10"/>
      <c r="N10" s="10"/>
      <c r="O10" s="10"/>
    </row>
    <row r="11" spans="1:15" s="2" customFormat="1" ht="15" customHeight="1">
      <c r="A11" s="885"/>
      <c r="B11" s="10"/>
      <c r="C11" t="s">
        <v>285</v>
      </c>
      <c r="E11" s="776"/>
      <c r="F11" s="777"/>
      <c r="G11" s="83"/>
      <c r="H11" s="10"/>
      <c r="I11" s="10"/>
      <c r="J11" s="10"/>
      <c r="K11" s="10"/>
      <c r="L11" s="10"/>
      <c r="M11" s="10"/>
      <c r="N11" s="10"/>
      <c r="O11" s="10"/>
    </row>
    <row r="12" spans="1:15" s="2" customFormat="1" ht="15" customHeight="1">
      <c r="A12" s="885"/>
      <c r="B12" s="10"/>
      <c r="C12" t="s">
        <v>286</v>
      </c>
      <c r="E12" s="776"/>
      <c r="F12" s="777"/>
      <c r="G12" s="83"/>
      <c r="H12" s="10"/>
      <c r="I12" s="10"/>
      <c r="J12" s="10"/>
      <c r="K12" s="10"/>
      <c r="L12" s="10"/>
      <c r="M12" s="10"/>
      <c r="N12" s="10"/>
      <c r="O12" s="10"/>
    </row>
    <row r="13" spans="1:15" s="2" customFormat="1" ht="15" customHeight="1">
      <c r="A13" s="885"/>
      <c r="B13" s="10"/>
      <c r="C13" t="s">
        <v>287</v>
      </c>
      <c r="E13" s="776"/>
      <c r="F13" s="777"/>
      <c r="G13" s="83"/>
      <c r="H13" s="10"/>
      <c r="I13" s="10"/>
      <c r="J13" s="10"/>
      <c r="K13" s="10"/>
      <c r="L13" s="10"/>
      <c r="M13" s="10"/>
      <c r="N13" s="10"/>
      <c r="O13" s="10"/>
    </row>
    <row r="14" spans="1:15" s="2" customFormat="1" ht="15" customHeight="1">
      <c r="A14" s="885"/>
      <c r="B14" s="10"/>
      <c r="C14" t="s">
        <v>288</v>
      </c>
      <c r="E14" s="776"/>
      <c r="F14" s="777"/>
      <c r="G14" s="83"/>
      <c r="H14" s="10"/>
      <c r="I14" s="10"/>
      <c r="J14" s="10"/>
      <c r="K14" s="10"/>
      <c r="L14" s="10"/>
      <c r="M14" s="10"/>
      <c r="N14" s="10"/>
      <c r="O14" s="10"/>
    </row>
    <row r="15" spans="1:15" s="2" customFormat="1" ht="15" customHeight="1">
      <c r="A15" s="885"/>
      <c r="B15" s="10"/>
      <c r="C15" t="s">
        <v>289</v>
      </c>
      <c r="E15" s="776"/>
      <c r="F15" s="777"/>
      <c r="G15" s="83"/>
      <c r="H15" s="10"/>
      <c r="I15" s="10"/>
      <c r="J15" s="10"/>
      <c r="K15" s="10"/>
      <c r="L15" s="10"/>
      <c r="M15" s="10"/>
      <c r="N15" s="10"/>
      <c r="O15" s="10"/>
    </row>
    <row r="16" spans="1:15" s="2" customFormat="1" ht="15" customHeight="1">
      <c r="A16" s="885"/>
      <c r="B16" s="10"/>
      <c r="C16" t="s">
        <v>290</v>
      </c>
      <c r="E16" s="776"/>
      <c r="F16" s="777"/>
      <c r="G16" s="83"/>
    </row>
    <row r="17" spans="1:15" s="2" customFormat="1" ht="15" customHeight="1">
      <c r="A17" s="885"/>
      <c r="B17" s="10"/>
      <c r="C17" t="s">
        <v>291</v>
      </c>
      <c r="E17" s="776"/>
      <c r="F17" s="777"/>
      <c r="G17" s="83"/>
    </row>
    <row r="18" spans="1:15" s="2" customFormat="1" ht="15" customHeight="1">
      <c r="A18" s="885"/>
      <c r="B18" s="10"/>
      <c r="C18" t="s">
        <v>292</v>
      </c>
      <c r="E18" s="776"/>
      <c r="F18" s="777"/>
      <c r="G18" s="83"/>
    </row>
    <row r="19" spans="1:15" s="2" customFormat="1" ht="15" customHeight="1">
      <c r="A19" s="885"/>
      <c r="B19" s="10"/>
      <c r="C19" t="s">
        <v>293</v>
      </c>
      <c r="E19" s="776"/>
      <c r="F19" s="777"/>
      <c r="G19" s="83"/>
      <c r="H19" s="10"/>
      <c r="I19" s="10"/>
      <c r="J19" s="10"/>
      <c r="K19" s="10"/>
      <c r="L19" s="10"/>
      <c r="M19" s="10"/>
      <c r="N19" s="10"/>
      <c r="O19" s="10"/>
    </row>
    <row r="20" spans="1:15" s="2" customFormat="1" ht="15" customHeight="1">
      <c r="A20" s="885"/>
      <c r="B20" s="10"/>
      <c r="C20" t="s">
        <v>294</v>
      </c>
      <c r="E20" s="776"/>
      <c r="F20" s="777"/>
      <c r="G20" s="83"/>
      <c r="H20" s="10"/>
      <c r="I20" s="10"/>
      <c r="J20" s="10"/>
      <c r="K20" s="10"/>
      <c r="L20" s="10"/>
      <c r="M20" s="10"/>
      <c r="N20" s="10"/>
      <c r="O20" s="10"/>
    </row>
    <row r="21" spans="1:15" s="2" customFormat="1" ht="15" customHeight="1">
      <c r="A21" s="785"/>
      <c r="B21" s="10"/>
      <c r="C21"/>
      <c r="E21" s="779">
        <f>SUM(E9:E20)</f>
        <v>0</v>
      </c>
      <c r="F21" s="779">
        <f>SUM(F9:F20)</f>
        <v>0</v>
      </c>
      <c r="G21" s="83"/>
      <c r="H21" s="10"/>
      <c r="I21" s="10"/>
      <c r="J21" s="10"/>
      <c r="K21" s="10"/>
      <c r="L21" s="10"/>
      <c r="M21" s="10"/>
      <c r="N21" s="10"/>
      <c r="O21" s="10"/>
    </row>
    <row r="22" spans="1:15" s="2" customFormat="1" ht="15" customHeight="1">
      <c r="A22" s="51"/>
      <c r="B22" s="10"/>
      <c r="C22"/>
      <c r="E22" s="776"/>
      <c r="F22" s="777"/>
      <c r="G22" s="83"/>
      <c r="H22" s="10"/>
      <c r="I22" s="10"/>
      <c r="J22" s="10"/>
      <c r="K22" s="10"/>
      <c r="L22" s="10"/>
      <c r="M22" s="10"/>
      <c r="N22" s="10"/>
      <c r="O22" s="10"/>
    </row>
    <row r="23" spans="1:15" s="2" customFormat="1" ht="15" customHeight="1">
      <c r="A23" s="886" t="s">
        <v>886</v>
      </c>
      <c r="B23" s="10"/>
      <c r="C23" t="s">
        <v>283</v>
      </c>
      <c r="E23" s="776"/>
      <c r="F23" s="777"/>
      <c r="G23" s="83"/>
      <c r="H23" s="10"/>
      <c r="I23" s="10"/>
      <c r="J23" s="10"/>
      <c r="K23" s="10"/>
      <c r="L23" s="10"/>
      <c r="M23" s="10"/>
      <c r="N23" s="10"/>
      <c r="O23" s="10"/>
    </row>
    <row r="24" spans="1:15" s="2" customFormat="1" ht="15" customHeight="1">
      <c r="A24" s="886"/>
      <c r="B24" s="10"/>
      <c r="C24" t="s">
        <v>284</v>
      </c>
      <c r="E24" s="776"/>
      <c r="F24" s="777"/>
      <c r="G24" s="83"/>
      <c r="H24" s="10"/>
      <c r="I24" s="10"/>
      <c r="J24" s="10"/>
      <c r="K24" s="10"/>
      <c r="L24" s="10"/>
      <c r="M24" s="10"/>
      <c r="N24" s="10"/>
      <c r="O24" s="10"/>
    </row>
    <row r="25" spans="1:15" s="2" customFormat="1" ht="15" customHeight="1">
      <c r="A25" s="886"/>
      <c r="B25" s="10"/>
      <c r="C25" t="s">
        <v>285</v>
      </c>
      <c r="E25" s="776">
        <v>17086.14</v>
      </c>
      <c r="F25" s="777">
        <v>17086.14</v>
      </c>
      <c r="G25" s="83"/>
      <c r="H25" s="10"/>
      <c r="I25" s="10"/>
      <c r="J25" s="10"/>
      <c r="K25" s="10"/>
      <c r="L25" s="10"/>
      <c r="M25" s="10"/>
      <c r="N25" s="10"/>
      <c r="O25" s="10"/>
    </row>
    <row r="26" spans="1:15" s="2" customFormat="1" ht="15" customHeight="1">
      <c r="A26" s="886"/>
      <c r="B26" s="10"/>
      <c r="C26" t="s">
        <v>286</v>
      </c>
      <c r="E26" s="776"/>
      <c r="F26" s="777"/>
      <c r="G26" s="83"/>
      <c r="H26" s="10"/>
      <c r="I26" s="10"/>
      <c r="J26" s="10"/>
      <c r="K26" s="10"/>
      <c r="L26" s="10"/>
      <c r="M26" s="10"/>
      <c r="N26" s="10"/>
      <c r="O26" s="10"/>
    </row>
    <row r="27" spans="1:15" s="2" customFormat="1" ht="15" customHeight="1">
      <c r="A27" s="886"/>
      <c r="B27" s="10"/>
      <c r="C27" t="s">
        <v>287</v>
      </c>
      <c r="E27" s="776"/>
      <c r="F27" s="777"/>
      <c r="G27" s="83"/>
      <c r="H27" s="10"/>
      <c r="I27" s="10"/>
      <c r="J27" s="10"/>
      <c r="K27" s="10"/>
      <c r="L27" s="10"/>
      <c r="M27" s="10"/>
      <c r="N27" s="10"/>
      <c r="O27" s="10"/>
    </row>
    <row r="28" spans="1:15" s="2" customFormat="1" ht="15" customHeight="1">
      <c r="A28" s="886"/>
      <c r="B28" s="10"/>
      <c r="C28" t="s">
        <v>288</v>
      </c>
      <c r="E28" s="776"/>
      <c r="F28" s="777"/>
      <c r="G28" s="83"/>
      <c r="H28" s="10"/>
      <c r="I28" s="10"/>
      <c r="J28" s="10"/>
      <c r="K28" s="10"/>
      <c r="L28" s="10"/>
      <c r="M28" s="10"/>
      <c r="N28" s="10"/>
      <c r="O28" s="10"/>
    </row>
    <row r="29" spans="1:15" s="2" customFormat="1" ht="15" customHeight="1">
      <c r="A29" s="886"/>
      <c r="B29" s="10"/>
      <c r="C29" t="s">
        <v>289</v>
      </c>
      <c r="E29" s="776">
        <v>15078.84</v>
      </c>
      <c r="F29" s="777">
        <v>15078.84</v>
      </c>
      <c r="G29" s="83"/>
      <c r="H29" s="10"/>
      <c r="I29" s="10"/>
      <c r="J29" s="10"/>
      <c r="K29" s="10"/>
      <c r="L29" s="10"/>
      <c r="M29" s="10"/>
      <c r="N29" s="10"/>
      <c r="O29" s="10"/>
    </row>
    <row r="30" spans="1:15" s="2" customFormat="1" ht="15" customHeight="1">
      <c r="A30" s="886"/>
      <c r="B30" s="10"/>
      <c r="C30" t="s">
        <v>290</v>
      </c>
      <c r="E30" s="776"/>
      <c r="F30" s="777"/>
      <c r="G30" s="83"/>
      <c r="H30" s="10"/>
      <c r="I30" s="10"/>
      <c r="J30" s="10"/>
      <c r="K30" s="10"/>
      <c r="L30" s="10"/>
      <c r="M30" s="10"/>
      <c r="N30" s="10"/>
      <c r="O30" s="10"/>
    </row>
    <row r="31" spans="1:15" s="2" customFormat="1" ht="15" customHeight="1">
      <c r="A31" s="886"/>
      <c r="B31" s="10"/>
      <c r="C31" t="s">
        <v>291</v>
      </c>
      <c r="E31" s="776"/>
      <c r="F31" s="777"/>
      <c r="G31" s="83"/>
      <c r="H31" s="10"/>
      <c r="I31" s="10"/>
      <c r="J31" s="10"/>
      <c r="K31" s="10"/>
      <c r="L31" s="10"/>
      <c r="M31" s="10"/>
      <c r="N31" s="10"/>
      <c r="O31" s="10"/>
    </row>
    <row r="32" spans="1:15" s="2" customFormat="1" ht="15" customHeight="1">
      <c r="A32" s="886"/>
      <c r="B32" s="10"/>
      <c r="C32" t="s">
        <v>292</v>
      </c>
      <c r="E32" s="776"/>
      <c r="F32" s="777"/>
      <c r="G32" s="83"/>
      <c r="H32" s="10"/>
      <c r="I32" s="10"/>
      <c r="J32" s="10"/>
      <c r="K32" s="10"/>
      <c r="L32" s="10"/>
      <c r="M32" s="10"/>
      <c r="N32" s="10"/>
      <c r="O32" s="10"/>
    </row>
    <row r="33" spans="1:15" s="2" customFormat="1" ht="15" customHeight="1">
      <c r="A33" s="886"/>
      <c r="B33" s="10"/>
      <c r="C33" t="s">
        <v>293</v>
      </c>
      <c r="E33" s="776"/>
      <c r="F33" s="777"/>
      <c r="G33" s="83"/>
      <c r="H33" s="10"/>
      <c r="I33" s="10"/>
      <c r="J33" s="10"/>
      <c r="K33" s="10"/>
      <c r="L33" s="10"/>
      <c r="M33" s="10"/>
      <c r="N33" s="10"/>
      <c r="O33" s="10"/>
    </row>
    <row r="34" spans="1:15" s="2" customFormat="1" ht="15" customHeight="1">
      <c r="A34" s="886"/>
      <c r="B34" s="10"/>
      <c r="C34" t="s">
        <v>294</v>
      </c>
      <c r="E34" s="776"/>
      <c r="F34" s="777"/>
      <c r="G34" s="83"/>
    </row>
    <row r="35" spans="1:15" s="2" customFormat="1" ht="15" customHeight="1">
      <c r="A35" s="51"/>
      <c r="B35" s="10"/>
      <c r="C35"/>
      <c r="E35" s="779">
        <f>SUM(E23:E34)</f>
        <v>32164.98</v>
      </c>
      <c r="F35" s="779">
        <f>SUM(F23:F34)</f>
        <v>32164.98</v>
      </c>
      <c r="G35" s="83"/>
    </row>
    <row r="36" spans="1:15" s="2" customFormat="1" ht="6" customHeight="1">
      <c r="A36" s="51"/>
      <c r="B36" s="10"/>
      <c r="C36"/>
      <c r="D36"/>
      <c r="E36" s="52"/>
      <c r="F36" s="53"/>
      <c r="G36" s="83"/>
    </row>
    <row r="37" spans="1:15" ht="18" customHeight="1" thickBot="1">
      <c r="A37" s="33"/>
      <c r="B37" s="835" t="s">
        <v>274</v>
      </c>
      <c r="C37" s="835"/>
      <c r="D37" s="85"/>
      <c r="E37" s="804">
        <f>E35+E21</f>
        <v>32164.98</v>
      </c>
      <c r="F37" s="804">
        <f>F35+F21</f>
        <v>32164.98</v>
      </c>
      <c r="G37" s="34"/>
    </row>
    <row r="38" spans="1:15" ht="14.25" thickTop="1" thickBot="1">
      <c r="A38" s="35"/>
      <c r="B38" s="11"/>
      <c r="C38" s="11"/>
      <c r="D38" s="11"/>
      <c r="E38" s="11"/>
      <c r="F38" s="11"/>
      <c r="G38" s="36"/>
    </row>
    <row r="40" spans="1:15">
      <c r="F40" s="140"/>
      <c r="G40" s="84" t="s">
        <v>57</v>
      </c>
    </row>
    <row r="41" spans="1:15">
      <c r="A41" s="226"/>
      <c r="B41" s="227" t="s">
        <v>237</v>
      </c>
    </row>
    <row r="42" spans="1:15">
      <c r="A42" s="228">
        <v>1</v>
      </c>
      <c r="B42" s="228" t="str">
        <f>'Exh 3-TBanks'!B25</f>
        <v>A "Not Applicable," “N/A,” "NONE," or "NlL" phrase should be indicated in the schedules or sheets that do not apply or are not suitable to the Company. </v>
      </c>
    </row>
    <row r="43" spans="1:15">
      <c r="A43" s="228">
        <v>2</v>
      </c>
      <c r="B43" s="228" t="str">
        <f>'Exh 3-TBanks'!B26</f>
        <v>Any schedule not in accordance with the prescribed format, wrong data entry, missing details, information, and incomplete information/s shall be subject to penalties as specified under CL 2014-15.</v>
      </c>
    </row>
    <row r="44" spans="1:15" s="282" customFormat="1">
      <c r="A44" s="300">
        <v>3</v>
      </c>
      <c r="B44" s="300" t="s">
        <v>275</v>
      </c>
    </row>
  </sheetData>
  <mergeCells count="13">
    <mergeCell ref="B37:C37"/>
    <mergeCell ref="B4:C5"/>
    <mergeCell ref="B6:C6"/>
    <mergeCell ref="G4:G5"/>
    <mergeCell ref="A1:G1"/>
    <mergeCell ref="A2:G2"/>
    <mergeCell ref="A3:G3"/>
    <mergeCell ref="A4:A5"/>
    <mergeCell ref="E4:E5"/>
    <mergeCell ref="F4:F5"/>
    <mergeCell ref="D4:D5"/>
    <mergeCell ref="A9:A20"/>
    <mergeCell ref="A23:A34"/>
  </mergeCells>
  <phoneticPr fontId="10" type="noConversion"/>
  <hyperlinks>
    <hyperlink ref="G40" location="'CONTENTS '!A1" display="CONTENTS" xr:uid="{7759E69A-9AB7-4B31-BC21-EE65F9353F11}"/>
  </hyperlinks>
  <printOptions horizontalCentered="1" gridLines="1"/>
  <pageMargins left="0.75" right="0.5" top="1.5" bottom="1" header="0.5" footer="0.5"/>
  <pageSetup paperSize="14" orientation="portrait" r:id="rId1"/>
  <headerFooter alignWithMargins="0">
    <oddFooter>&amp;RPage 5 EX4_DEP_TF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indexed="31"/>
  </sheetPr>
  <dimension ref="A1:XFD44"/>
  <sheetViews>
    <sheetView zoomScale="79" zoomScaleNormal="70" workbookViewId="0">
      <selection activeCell="G34" sqref="G34"/>
    </sheetView>
  </sheetViews>
  <sheetFormatPr defaultRowHeight="12.75"/>
  <cols>
    <col min="2" max="2" width="4.7109375" customWidth="1"/>
    <col min="3" max="3" width="13.140625" customWidth="1"/>
    <col min="4" max="4" width="17.7109375" customWidth="1"/>
    <col min="5" max="5" width="18.5703125" bestFit="1" customWidth="1"/>
    <col min="6" max="8" width="17.7109375" customWidth="1"/>
    <col min="9" max="9" width="24.42578125" customWidth="1"/>
  </cols>
  <sheetData>
    <row r="1" spans="1:16384" ht="30" customHeight="1">
      <c r="A1" s="864" t="str">
        <f>'Exh 1-BS'!A1:M1</f>
        <v>ANNUAL STATEMENT of Trust Funds for the Year Ended December 31, 2024 of SUN LIFE FINANCIAL PLANS INC.</v>
      </c>
      <c r="B1" s="864"/>
      <c r="C1" s="864"/>
      <c r="D1" s="864"/>
      <c r="E1" s="864"/>
      <c r="F1" s="864"/>
      <c r="G1" s="864"/>
      <c r="H1" s="864"/>
      <c r="I1" s="864"/>
    </row>
    <row r="2" spans="1:16384" ht="16.5" thickBot="1">
      <c r="A2" s="826" t="str">
        <f>'Exh 4-TFdep'!A2:G2</f>
        <v>EDUCATION PLANS</v>
      </c>
      <c r="B2" s="826"/>
      <c r="C2" s="826"/>
      <c r="D2" s="826"/>
      <c r="E2" s="826"/>
      <c r="F2" s="826"/>
      <c r="G2" s="826"/>
      <c r="H2" s="826"/>
      <c r="I2" s="826"/>
    </row>
    <row r="3" spans="1:16384" s="76" customFormat="1" ht="30" customHeight="1">
      <c r="A3" s="890" t="s">
        <v>295</v>
      </c>
      <c r="B3" s="891"/>
      <c r="C3" s="891"/>
      <c r="D3" s="891"/>
      <c r="E3" s="891"/>
      <c r="F3" s="891"/>
      <c r="G3" s="891"/>
      <c r="H3" s="891"/>
      <c r="I3" s="892"/>
      <c r="M3" s="888"/>
      <c r="N3" s="888"/>
      <c r="O3" s="888"/>
      <c r="P3" s="888"/>
      <c r="Q3" s="888"/>
      <c r="R3" s="888"/>
      <c r="S3" s="888"/>
      <c r="T3" s="888"/>
      <c r="U3" s="888"/>
      <c r="V3" s="888"/>
      <c r="W3" s="888"/>
      <c r="X3" s="888"/>
      <c r="Y3" s="888"/>
      <c r="Z3" s="888"/>
      <c r="AA3" s="888"/>
      <c r="AB3" s="888"/>
      <c r="AC3" s="888"/>
      <c r="AD3" s="888"/>
      <c r="AE3" s="888"/>
      <c r="AF3" s="888"/>
      <c r="AG3" s="888"/>
      <c r="AH3" s="888"/>
      <c r="AI3" s="888"/>
      <c r="AJ3" s="888"/>
      <c r="AK3" s="888"/>
      <c r="AL3" s="888"/>
      <c r="AM3" s="888"/>
      <c r="AN3" s="888"/>
      <c r="AO3" s="888"/>
      <c r="AP3" s="888"/>
      <c r="AQ3" s="888"/>
      <c r="AR3" s="888"/>
      <c r="AS3" s="888"/>
      <c r="AT3" s="888"/>
      <c r="AU3" s="888"/>
      <c r="AV3" s="888"/>
      <c r="AW3" s="888"/>
      <c r="AX3" s="888"/>
      <c r="AY3" s="888"/>
      <c r="AZ3" s="888"/>
      <c r="BA3" s="888"/>
      <c r="BB3" s="888"/>
      <c r="BC3" s="888"/>
      <c r="BD3" s="888"/>
      <c r="BE3" s="888"/>
      <c r="BF3" s="888"/>
      <c r="BG3" s="888"/>
      <c r="BH3" s="888"/>
      <c r="BI3" s="888"/>
      <c r="BJ3" s="888"/>
      <c r="BK3" s="888"/>
      <c r="BL3" s="888"/>
      <c r="BM3" s="888"/>
      <c r="BN3" s="888"/>
      <c r="BO3" s="888"/>
      <c r="BP3" s="888"/>
      <c r="BQ3" s="888"/>
      <c r="BR3" s="888"/>
      <c r="BS3" s="888"/>
      <c r="BT3" s="888"/>
      <c r="BU3" s="888"/>
      <c r="BV3" s="888"/>
      <c r="BW3" s="888"/>
      <c r="BX3" s="888"/>
      <c r="BY3" s="888"/>
      <c r="BZ3" s="888"/>
      <c r="CA3" s="888"/>
      <c r="CB3" s="888"/>
      <c r="CC3" s="888"/>
      <c r="CD3" s="888"/>
      <c r="CE3" s="888"/>
      <c r="CF3" s="888"/>
      <c r="CG3" s="888"/>
      <c r="CH3" s="888"/>
      <c r="CI3" s="888"/>
      <c r="CJ3" s="888"/>
      <c r="CK3" s="888"/>
      <c r="CL3" s="888"/>
      <c r="CM3" s="888"/>
      <c r="CN3" s="888"/>
      <c r="CO3" s="888"/>
      <c r="CP3" s="888"/>
      <c r="CQ3" s="888"/>
      <c r="CR3" s="888"/>
      <c r="CS3" s="888"/>
      <c r="CT3" s="888"/>
      <c r="CU3" s="888"/>
      <c r="CV3" s="888"/>
      <c r="CW3" s="888"/>
      <c r="CX3" s="888"/>
      <c r="CY3" s="888"/>
      <c r="CZ3" s="888"/>
      <c r="DA3" s="888"/>
      <c r="DB3" s="888"/>
      <c r="DC3" s="888"/>
      <c r="DD3" s="888"/>
      <c r="DE3" s="888"/>
      <c r="DF3" s="888"/>
      <c r="DG3" s="888"/>
      <c r="DH3" s="888"/>
      <c r="DI3" s="888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888"/>
      <c r="DZ3" s="888"/>
      <c r="EA3" s="888"/>
      <c r="EB3" s="888"/>
      <c r="EC3" s="888"/>
      <c r="ED3" s="888"/>
      <c r="EE3" s="888"/>
      <c r="EF3" s="888"/>
      <c r="EG3" s="888"/>
      <c r="EH3" s="888"/>
      <c r="EI3" s="888"/>
      <c r="EJ3" s="888"/>
      <c r="EK3" s="888"/>
      <c r="EL3" s="888"/>
      <c r="EM3" s="888"/>
      <c r="EN3" s="888"/>
      <c r="EO3" s="888"/>
      <c r="EP3" s="888"/>
      <c r="EQ3" s="888"/>
      <c r="ER3" s="888"/>
      <c r="ES3" s="888"/>
      <c r="ET3" s="888"/>
      <c r="EU3" s="888"/>
      <c r="EV3" s="888"/>
      <c r="EW3" s="888"/>
      <c r="EX3" s="888"/>
      <c r="EY3" s="888"/>
      <c r="EZ3" s="888"/>
      <c r="FA3" s="888"/>
      <c r="FB3" s="888"/>
      <c r="FC3" s="888"/>
      <c r="FD3" s="888"/>
      <c r="FE3" s="888"/>
      <c r="FF3" s="888"/>
      <c r="FG3" s="888"/>
      <c r="FH3" s="888"/>
      <c r="FI3" s="888"/>
      <c r="FJ3" s="888"/>
      <c r="FK3" s="888"/>
      <c r="FL3" s="888"/>
      <c r="FM3" s="888"/>
      <c r="FN3" s="888"/>
      <c r="FO3" s="888"/>
      <c r="FP3" s="888"/>
      <c r="FQ3" s="888"/>
      <c r="FR3" s="888"/>
      <c r="FS3" s="888"/>
      <c r="FT3" s="888"/>
      <c r="FU3" s="888"/>
      <c r="FV3" s="888"/>
      <c r="FW3" s="888"/>
      <c r="FX3" s="888"/>
      <c r="FY3" s="888"/>
      <c r="FZ3" s="888"/>
      <c r="GA3" s="888"/>
      <c r="GB3" s="888"/>
      <c r="GC3" s="888"/>
      <c r="GD3" s="888"/>
      <c r="GE3" s="888"/>
      <c r="GF3" s="888"/>
      <c r="GG3" s="888"/>
      <c r="GH3" s="888"/>
      <c r="GI3" s="888"/>
      <c r="GJ3" s="888"/>
      <c r="GK3" s="888"/>
      <c r="GL3" s="888"/>
      <c r="GM3" s="888"/>
      <c r="GN3" s="888"/>
      <c r="GO3" s="888"/>
      <c r="GP3" s="888"/>
      <c r="GQ3" s="888"/>
      <c r="GR3" s="888"/>
      <c r="GS3" s="888"/>
      <c r="GT3" s="888"/>
      <c r="GU3" s="888"/>
      <c r="GV3" s="888"/>
      <c r="GW3" s="888"/>
      <c r="GX3" s="888"/>
      <c r="GY3" s="888"/>
      <c r="GZ3" s="888"/>
      <c r="HA3" s="888"/>
      <c r="HB3" s="888"/>
      <c r="HC3" s="888"/>
      <c r="HD3" s="888"/>
      <c r="HE3" s="888"/>
      <c r="HF3" s="888"/>
      <c r="HG3" s="888"/>
      <c r="HH3" s="888"/>
      <c r="HI3" s="888"/>
      <c r="HJ3" s="888"/>
      <c r="HK3" s="888"/>
      <c r="HL3" s="888"/>
      <c r="HM3" s="888"/>
      <c r="HN3" s="888"/>
      <c r="HO3" s="888"/>
      <c r="HP3" s="888"/>
      <c r="HQ3" s="888"/>
      <c r="HR3" s="888"/>
      <c r="HS3" s="888"/>
      <c r="HT3" s="888"/>
      <c r="HU3" s="888"/>
      <c r="HV3" s="888"/>
      <c r="HW3" s="888"/>
      <c r="HX3" s="888"/>
      <c r="HY3" s="888"/>
      <c r="HZ3" s="888"/>
      <c r="IA3" s="888"/>
      <c r="IB3" s="888"/>
      <c r="IC3" s="888"/>
      <c r="ID3" s="888"/>
      <c r="IE3" s="888"/>
      <c r="IF3" s="888"/>
      <c r="IG3" s="888"/>
      <c r="IH3" s="888"/>
      <c r="II3" s="888"/>
      <c r="IJ3" s="888"/>
      <c r="IK3" s="888"/>
      <c r="IL3" s="888"/>
      <c r="IM3" s="888"/>
      <c r="IN3" s="888"/>
      <c r="IO3" s="888"/>
      <c r="IP3" s="888"/>
      <c r="IQ3" s="888"/>
      <c r="IR3" s="888"/>
      <c r="IS3" s="888"/>
      <c r="IT3" s="888"/>
      <c r="IU3" s="888"/>
      <c r="IV3" s="888"/>
      <c r="IW3" s="888"/>
      <c r="IX3" s="888"/>
      <c r="IY3" s="888"/>
      <c r="IZ3" s="888"/>
      <c r="JA3" s="888"/>
      <c r="JB3" s="888"/>
      <c r="JC3" s="888"/>
      <c r="JD3" s="888"/>
      <c r="JE3" s="888"/>
      <c r="JF3" s="888"/>
      <c r="JG3" s="888"/>
      <c r="JH3" s="888"/>
      <c r="JI3" s="888"/>
      <c r="JJ3" s="888"/>
      <c r="JK3" s="888"/>
      <c r="JL3" s="888"/>
      <c r="JM3" s="888"/>
      <c r="JN3" s="888"/>
      <c r="JO3" s="888"/>
      <c r="JP3" s="888"/>
      <c r="JQ3" s="888"/>
      <c r="JR3" s="888"/>
      <c r="JS3" s="888"/>
      <c r="JT3" s="888"/>
      <c r="JU3" s="888"/>
      <c r="JV3" s="888"/>
      <c r="JW3" s="888"/>
      <c r="JX3" s="888"/>
      <c r="JY3" s="888"/>
      <c r="JZ3" s="888"/>
      <c r="KA3" s="888"/>
      <c r="KB3" s="888"/>
      <c r="KC3" s="888"/>
      <c r="KD3" s="888"/>
      <c r="KE3" s="888"/>
      <c r="KF3" s="888"/>
      <c r="KG3" s="888"/>
      <c r="KH3" s="888"/>
      <c r="KI3" s="888"/>
      <c r="KJ3" s="888"/>
      <c r="KK3" s="888"/>
      <c r="KL3" s="888"/>
      <c r="KM3" s="888"/>
      <c r="KN3" s="888"/>
      <c r="KO3" s="888"/>
      <c r="KP3" s="888"/>
      <c r="KQ3" s="888"/>
      <c r="KR3" s="888"/>
      <c r="KS3" s="888"/>
      <c r="KT3" s="888"/>
      <c r="KU3" s="888"/>
      <c r="KV3" s="888"/>
      <c r="KW3" s="888"/>
      <c r="KX3" s="888"/>
      <c r="KY3" s="888"/>
      <c r="KZ3" s="888"/>
      <c r="LA3" s="888"/>
      <c r="LB3" s="888"/>
      <c r="LC3" s="888"/>
      <c r="LD3" s="888"/>
      <c r="LE3" s="888"/>
      <c r="LF3" s="888"/>
      <c r="LG3" s="888"/>
      <c r="LH3" s="888"/>
      <c r="LI3" s="888"/>
      <c r="LJ3" s="888"/>
      <c r="LK3" s="888"/>
      <c r="LL3" s="888"/>
      <c r="LM3" s="888"/>
      <c r="LN3" s="888"/>
      <c r="LO3" s="888"/>
      <c r="LP3" s="888"/>
      <c r="LQ3" s="888"/>
      <c r="LR3" s="888"/>
      <c r="LS3" s="888"/>
      <c r="LT3" s="888"/>
      <c r="LU3" s="888"/>
      <c r="LV3" s="888"/>
      <c r="LW3" s="888"/>
      <c r="LX3" s="888"/>
      <c r="LY3" s="888"/>
      <c r="LZ3" s="888"/>
      <c r="MA3" s="888"/>
      <c r="MB3" s="888"/>
      <c r="MC3" s="888"/>
      <c r="MD3" s="888"/>
      <c r="ME3" s="888"/>
      <c r="MF3" s="888"/>
      <c r="MG3" s="888"/>
      <c r="MH3" s="888"/>
      <c r="MI3" s="888"/>
      <c r="MJ3" s="888"/>
      <c r="MK3" s="888"/>
      <c r="ML3" s="888"/>
      <c r="MM3" s="888"/>
      <c r="MN3" s="888"/>
      <c r="MO3" s="888"/>
      <c r="MP3" s="888"/>
      <c r="MQ3" s="888"/>
      <c r="MR3" s="888"/>
      <c r="MS3" s="888"/>
      <c r="MT3" s="888"/>
      <c r="MU3" s="888"/>
      <c r="MV3" s="888"/>
      <c r="MW3" s="888"/>
      <c r="MX3" s="888"/>
      <c r="MY3" s="888"/>
      <c r="MZ3" s="888"/>
      <c r="NA3" s="888"/>
      <c r="NB3" s="888"/>
      <c r="NC3" s="888"/>
      <c r="ND3" s="888"/>
      <c r="NE3" s="888"/>
      <c r="NF3" s="888"/>
      <c r="NG3" s="888"/>
      <c r="NH3" s="888"/>
      <c r="NI3" s="888"/>
      <c r="NJ3" s="888"/>
      <c r="NK3" s="888"/>
      <c r="NL3" s="888"/>
      <c r="NM3" s="888"/>
      <c r="NN3" s="888"/>
      <c r="NO3" s="888"/>
      <c r="NP3" s="888"/>
      <c r="NQ3" s="888"/>
      <c r="NR3" s="888"/>
      <c r="NS3" s="888"/>
      <c r="NT3" s="888"/>
      <c r="NU3" s="888"/>
      <c r="NV3" s="888"/>
      <c r="NW3" s="888"/>
      <c r="NX3" s="888"/>
      <c r="NY3" s="888"/>
      <c r="NZ3" s="888"/>
      <c r="OA3" s="888"/>
      <c r="OB3" s="888"/>
      <c r="OC3" s="888"/>
      <c r="OD3" s="888"/>
      <c r="OE3" s="888"/>
      <c r="OF3" s="888"/>
      <c r="OG3" s="888"/>
      <c r="OH3" s="888"/>
      <c r="OI3" s="888"/>
      <c r="OJ3" s="888"/>
      <c r="OK3" s="888"/>
      <c r="OL3" s="888"/>
      <c r="OM3" s="888"/>
      <c r="ON3" s="888"/>
      <c r="OO3" s="888"/>
      <c r="OP3" s="888"/>
      <c r="OQ3" s="888"/>
      <c r="OR3" s="888"/>
      <c r="OS3" s="888"/>
      <c r="OT3" s="888"/>
      <c r="OU3" s="888"/>
      <c r="OV3" s="888"/>
      <c r="OW3" s="888"/>
      <c r="OX3" s="888"/>
      <c r="OY3" s="888"/>
      <c r="OZ3" s="888"/>
      <c r="PA3" s="888"/>
      <c r="PB3" s="888"/>
      <c r="PC3" s="888"/>
      <c r="PD3" s="888"/>
      <c r="PE3" s="888"/>
      <c r="PF3" s="888"/>
      <c r="PG3" s="888"/>
      <c r="PH3" s="888"/>
      <c r="PI3" s="888"/>
      <c r="PJ3" s="888"/>
      <c r="PK3" s="888"/>
      <c r="PL3" s="888"/>
      <c r="PM3" s="888"/>
      <c r="PN3" s="888"/>
      <c r="PO3" s="888"/>
      <c r="PP3" s="888"/>
      <c r="PQ3" s="888"/>
      <c r="PR3" s="888"/>
      <c r="PS3" s="888"/>
      <c r="PT3" s="888"/>
      <c r="PU3" s="888"/>
      <c r="PV3" s="888"/>
      <c r="PW3" s="888"/>
      <c r="PX3" s="888"/>
      <c r="PY3" s="888"/>
      <c r="PZ3" s="888"/>
      <c r="QA3" s="888"/>
      <c r="QB3" s="888"/>
      <c r="QC3" s="888"/>
      <c r="QD3" s="888"/>
      <c r="QE3" s="888"/>
      <c r="QF3" s="888"/>
      <c r="QG3" s="888"/>
      <c r="QH3" s="888"/>
      <c r="QI3" s="888"/>
      <c r="QJ3" s="888"/>
      <c r="QK3" s="888"/>
      <c r="QL3" s="888"/>
      <c r="QM3" s="888"/>
      <c r="QN3" s="888"/>
      <c r="QO3" s="888"/>
      <c r="QP3" s="888"/>
      <c r="QQ3" s="888"/>
      <c r="QR3" s="888"/>
      <c r="QS3" s="888"/>
      <c r="QT3" s="888"/>
      <c r="QU3" s="888"/>
      <c r="QV3" s="888"/>
      <c r="QW3" s="888"/>
      <c r="QX3" s="888"/>
      <c r="QY3" s="888"/>
      <c r="QZ3" s="888"/>
      <c r="RA3" s="888"/>
      <c r="RB3" s="888"/>
      <c r="RC3" s="888"/>
      <c r="RD3" s="888"/>
      <c r="RE3" s="888"/>
      <c r="RF3" s="888"/>
      <c r="RG3" s="888"/>
      <c r="RH3" s="888"/>
      <c r="RI3" s="888"/>
      <c r="RJ3" s="888"/>
      <c r="RK3" s="888"/>
      <c r="RL3" s="888"/>
      <c r="RM3" s="888"/>
      <c r="RN3" s="888"/>
      <c r="RO3" s="888"/>
      <c r="RP3" s="888"/>
      <c r="RQ3" s="888"/>
      <c r="RR3" s="888"/>
      <c r="RS3" s="888"/>
      <c r="RT3" s="888"/>
      <c r="RU3" s="888"/>
      <c r="RV3" s="888"/>
      <c r="RW3" s="888"/>
      <c r="RX3" s="888"/>
      <c r="RY3" s="888"/>
      <c r="RZ3" s="888"/>
      <c r="SA3" s="888"/>
      <c r="SB3" s="888"/>
      <c r="SC3" s="888"/>
      <c r="SD3" s="888"/>
      <c r="SE3" s="888"/>
      <c r="SF3" s="888"/>
      <c r="SG3" s="888"/>
      <c r="SH3" s="888"/>
      <c r="SI3" s="888"/>
      <c r="SJ3" s="888"/>
      <c r="SK3" s="888"/>
      <c r="SL3" s="888"/>
      <c r="SM3" s="888"/>
      <c r="SN3" s="888"/>
      <c r="SO3" s="888"/>
      <c r="SP3" s="888"/>
      <c r="SQ3" s="888"/>
      <c r="SR3" s="888"/>
      <c r="SS3" s="888"/>
      <c r="ST3" s="888"/>
      <c r="SU3" s="888"/>
      <c r="SV3" s="888"/>
      <c r="SW3" s="888"/>
      <c r="SX3" s="888"/>
      <c r="SY3" s="888"/>
      <c r="SZ3" s="888"/>
      <c r="TA3" s="888"/>
      <c r="TB3" s="888"/>
      <c r="TC3" s="888"/>
      <c r="TD3" s="888"/>
      <c r="TE3" s="888"/>
      <c r="TF3" s="888"/>
      <c r="TG3" s="888"/>
      <c r="TH3" s="888"/>
      <c r="TI3" s="888"/>
      <c r="TJ3" s="888"/>
      <c r="TK3" s="888"/>
      <c r="TL3" s="888"/>
      <c r="TM3" s="888"/>
      <c r="TN3" s="888"/>
      <c r="TO3" s="888"/>
      <c r="TP3" s="888"/>
      <c r="TQ3" s="888"/>
      <c r="TR3" s="888"/>
      <c r="TS3" s="888"/>
      <c r="TT3" s="888"/>
      <c r="TU3" s="888"/>
      <c r="TV3" s="888"/>
      <c r="TW3" s="888"/>
      <c r="TX3" s="888"/>
      <c r="TY3" s="888"/>
      <c r="TZ3" s="888"/>
      <c r="UA3" s="888"/>
      <c r="UB3" s="888"/>
      <c r="UC3" s="888"/>
      <c r="UD3" s="888"/>
      <c r="UE3" s="888"/>
      <c r="UF3" s="888"/>
      <c r="UG3" s="888"/>
      <c r="UH3" s="888"/>
      <c r="UI3" s="888"/>
      <c r="UJ3" s="888"/>
      <c r="UK3" s="888"/>
      <c r="UL3" s="888"/>
      <c r="UM3" s="888"/>
      <c r="UN3" s="888"/>
      <c r="UO3" s="888"/>
      <c r="UP3" s="888"/>
      <c r="UQ3" s="888"/>
      <c r="UR3" s="888"/>
      <c r="US3" s="888"/>
      <c r="UT3" s="888"/>
      <c r="UU3" s="888"/>
      <c r="UV3" s="888"/>
      <c r="UW3" s="888"/>
      <c r="UX3" s="888"/>
      <c r="UY3" s="888"/>
      <c r="UZ3" s="888"/>
      <c r="VA3" s="888"/>
      <c r="VB3" s="888"/>
      <c r="VC3" s="888"/>
      <c r="VD3" s="888"/>
      <c r="VE3" s="888"/>
      <c r="VF3" s="888"/>
      <c r="VG3" s="888"/>
      <c r="VH3" s="888"/>
      <c r="VI3" s="888"/>
      <c r="VJ3" s="888"/>
      <c r="VK3" s="888"/>
      <c r="VL3" s="888"/>
      <c r="VM3" s="888"/>
      <c r="VN3" s="888"/>
      <c r="VO3" s="888"/>
      <c r="VP3" s="888"/>
      <c r="VQ3" s="888"/>
      <c r="VR3" s="888"/>
      <c r="VS3" s="888"/>
      <c r="VT3" s="888"/>
      <c r="VU3" s="888"/>
      <c r="VV3" s="888"/>
      <c r="VW3" s="888"/>
      <c r="VX3" s="888"/>
      <c r="VY3" s="888"/>
      <c r="VZ3" s="888"/>
      <c r="WA3" s="888"/>
      <c r="WB3" s="888"/>
      <c r="WC3" s="888"/>
      <c r="WD3" s="888"/>
      <c r="WE3" s="888"/>
      <c r="WF3" s="888"/>
      <c r="WG3" s="888"/>
      <c r="WH3" s="888"/>
      <c r="WI3" s="888"/>
      <c r="WJ3" s="888"/>
      <c r="WK3" s="888"/>
      <c r="WL3" s="888"/>
      <c r="WM3" s="888"/>
      <c r="WN3" s="888"/>
      <c r="WO3" s="888"/>
      <c r="WP3" s="888"/>
      <c r="WQ3" s="888"/>
      <c r="WR3" s="888"/>
      <c r="WS3" s="888"/>
      <c r="WT3" s="888"/>
      <c r="WU3" s="888"/>
      <c r="WV3" s="888"/>
      <c r="WW3" s="888"/>
      <c r="WX3" s="888"/>
      <c r="WY3" s="888"/>
      <c r="WZ3" s="888"/>
      <c r="XA3" s="888"/>
      <c r="XB3" s="888"/>
      <c r="XC3" s="888"/>
      <c r="XD3" s="888"/>
      <c r="XE3" s="888"/>
      <c r="XF3" s="888"/>
      <c r="XG3" s="888"/>
      <c r="XH3" s="888"/>
      <c r="XI3" s="888"/>
      <c r="XJ3" s="888"/>
      <c r="XK3" s="888"/>
      <c r="XL3" s="888"/>
      <c r="XM3" s="888"/>
      <c r="XN3" s="888"/>
      <c r="XO3" s="888"/>
      <c r="XP3" s="888"/>
      <c r="XQ3" s="888"/>
      <c r="XR3" s="888"/>
      <c r="XS3" s="888"/>
      <c r="XT3" s="888"/>
      <c r="XU3" s="888"/>
      <c r="XV3" s="888"/>
      <c r="XW3" s="888"/>
      <c r="XX3" s="888"/>
      <c r="XY3" s="888"/>
      <c r="XZ3" s="888"/>
      <c r="YA3" s="888"/>
      <c r="YB3" s="888"/>
      <c r="YC3" s="888"/>
      <c r="YD3" s="888"/>
      <c r="YE3" s="888"/>
      <c r="YF3" s="888"/>
      <c r="YG3" s="888"/>
      <c r="YH3" s="888"/>
      <c r="YI3" s="888"/>
      <c r="YJ3" s="888"/>
      <c r="YK3" s="888"/>
      <c r="YL3" s="888"/>
      <c r="YM3" s="888"/>
      <c r="YN3" s="888"/>
      <c r="YO3" s="888"/>
      <c r="YP3" s="888"/>
      <c r="YQ3" s="888"/>
      <c r="YR3" s="888"/>
      <c r="YS3" s="888"/>
      <c r="YT3" s="888"/>
      <c r="YU3" s="888"/>
      <c r="YV3" s="888"/>
      <c r="YW3" s="888"/>
      <c r="YX3" s="888"/>
      <c r="YY3" s="888"/>
      <c r="YZ3" s="888"/>
      <c r="ZA3" s="888"/>
      <c r="ZB3" s="888"/>
      <c r="ZC3" s="888"/>
      <c r="ZD3" s="888"/>
      <c r="ZE3" s="888"/>
      <c r="ZF3" s="888"/>
      <c r="ZG3" s="888"/>
      <c r="ZH3" s="888"/>
      <c r="ZI3" s="888"/>
      <c r="ZJ3" s="888"/>
      <c r="ZK3" s="888"/>
      <c r="ZL3" s="888"/>
      <c r="ZM3" s="888"/>
      <c r="ZN3" s="888"/>
      <c r="ZO3" s="888"/>
      <c r="ZP3" s="888"/>
      <c r="ZQ3" s="888"/>
      <c r="ZR3" s="888"/>
      <c r="ZS3" s="888"/>
      <c r="ZT3" s="888"/>
      <c r="ZU3" s="888"/>
      <c r="ZV3" s="888"/>
      <c r="ZW3" s="888"/>
      <c r="ZX3" s="888"/>
      <c r="ZY3" s="888"/>
      <c r="ZZ3" s="888"/>
      <c r="AAA3" s="888"/>
      <c r="AAB3" s="888"/>
      <c r="AAC3" s="888"/>
      <c r="AAD3" s="888"/>
      <c r="AAE3" s="888"/>
      <c r="AAF3" s="888"/>
      <c r="AAG3" s="888"/>
      <c r="AAH3" s="888"/>
      <c r="AAI3" s="888"/>
      <c r="AAJ3" s="888"/>
      <c r="AAK3" s="888"/>
      <c r="AAL3" s="888"/>
      <c r="AAM3" s="888"/>
      <c r="AAN3" s="888"/>
      <c r="AAO3" s="888"/>
      <c r="AAP3" s="888"/>
      <c r="AAQ3" s="888"/>
      <c r="AAR3" s="888"/>
      <c r="AAS3" s="888"/>
      <c r="AAT3" s="888"/>
      <c r="AAU3" s="888"/>
      <c r="AAV3" s="888"/>
      <c r="AAW3" s="888"/>
      <c r="AAX3" s="888"/>
      <c r="AAY3" s="888"/>
      <c r="AAZ3" s="888"/>
      <c r="ABA3" s="888"/>
      <c r="ABB3" s="888"/>
      <c r="ABC3" s="888"/>
      <c r="ABD3" s="888"/>
      <c r="ABE3" s="888"/>
      <c r="ABF3" s="888"/>
      <c r="ABG3" s="888"/>
      <c r="ABH3" s="888"/>
      <c r="ABI3" s="888"/>
      <c r="ABJ3" s="888"/>
      <c r="ABK3" s="888"/>
      <c r="ABL3" s="888"/>
      <c r="ABM3" s="888"/>
      <c r="ABN3" s="888"/>
      <c r="ABO3" s="888"/>
      <c r="ABP3" s="888"/>
      <c r="ABQ3" s="888"/>
      <c r="ABR3" s="888"/>
      <c r="ABS3" s="888"/>
      <c r="ABT3" s="888"/>
      <c r="ABU3" s="888"/>
      <c r="ABV3" s="888"/>
      <c r="ABW3" s="888"/>
      <c r="ABX3" s="888"/>
      <c r="ABY3" s="888"/>
      <c r="ABZ3" s="888"/>
      <c r="ACA3" s="888"/>
      <c r="ACB3" s="888"/>
      <c r="ACC3" s="888"/>
      <c r="ACD3" s="888"/>
      <c r="ACE3" s="888"/>
      <c r="ACF3" s="888"/>
      <c r="ACG3" s="888"/>
      <c r="ACH3" s="888"/>
      <c r="ACI3" s="888"/>
      <c r="ACJ3" s="888"/>
      <c r="ACK3" s="888"/>
      <c r="ACL3" s="888"/>
      <c r="ACM3" s="888"/>
      <c r="ACN3" s="888"/>
      <c r="ACO3" s="888"/>
      <c r="ACP3" s="888"/>
      <c r="ACQ3" s="888"/>
      <c r="ACR3" s="888"/>
      <c r="ACS3" s="888"/>
      <c r="ACT3" s="888"/>
      <c r="ACU3" s="888"/>
      <c r="ACV3" s="888"/>
      <c r="ACW3" s="888"/>
      <c r="ACX3" s="888"/>
      <c r="ACY3" s="888"/>
      <c r="ACZ3" s="888"/>
      <c r="ADA3" s="888"/>
      <c r="ADB3" s="888"/>
      <c r="ADC3" s="888"/>
      <c r="ADD3" s="888"/>
      <c r="ADE3" s="888"/>
      <c r="ADF3" s="888"/>
      <c r="ADG3" s="888"/>
      <c r="ADH3" s="888"/>
      <c r="ADI3" s="888"/>
      <c r="ADJ3" s="888"/>
      <c r="ADK3" s="888"/>
      <c r="ADL3" s="888"/>
      <c r="ADM3" s="888"/>
      <c r="ADN3" s="888"/>
      <c r="ADO3" s="888"/>
      <c r="ADP3" s="888"/>
      <c r="ADQ3" s="888"/>
      <c r="ADR3" s="888"/>
      <c r="ADS3" s="888"/>
      <c r="ADT3" s="888"/>
      <c r="ADU3" s="888"/>
      <c r="ADV3" s="888"/>
      <c r="ADW3" s="888"/>
      <c r="ADX3" s="888"/>
      <c r="ADY3" s="888"/>
      <c r="ADZ3" s="888"/>
      <c r="AEA3" s="888"/>
      <c r="AEB3" s="888"/>
      <c r="AEC3" s="888"/>
      <c r="AED3" s="888"/>
      <c r="AEE3" s="888"/>
      <c r="AEF3" s="888"/>
      <c r="AEG3" s="888"/>
      <c r="AEH3" s="888"/>
      <c r="AEI3" s="888"/>
      <c r="AEJ3" s="888"/>
      <c r="AEK3" s="888"/>
      <c r="AEL3" s="888"/>
      <c r="AEM3" s="888"/>
      <c r="AEN3" s="888"/>
      <c r="AEO3" s="888"/>
      <c r="AEP3" s="888"/>
      <c r="AEQ3" s="888"/>
      <c r="AER3" s="888"/>
      <c r="AES3" s="888"/>
      <c r="AET3" s="888"/>
      <c r="AEU3" s="888"/>
      <c r="AEV3" s="888"/>
      <c r="AEW3" s="888"/>
      <c r="AEX3" s="888"/>
      <c r="AEY3" s="888"/>
      <c r="AEZ3" s="888"/>
      <c r="AFA3" s="888"/>
      <c r="AFB3" s="888"/>
      <c r="AFC3" s="888"/>
      <c r="AFD3" s="888"/>
      <c r="AFE3" s="888"/>
      <c r="AFF3" s="888"/>
      <c r="AFG3" s="888"/>
      <c r="AFH3" s="888"/>
      <c r="AFI3" s="888"/>
      <c r="AFJ3" s="888"/>
      <c r="AFK3" s="888"/>
      <c r="AFL3" s="888"/>
      <c r="AFM3" s="888"/>
      <c r="AFN3" s="888"/>
      <c r="AFO3" s="888"/>
      <c r="AFP3" s="888"/>
      <c r="AFQ3" s="888"/>
      <c r="AFR3" s="888"/>
      <c r="AFS3" s="888"/>
      <c r="AFT3" s="888"/>
      <c r="AFU3" s="888"/>
      <c r="AFV3" s="888"/>
      <c r="AFW3" s="888"/>
      <c r="AFX3" s="888"/>
      <c r="AFY3" s="888"/>
      <c r="AFZ3" s="888"/>
      <c r="AGA3" s="888"/>
      <c r="AGB3" s="888"/>
      <c r="AGC3" s="888"/>
      <c r="AGD3" s="888"/>
      <c r="AGE3" s="888"/>
      <c r="AGF3" s="888"/>
      <c r="AGG3" s="888"/>
      <c r="AGH3" s="888"/>
      <c r="AGI3" s="888"/>
      <c r="AGJ3" s="888"/>
      <c r="AGK3" s="888"/>
      <c r="AGL3" s="888"/>
      <c r="AGM3" s="888"/>
      <c r="AGN3" s="888"/>
      <c r="AGO3" s="888"/>
      <c r="AGP3" s="888"/>
      <c r="AGQ3" s="888"/>
      <c r="AGR3" s="888"/>
      <c r="AGS3" s="888"/>
      <c r="AGT3" s="888"/>
      <c r="AGU3" s="888"/>
      <c r="AGV3" s="888"/>
      <c r="AGW3" s="888"/>
      <c r="AGX3" s="888"/>
      <c r="AGY3" s="888"/>
      <c r="AGZ3" s="888"/>
      <c r="AHA3" s="888"/>
      <c r="AHB3" s="888"/>
      <c r="AHC3" s="888"/>
      <c r="AHD3" s="888"/>
      <c r="AHE3" s="888"/>
      <c r="AHF3" s="888"/>
      <c r="AHG3" s="888"/>
      <c r="AHH3" s="888"/>
      <c r="AHI3" s="888"/>
      <c r="AHJ3" s="888"/>
      <c r="AHK3" s="888"/>
      <c r="AHL3" s="888"/>
      <c r="AHM3" s="888"/>
      <c r="AHN3" s="888"/>
      <c r="AHO3" s="888"/>
      <c r="AHP3" s="888"/>
      <c r="AHQ3" s="888"/>
      <c r="AHR3" s="888"/>
      <c r="AHS3" s="888"/>
      <c r="AHT3" s="888"/>
      <c r="AHU3" s="888"/>
      <c r="AHV3" s="888"/>
      <c r="AHW3" s="888"/>
      <c r="AHX3" s="888"/>
      <c r="AHY3" s="888"/>
      <c r="AHZ3" s="888"/>
      <c r="AIA3" s="888"/>
      <c r="AIB3" s="888"/>
      <c r="AIC3" s="888"/>
      <c r="AID3" s="888"/>
      <c r="AIE3" s="888"/>
      <c r="AIF3" s="888"/>
      <c r="AIG3" s="888"/>
      <c r="AIH3" s="888"/>
      <c r="AII3" s="888"/>
      <c r="AIJ3" s="888"/>
      <c r="AIK3" s="888"/>
      <c r="AIL3" s="888"/>
      <c r="AIM3" s="888"/>
      <c r="AIN3" s="888"/>
      <c r="AIO3" s="888"/>
      <c r="AIP3" s="888"/>
      <c r="AIQ3" s="888"/>
      <c r="AIR3" s="888"/>
      <c r="AIS3" s="888"/>
      <c r="AIT3" s="888"/>
      <c r="AIU3" s="888"/>
      <c r="AIV3" s="888"/>
      <c r="AIW3" s="888"/>
      <c r="AIX3" s="888"/>
      <c r="AIY3" s="888"/>
      <c r="AIZ3" s="888"/>
      <c r="AJA3" s="888"/>
      <c r="AJB3" s="888"/>
      <c r="AJC3" s="888"/>
      <c r="AJD3" s="888"/>
      <c r="AJE3" s="888"/>
      <c r="AJF3" s="888"/>
      <c r="AJG3" s="888"/>
      <c r="AJH3" s="888"/>
      <c r="AJI3" s="888"/>
      <c r="AJJ3" s="888"/>
      <c r="AJK3" s="888"/>
      <c r="AJL3" s="888"/>
      <c r="AJM3" s="888"/>
      <c r="AJN3" s="888"/>
      <c r="AJO3" s="888"/>
      <c r="AJP3" s="888"/>
      <c r="AJQ3" s="888"/>
      <c r="AJR3" s="888"/>
      <c r="AJS3" s="888"/>
      <c r="AJT3" s="888"/>
      <c r="AJU3" s="888"/>
      <c r="AJV3" s="888"/>
      <c r="AJW3" s="888"/>
      <c r="AJX3" s="888"/>
      <c r="AJY3" s="888"/>
      <c r="AJZ3" s="888"/>
      <c r="AKA3" s="888"/>
      <c r="AKB3" s="888"/>
      <c r="AKC3" s="888"/>
      <c r="AKD3" s="888"/>
      <c r="AKE3" s="888"/>
      <c r="AKF3" s="888"/>
      <c r="AKG3" s="888"/>
      <c r="AKH3" s="888"/>
      <c r="AKI3" s="888"/>
      <c r="AKJ3" s="888"/>
      <c r="AKK3" s="888"/>
      <c r="AKL3" s="888"/>
      <c r="AKM3" s="888"/>
      <c r="AKN3" s="888"/>
      <c r="AKO3" s="888"/>
      <c r="AKP3" s="888"/>
      <c r="AKQ3" s="888"/>
      <c r="AKR3" s="888"/>
      <c r="AKS3" s="888"/>
      <c r="AKT3" s="888"/>
      <c r="AKU3" s="888"/>
      <c r="AKV3" s="888"/>
      <c r="AKW3" s="888"/>
      <c r="AKX3" s="888"/>
      <c r="AKY3" s="888"/>
      <c r="AKZ3" s="888"/>
      <c r="ALA3" s="888"/>
      <c r="ALB3" s="888"/>
      <c r="ALC3" s="888"/>
      <c r="ALD3" s="888"/>
      <c r="ALE3" s="888"/>
      <c r="ALF3" s="888"/>
      <c r="ALG3" s="888"/>
      <c r="ALH3" s="888"/>
      <c r="ALI3" s="888"/>
      <c r="ALJ3" s="888"/>
      <c r="ALK3" s="888"/>
      <c r="ALL3" s="888"/>
      <c r="ALM3" s="888"/>
      <c r="ALN3" s="888"/>
      <c r="ALO3" s="888"/>
      <c r="ALP3" s="888"/>
      <c r="ALQ3" s="888"/>
      <c r="ALR3" s="888"/>
      <c r="ALS3" s="888"/>
      <c r="ALT3" s="888"/>
      <c r="ALU3" s="888"/>
      <c r="ALV3" s="888"/>
      <c r="ALW3" s="888"/>
      <c r="ALX3" s="888"/>
      <c r="ALY3" s="888"/>
      <c r="ALZ3" s="888"/>
      <c r="AMA3" s="888"/>
      <c r="AMB3" s="888"/>
      <c r="AMC3" s="888"/>
      <c r="AMD3" s="888"/>
      <c r="AME3" s="888"/>
      <c r="AMF3" s="888"/>
      <c r="AMG3" s="888"/>
      <c r="AMH3" s="888"/>
      <c r="AMI3" s="888"/>
      <c r="AMJ3" s="888"/>
      <c r="AMK3" s="888"/>
      <c r="AML3" s="888"/>
      <c r="AMM3" s="888"/>
      <c r="AMN3" s="888"/>
      <c r="AMO3" s="888"/>
      <c r="AMP3" s="888"/>
      <c r="AMQ3" s="888"/>
      <c r="AMR3" s="888"/>
      <c r="AMS3" s="888"/>
      <c r="AMT3" s="888"/>
      <c r="AMU3" s="888"/>
      <c r="AMV3" s="888"/>
      <c r="AMW3" s="888"/>
      <c r="AMX3" s="888"/>
      <c r="AMY3" s="888"/>
      <c r="AMZ3" s="888"/>
      <c r="ANA3" s="888"/>
      <c r="ANB3" s="888"/>
      <c r="ANC3" s="888"/>
      <c r="AND3" s="888"/>
      <c r="ANE3" s="888"/>
      <c r="ANF3" s="888"/>
      <c r="ANG3" s="888"/>
      <c r="ANH3" s="888"/>
      <c r="ANI3" s="888"/>
      <c r="ANJ3" s="888"/>
      <c r="ANK3" s="888"/>
      <c r="ANL3" s="888"/>
      <c r="ANM3" s="888"/>
      <c r="ANN3" s="888"/>
      <c r="ANO3" s="888"/>
      <c r="ANP3" s="888"/>
      <c r="ANQ3" s="888"/>
      <c r="ANR3" s="888"/>
      <c r="ANS3" s="888"/>
      <c r="ANT3" s="888"/>
      <c r="ANU3" s="888"/>
      <c r="ANV3" s="888"/>
      <c r="ANW3" s="888"/>
      <c r="ANX3" s="888"/>
      <c r="ANY3" s="888"/>
      <c r="ANZ3" s="888"/>
      <c r="AOA3" s="888"/>
      <c r="AOB3" s="888"/>
      <c r="AOC3" s="888"/>
      <c r="AOD3" s="888"/>
      <c r="AOE3" s="888"/>
      <c r="AOF3" s="888"/>
      <c r="AOG3" s="888"/>
      <c r="AOH3" s="888"/>
      <c r="AOI3" s="888"/>
      <c r="AOJ3" s="888"/>
      <c r="AOK3" s="888"/>
      <c r="AOL3" s="888"/>
      <c r="AOM3" s="888"/>
      <c r="AON3" s="888"/>
      <c r="AOO3" s="888"/>
      <c r="AOP3" s="888"/>
      <c r="AOQ3" s="888"/>
      <c r="AOR3" s="888"/>
      <c r="AOS3" s="888"/>
      <c r="AOT3" s="888"/>
      <c r="AOU3" s="888"/>
      <c r="AOV3" s="888"/>
      <c r="AOW3" s="888"/>
      <c r="AOX3" s="888"/>
      <c r="AOY3" s="888"/>
      <c r="AOZ3" s="888"/>
      <c r="APA3" s="888"/>
      <c r="APB3" s="888"/>
      <c r="APC3" s="888"/>
      <c r="APD3" s="888"/>
      <c r="APE3" s="888"/>
      <c r="APF3" s="888"/>
      <c r="APG3" s="888"/>
      <c r="APH3" s="888"/>
      <c r="API3" s="888"/>
      <c r="APJ3" s="888"/>
      <c r="APK3" s="888"/>
      <c r="APL3" s="888"/>
      <c r="APM3" s="888"/>
      <c r="APN3" s="888"/>
      <c r="APO3" s="888"/>
      <c r="APP3" s="888"/>
      <c r="APQ3" s="888"/>
      <c r="APR3" s="888"/>
      <c r="APS3" s="888"/>
      <c r="APT3" s="888"/>
      <c r="APU3" s="888"/>
      <c r="APV3" s="888"/>
      <c r="APW3" s="888"/>
      <c r="APX3" s="888"/>
      <c r="APY3" s="888"/>
      <c r="APZ3" s="888"/>
      <c r="AQA3" s="888"/>
      <c r="AQB3" s="888"/>
      <c r="AQC3" s="888"/>
      <c r="AQD3" s="888"/>
      <c r="AQE3" s="888"/>
      <c r="AQF3" s="888"/>
      <c r="AQG3" s="888"/>
      <c r="AQH3" s="888"/>
      <c r="AQI3" s="888"/>
      <c r="AQJ3" s="888"/>
      <c r="AQK3" s="888"/>
      <c r="AQL3" s="888"/>
      <c r="AQM3" s="888"/>
      <c r="AQN3" s="888"/>
      <c r="AQO3" s="888"/>
      <c r="AQP3" s="888"/>
      <c r="AQQ3" s="888"/>
      <c r="AQR3" s="888"/>
      <c r="AQS3" s="888"/>
      <c r="AQT3" s="888"/>
      <c r="AQU3" s="888"/>
      <c r="AQV3" s="888"/>
      <c r="AQW3" s="888"/>
      <c r="AQX3" s="888"/>
      <c r="AQY3" s="888"/>
      <c r="AQZ3" s="888"/>
      <c r="ARA3" s="888"/>
      <c r="ARB3" s="888"/>
      <c r="ARC3" s="888"/>
      <c r="ARD3" s="888"/>
      <c r="ARE3" s="888"/>
      <c r="ARF3" s="888"/>
      <c r="ARG3" s="888"/>
      <c r="ARH3" s="888"/>
      <c r="ARI3" s="888"/>
      <c r="ARJ3" s="888"/>
      <c r="ARK3" s="888"/>
      <c r="ARL3" s="888"/>
      <c r="ARM3" s="888"/>
      <c r="ARN3" s="888"/>
      <c r="ARO3" s="888"/>
      <c r="ARP3" s="888"/>
      <c r="ARQ3" s="888"/>
      <c r="ARR3" s="888"/>
      <c r="ARS3" s="888"/>
      <c r="ART3" s="888"/>
      <c r="ARU3" s="888"/>
      <c r="ARV3" s="888"/>
      <c r="ARW3" s="888"/>
      <c r="ARX3" s="888"/>
      <c r="ARY3" s="888"/>
      <c r="ARZ3" s="888"/>
      <c r="ASA3" s="888"/>
      <c r="ASB3" s="888"/>
      <c r="ASC3" s="888"/>
      <c r="ASD3" s="888"/>
      <c r="ASE3" s="888"/>
      <c r="ASF3" s="888"/>
      <c r="ASG3" s="888"/>
      <c r="ASH3" s="888"/>
      <c r="ASI3" s="888"/>
      <c r="ASJ3" s="888"/>
      <c r="ASK3" s="888"/>
      <c r="ASL3" s="888"/>
      <c r="ASM3" s="888"/>
      <c r="ASN3" s="888"/>
      <c r="ASO3" s="888"/>
      <c r="ASP3" s="888"/>
      <c r="ASQ3" s="888"/>
      <c r="ASR3" s="888"/>
      <c r="ASS3" s="888"/>
      <c r="AST3" s="888"/>
      <c r="ASU3" s="888"/>
      <c r="ASV3" s="888"/>
      <c r="ASW3" s="888"/>
      <c r="ASX3" s="888"/>
      <c r="ASY3" s="888"/>
      <c r="ASZ3" s="888"/>
      <c r="ATA3" s="888"/>
      <c r="ATB3" s="888"/>
      <c r="ATC3" s="888"/>
      <c r="ATD3" s="888"/>
      <c r="ATE3" s="888"/>
      <c r="ATF3" s="888"/>
      <c r="ATG3" s="888"/>
      <c r="ATH3" s="888"/>
      <c r="ATI3" s="888"/>
      <c r="ATJ3" s="888"/>
      <c r="ATK3" s="888"/>
      <c r="ATL3" s="888"/>
      <c r="ATM3" s="888"/>
      <c r="ATN3" s="888"/>
      <c r="ATO3" s="888"/>
      <c r="ATP3" s="888"/>
      <c r="ATQ3" s="888"/>
      <c r="ATR3" s="888"/>
      <c r="ATS3" s="888"/>
      <c r="ATT3" s="888"/>
      <c r="ATU3" s="888"/>
      <c r="ATV3" s="888"/>
      <c r="ATW3" s="888"/>
      <c r="ATX3" s="888"/>
      <c r="ATY3" s="888"/>
      <c r="ATZ3" s="888"/>
      <c r="AUA3" s="888"/>
      <c r="AUB3" s="888"/>
      <c r="AUC3" s="888"/>
      <c r="AUD3" s="888"/>
      <c r="AUE3" s="888"/>
      <c r="AUF3" s="888"/>
      <c r="AUG3" s="888"/>
      <c r="AUH3" s="888"/>
      <c r="AUI3" s="888"/>
      <c r="AUJ3" s="888"/>
      <c r="AUK3" s="888"/>
      <c r="AUL3" s="888"/>
      <c r="AUM3" s="888"/>
      <c r="AUN3" s="888"/>
      <c r="AUO3" s="888"/>
      <c r="AUP3" s="888"/>
      <c r="AUQ3" s="888"/>
      <c r="AUR3" s="888"/>
      <c r="AUS3" s="888"/>
      <c r="AUT3" s="888"/>
      <c r="AUU3" s="888"/>
      <c r="AUV3" s="888"/>
      <c r="AUW3" s="888"/>
      <c r="AUX3" s="888"/>
      <c r="AUY3" s="888"/>
      <c r="AUZ3" s="888"/>
      <c r="AVA3" s="888"/>
      <c r="AVB3" s="888"/>
      <c r="AVC3" s="888"/>
      <c r="AVD3" s="888"/>
      <c r="AVE3" s="888"/>
      <c r="AVF3" s="888"/>
      <c r="AVG3" s="888"/>
      <c r="AVH3" s="888"/>
      <c r="AVI3" s="888"/>
      <c r="AVJ3" s="888"/>
      <c r="AVK3" s="888"/>
      <c r="AVL3" s="888"/>
      <c r="AVM3" s="888"/>
      <c r="AVN3" s="888"/>
      <c r="AVO3" s="888"/>
      <c r="AVP3" s="888"/>
      <c r="AVQ3" s="888"/>
      <c r="AVR3" s="888"/>
      <c r="AVS3" s="888"/>
      <c r="AVT3" s="888"/>
      <c r="AVU3" s="888"/>
      <c r="AVV3" s="888"/>
      <c r="AVW3" s="888"/>
      <c r="AVX3" s="888"/>
      <c r="AVY3" s="888"/>
      <c r="AVZ3" s="888"/>
      <c r="AWA3" s="888"/>
      <c r="AWB3" s="888"/>
      <c r="AWC3" s="888"/>
      <c r="AWD3" s="888"/>
      <c r="AWE3" s="888"/>
      <c r="AWF3" s="888"/>
      <c r="AWG3" s="888"/>
      <c r="AWH3" s="888"/>
      <c r="AWI3" s="888"/>
      <c r="AWJ3" s="888"/>
      <c r="AWK3" s="888"/>
      <c r="AWL3" s="888"/>
      <c r="AWM3" s="888"/>
      <c r="AWN3" s="888"/>
      <c r="AWO3" s="888"/>
      <c r="AWP3" s="888"/>
      <c r="AWQ3" s="888"/>
      <c r="AWR3" s="888"/>
      <c r="AWS3" s="888"/>
      <c r="AWT3" s="888"/>
      <c r="AWU3" s="888"/>
      <c r="AWV3" s="888"/>
      <c r="AWW3" s="888"/>
      <c r="AWX3" s="888"/>
      <c r="AWY3" s="888"/>
      <c r="AWZ3" s="888"/>
      <c r="AXA3" s="888"/>
      <c r="AXB3" s="888"/>
      <c r="AXC3" s="888"/>
      <c r="AXD3" s="888"/>
      <c r="AXE3" s="888"/>
      <c r="AXF3" s="888"/>
      <c r="AXG3" s="888"/>
      <c r="AXH3" s="888"/>
      <c r="AXI3" s="888"/>
      <c r="AXJ3" s="888"/>
      <c r="AXK3" s="888"/>
      <c r="AXL3" s="888"/>
      <c r="AXM3" s="888"/>
      <c r="AXN3" s="888"/>
      <c r="AXO3" s="888"/>
      <c r="AXP3" s="888"/>
      <c r="AXQ3" s="888"/>
      <c r="AXR3" s="888"/>
      <c r="AXS3" s="888"/>
      <c r="AXT3" s="888"/>
      <c r="AXU3" s="888"/>
      <c r="AXV3" s="888"/>
      <c r="AXW3" s="888"/>
      <c r="AXX3" s="888"/>
      <c r="AXY3" s="888"/>
      <c r="AXZ3" s="888"/>
      <c r="AYA3" s="888"/>
      <c r="AYB3" s="888"/>
      <c r="AYC3" s="888"/>
      <c r="AYD3" s="888"/>
      <c r="AYE3" s="888"/>
      <c r="AYF3" s="888"/>
      <c r="AYG3" s="888"/>
      <c r="AYH3" s="888"/>
      <c r="AYI3" s="888"/>
      <c r="AYJ3" s="888"/>
      <c r="AYK3" s="888"/>
      <c r="AYL3" s="888"/>
      <c r="AYM3" s="888"/>
      <c r="AYN3" s="888"/>
      <c r="AYO3" s="888"/>
      <c r="AYP3" s="888"/>
      <c r="AYQ3" s="888"/>
      <c r="AYR3" s="888"/>
      <c r="AYS3" s="888"/>
      <c r="AYT3" s="888"/>
      <c r="AYU3" s="888"/>
      <c r="AYV3" s="888"/>
      <c r="AYW3" s="888"/>
      <c r="AYX3" s="888"/>
      <c r="AYY3" s="888"/>
      <c r="AYZ3" s="888"/>
      <c r="AZA3" s="888"/>
      <c r="AZB3" s="888"/>
      <c r="AZC3" s="888"/>
      <c r="AZD3" s="888"/>
      <c r="AZE3" s="888"/>
      <c r="AZF3" s="888"/>
      <c r="AZG3" s="888"/>
      <c r="AZH3" s="888"/>
      <c r="AZI3" s="888"/>
      <c r="AZJ3" s="888"/>
      <c r="AZK3" s="888"/>
      <c r="AZL3" s="888"/>
      <c r="AZM3" s="888"/>
      <c r="AZN3" s="888"/>
      <c r="AZO3" s="888"/>
      <c r="AZP3" s="888"/>
      <c r="AZQ3" s="888"/>
      <c r="AZR3" s="888"/>
      <c r="AZS3" s="888"/>
      <c r="AZT3" s="888"/>
      <c r="AZU3" s="888"/>
      <c r="AZV3" s="888"/>
      <c r="AZW3" s="888"/>
      <c r="AZX3" s="888"/>
      <c r="AZY3" s="888"/>
      <c r="AZZ3" s="888"/>
      <c r="BAA3" s="888"/>
      <c r="BAB3" s="888"/>
      <c r="BAC3" s="888"/>
      <c r="BAD3" s="888"/>
      <c r="BAE3" s="888"/>
      <c r="BAF3" s="888"/>
      <c r="BAG3" s="888"/>
      <c r="BAH3" s="888"/>
      <c r="BAI3" s="888"/>
      <c r="BAJ3" s="888"/>
      <c r="BAK3" s="888"/>
      <c r="BAL3" s="888"/>
      <c r="BAM3" s="888"/>
      <c r="BAN3" s="888"/>
      <c r="BAO3" s="888"/>
      <c r="BAP3" s="888"/>
      <c r="BAQ3" s="888"/>
      <c r="BAR3" s="888"/>
      <c r="BAS3" s="888"/>
      <c r="BAT3" s="888"/>
      <c r="BAU3" s="888"/>
      <c r="BAV3" s="888"/>
      <c r="BAW3" s="888"/>
      <c r="BAX3" s="888"/>
      <c r="BAY3" s="888"/>
      <c r="BAZ3" s="888"/>
      <c r="BBA3" s="888"/>
      <c r="BBB3" s="888"/>
      <c r="BBC3" s="888"/>
      <c r="BBD3" s="888"/>
      <c r="BBE3" s="888"/>
      <c r="BBF3" s="888"/>
      <c r="BBG3" s="888"/>
      <c r="BBH3" s="888"/>
      <c r="BBI3" s="888"/>
      <c r="BBJ3" s="888"/>
      <c r="BBK3" s="888"/>
      <c r="BBL3" s="888"/>
      <c r="BBM3" s="888"/>
      <c r="BBN3" s="888"/>
      <c r="BBO3" s="888"/>
      <c r="BBP3" s="888"/>
      <c r="BBQ3" s="888"/>
      <c r="BBR3" s="888"/>
      <c r="BBS3" s="888"/>
      <c r="BBT3" s="888"/>
      <c r="BBU3" s="888"/>
      <c r="BBV3" s="888"/>
      <c r="BBW3" s="888"/>
      <c r="BBX3" s="888"/>
      <c r="BBY3" s="888"/>
      <c r="BBZ3" s="888"/>
      <c r="BCA3" s="888"/>
      <c r="BCB3" s="888"/>
      <c r="BCC3" s="888"/>
      <c r="BCD3" s="888"/>
      <c r="BCE3" s="888"/>
      <c r="BCF3" s="888"/>
      <c r="BCG3" s="888"/>
      <c r="BCH3" s="888"/>
      <c r="BCI3" s="888"/>
      <c r="BCJ3" s="888"/>
      <c r="BCK3" s="888"/>
      <c r="BCL3" s="888"/>
      <c r="BCM3" s="888"/>
      <c r="BCN3" s="888"/>
      <c r="BCO3" s="888"/>
      <c r="BCP3" s="888"/>
      <c r="BCQ3" s="888"/>
      <c r="BCR3" s="888"/>
      <c r="BCS3" s="888"/>
      <c r="BCT3" s="888"/>
      <c r="BCU3" s="888"/>
      <c r="BCV3" s="888"/>
      <c r="BCW3" s="888"/>
      <c r="BCX3" s="888"/>
      <c r="BCY3" s="888"/>
      <c r="BCZ3" s="888"/>
      <c r="BDA3" s="888"/>
      <c r="BDB3" s="888"/>
      <c r="BDC3" s="888"/>
      <c r="BDD3" s="888"/>
      <c r="BDE3" s="888"/>
      <c r="BDF3" s="888"/>
      <c r="BDG3" s="888"/>
      <c r="BDH3" s="888"/>
      <c r="BDI3" s="888"/>
      <c r="BDJ3" s="888"/>
      <c r="BDK3" s="888"/>
      <c r="BDL3" s="888"/>
      <c r="BDM3" s="888"/>
      <c r="BDN3" s="888"/>
      <c r="BDO3" s="888"/>
      <c r="BDP3" s="888"/>
      <c r="BDQ3" s="888"/>
      <c r="BDR3" s="888"/>
      <c r="BDS3" s="888"/>
      <c r="BDT3" s="888"/>
      <c r="BDU3" s="888"/>
      <c r="BDV3" s="888"/>
      <c r="BDW3" s="888"/>
      <c r="BDX3" s="888"/>
      <c r="BDY3" s="888"/>
      <c r="BDZ3" s="888"/>
      <c r="BEA3" s="888"/>
      <c r="BEB3" s="888"/>
      <c r="BEC3" s="888"/>
      <c r="BED3" s="888"/>
      <c r="BEE3" s="888"/>
      <c r="BEF3" s="888"/>
      <c r="BEG3" s="888"/>
      <c r="BEH3" s="888"/>
      <c r="BEI3" s="888"/>
      <c r="BEJ3" s="888"/>
      <c r="BEK3" s="888"/>
      <c r="BEL3" s="888"/>
      <c r="BEM3" s="888"/>
      <c r="BEN3" s="888"/>
      <c r="BEO3" s="888"/>
      <c r="BEP3" s="888"/>
      <c r="BEQ3" s="888"/>
      <c r="BER3" s="888"/>
      <c r="BES3" s="888"/>
      <c r="BET3" s="888"/>
      <c r="BEU3" s="888"/>
      <c r="BEV3" s="888"/>
      <c r="BEW3" s="888"/>
      <c r="BEX3" s="888"/>
      <c r="BEY3" s="888"/>
      <c r="BEZ3" s="888"/>
      <c r="BFA3" s="888"/>
      <c r="BFB3" s="888"/>
      <c r="BFC3" s="888"/>
      <c r="BFD3" s="888"/>
      <c r="BFE3" s="888"/>
      <c r="BFF3" s="888"/>
      <c r="BFG3" s="888"/>
      <c r="BFH3" s="888"/>
      <c r="BFI3" s="888"/>
      <c r="BFJ3" s="888"/>
      <c r="BFK3" s="888"/>
      <c r="BFL3" s="888"/>
      <c r="BFM3" s="888"/>
      <c r="BFN3" s="888"/>
      <c r="BFO3" s="888"/>
      <c r="BFP3" s="888"/>
      <c r="BFQ3" s="888"/>
      <c r="BFR3" s="888"/>
      <c r="BFS3" s="888"/>
      <c r="BFT3" s="888"/>
      <c r="BFU3" s="888"/>
      <c r="BFV3" s="888"/>
      <c r="BFW3" s="888"/>
      <c r="BFX3" s="888"/>
      <c r="BFY3" s="888"/>
      <c r="BFZ3" s="888"/>
      <c r="BGA3" s="888"/>
      <c r="BGB3" s="888"/>
      <c r="BGC3" s="888"/>
      <c r="BGD3" s="888"/>
      <c r="BGE3" s="888"/>
      <c r="BGF3" s="888"/>
      <c r="BGG3" s="888"/>
      <c r="BGH3" s="888"/>
      <c r="BGI3" s="888"/>
      <c r="BGJ3" s="888"/>
      <c r="BGK3" s="888"/>
      <c r="BGL3" s="888"/>
      <c r="BGM3" s="888"/>
      <c r="BGN3" s="888"/>
      <c r="BGO3" s="888"/>
      <c r="BGP3" s="888"/>
      <c r="BGQ3" s="888"/>
      <c r="BGR3" s="888"/>
      <c r="BGS3" s="888"/>
      <c r="BGT3" s="888"/>
      <c r="BGU3" s="888"/>
      <c r="BGV3" s="888"/>
      <c r="BGW3" s="888"/>
      <c r="BGX3" s="888"/>
      <c r="BGY3" s="888"/>
      <c r="BGZ3" s="888"/>
      <c r="BHA3" s="888"/>
      <c r="BHB3" s="888"/>
      <c r="BHC3" s="888"/>
      <c r="BHD3" s="888"/>
      <c r="BHE3" s="888"/>
      <c r="BHF3" s="888"/>
      <c r="BHG3" s="888"/>
      <c r="BHH3" s="888"/>
      <c r="BHI3" s="888"/>
      <c r="BHJ3" s="888"/>
      <c r="BHK3" s="888"/>
      <c r="BHL3" s="888"/>
      <c r="BHM3" s="888"/>
      <c r="BHN3" s="888"/>
      <c r="BHO3" s="888"/>
      <c r="BHP3" s="888"/>
      <c r="BHQ3" s="888"/>
      <c r="BHR3" s="888"/>
      <c r="BHS3" s="888"/>
      <c r="BHT3" s="888"/>
      <c r="BHU3" s="888"/>
      <c r="BHV3" s="888"/>
      <c r="BHW3" s="888"/>
      <c r="BHX3" s="888"/>
      <c r="BHY3" s="888"/>
      <c r="BHZ3" s="888"/>
      <c r="BIA3" s="888"/>
      <c r="BIB3" s="888"/>
      <c r="BIC3" s="888"/>
      <c r="BID3" s="888"/>
      <c r="BIE3" s="888"/>
      <c r="BIF3" s="888"/>
      <c r="BIG3" s="888"/>
      <c r="BIH3" s="888"/>
      <c r="BII3" s="888"/>
      <c r="BIJ3" s="888"/>
      <c r="BIK3" s="888"/>
      <c r="BIL3" s="888"/>
      <c r="BIM3" s="888"/>
      <c r="BIN3" s="888"/>
      <c r="BIO3" s="888"/>
      <c r="BIP3" s="888"/>
      <c r="BIQ3" s="888"/>
      <c r="BIR3" s="888"/>
      <c r="BIS3" s="888"/>
      <c r="BIT3" s="888"/>
      <c r="BIU3" s="888"/>
      <c r="BIV3" s="888"/>
      <c r="BIW3" s="888"/>
      <c r="BIX3" s="888"/>
      <c r="BIY3" s="888"/>
      <c r="BIZ3" s="888"/>
      <c r="BJA3" s="888"/>
      <c r="BJB3" s="888"/>
      <c r="BJC3" s="888"/>
      <c r="BJD3" s="888"/>
      <c r="BJE3" s="888"/>
      <c r="BJF3" s="888"/>
      <c r="BJG3" s="888"/>
      <c r="BJH3" s="888"/>
      <c r="BJI3" s="888"/>
      <c r="BJJ3" s="888"/>
      <c r="BJK3" s="888"/>
      <c r="BJL3" s="888"/>
      <c r="BJM3" s="888"/>
      <c r="BJN3" s="888"/>
      <c r="BJO3" s="888"/>
      <c r="BJP3" s="888"/>
      <c r="BJQ3" s="888"/>
      <c r="BJR3" s="888"/>
      <c r="BJS3" s="888"/>
      <c r="BJT3" s="888"/>
      <c r="BJU3" s="888"/>
      <c r="BJV3" s="888"/>
      <c r="BJW3" s="888"/>
      <c r="BJX3" s="888"/>
      <c r="BJY3" s="888"/>
      <c r="BJZ3" s="888"/>
      <c r="BKA3" s="888"/>
      <c r="BKB3" s="888"/>
      <c r="BKC3" s="888"/>
      <c r="BKD3" s="888"/>
      <c r="BKE3" s="888"/>
      <c r="BKF3" s="888"/>
      <c r="BKG3" s="888"/>
      <c r="BKH3" s="888"/>
      <c r="BKI3" s="888"/>
      <c r="BKJ3" s="888"/>
      <c r="BKK3" s="888"/>
      <c r="BKL3" s="888"/>
      <c r="BKM3" s="888"/>
      <c r="BKN3" s="888"/>
      <c r="BKO3" s="888"/>
      <c r="BKP3" s="888"/>
      <c r="BKQ3" s="888"/>
      <c r="BKR3" s="888"/>
      <c r="BKS3" s="888"/>
      <c r="BKT3" s="888"/>
      <c r="BKU3" s="888"/>
      <c r="BKV3" s="888"/>
      <c r="BKW3" s="888"/>
      <c r="BKX3" s="888"/>
      <c r="BKY3" s="888"/>
      <c r="BKZ3" s="888"/>
      <c r="BLA3" s="888"/>
      <c r="BLB3" s="888"/>
      <c r="BLC3" s="888"/>
      <c r="BLD3" s="888"/>
      <c r="BLE3" s="888"/>
      <c r="BLF3" s="888"/>
      <c r="BLG3" s="888"/>
      <c r="BLH3" s="888"/>
      <c r="BLI3" s="888"/>
      <c r="BLJ3" s="888"/>
      <c r="BLK3" s="888"/>
      <c r="BLL3" s="888"/>
      <c r="BLM3" s="888"/>
      <c r="BLN3" s="888"/>
      <c r="BLO3" s="888"/>
      <c r="BLP3" s="888"/>
      <c r="BLQ3" s="888"/>
      <c r="BLR3" s="888"/>
      <c r="BLS3" s="888"/>
      <c r="BLT3" s="888"/>
      <c r="BLU3" s="888"/>
      <c r="BLV3" s="888"/>
      <c r="BLW3" s="888"/>
      <c r="BLX3" s="888"/>
      <c r="BLY3" s="888"/>
      <c r="BLZ3" s="888"/>
      <c r="BMA3" s="888"/>
      <c r="BMB3" s="888"/>
      <c r="BMC3" s="888"/>
      <c r="BMD3" s="888"/>
      <c r="BME3" s="888"/>
      <c r="BMF3" s="888"/>
      <c r="BMG3" s="888"/>
      <c r="BMH3" s="888"/>
      <c r="BMI3" s="888"/>
      <c r="BMJ3" s="888"/>
      <c r="BMK3" s="888"/>
      <c r="BML3" s="888"/>
      <c r="BMM3" s="888"/>
      <c r="BMN3" s="888"/>
      <c r="BMO3" s="888"/>
      <c r="BMP3" s="888"/>
      <c r="BMQ3" s="888"/>
      <c r="BMR3" s="888"/>
      <c r="BMS3" s="888"/>
      <c r="BMT3" s="888"/>
      <c r="BMU3" s="888"/>
      <c r="BMV3" s="888"/>
      <c r="BMW3" s="888"/>
      <c r="BMX3" s="888"/>
      <c r="BMY3" s="888"/>
      <c r="BMZ3" s="888"/>
      <c r="BNA3" s="888"/>
      <c r="BNB3" s="888"/>
      <c r="BNC3" s="888"/>
      <c r="BND3" s="888"/>
      <c r="BNE3" s="888"/>
      <c r="BNF3" s="888"/>
      <c r="BNG3" s="888"/>
      <c r="BNH3" s="888"/>
      <c r="BNI3" s="888"/>
      <c r="BNJ3" s="888"/>
      <c r="BNK3" s="888"/>
      <c r="BNL3" s="888"/>
      <c r="BNM3" s="888"/>
      <c r="BNN3" s="888"/>
      <c r="BNO3" s="888"/>
      <c r="BNP3" s="888"/>
      <c r="BNQ3" s="888"/>
      <c r="BNR3" s="888"/>
      <c r="BNS3" s="888"/>
      <c r="BNT3" s="888"/>
      <c r="BNU3" s="888"/>
      <c r="BNV3" s="888"/>
      <c r="BNW3" s="888"/>
      <c r="BNX3" s="888"/>
      <c r="BNY3" s="888"/>
      <c r="BNZ3" s="888"/>
      <c r="BOA3" s="888"/>
      <c r="BOB3" s="888"/>
      <c r="BOC3" s="888"/>
      <c r="BOD3" s="888"/>
      <c r="BOE3" s="888"/>
      <c r="BOF3" s="888"/>
      <c r="BOG3" s="888"/>
      <c r="BOH3" s="888"/>
      <c r="BOI3" s="888"/>
      <c r="BOJ3" s="888"/>
      <c r="BOK3" s="888"/>
      <c r="BOL3" s="888"/>
      <c r="BOM3" s="888"/>
      <c r="BON3" s="888"/>
      <c r="BOO3" s="888"/>
      <c r="BOP3" s="888"/>
      <c r="BOQ3" s="888"/>
      <c r="BOR3" s="888"/>
      <c r="BOS3" s="888"/>
      <c r="BOT3" s="888"/>
      <c r="BOU3" s="888"/>
      <c r="BOV3" s="888"/>
      <c r="BOW3" s="888"/>
      <c r="BOX3" s="888"/>
      <c r="BOY3" s="888"/>
      <c r="BOZ3" s="888"/>
      <c r="BPA3" s="888"/>
      <c r="BPB3" s="888"/>
      <c r="BPC3" s="888"/>
      <c r="BPD3" s="888"/>
      <c r="BPE3" s="888"/>
      <c r="BPF3" s="888"/>
      <c r="BPG3" s="888"/>
      <c r="BPH3" s="888"/>
      <c r="BPI3" s="888"/>
      <c r="BPJ3" s="888"/>
      <c r="BPK3" s="888"/>
      <c r="BPL3" s="888"/>
      <c r="BPM3" s="888"/>
      <c r="BPN3" s="888"/>
      <c r="BPO3" s="888"/>
      <c r="BPP3" s="888"/>
      <c r="BPQ3" s="888"/>
      <c r="BPR3" s="888"/>
      <c r="BPS3" s="888"/>
      <c r="BPT3" s="888"/>
      <c r="BPU3" s="888"/>
      <c r="BPV3" s="888"/>
      <c r="BPW3" s="888"/>
      <c r="BPX3" s="888"/>
      <c r="BPY3" s="888"/>
      <c r="BPZ3" s="888"/>
      <c r="BQA3" s="888"/>
      <c r="BQB3" s="888"/>
      <c r="BQC3" s="888"/>
      <c r="BQD3" s="888"/>
      <c r="BQE3" s="888"/>
      <c r="BQF3" s="888"/>
      <c r="BQG3" s="888"/>
      <c r="BQH3" s="888"/>
      <c r="BQI3" s="888"/>
      <c r="BQJ3" s="888"/>
      <c r="BQK3" s="888"/>
      <c r="BQL3" s="888"/>
      <c r="BQM3" s="888"/>
      <c r="BQN3" s="888"/>
      <c r="BQO3" s="888"/>
      <c r="BQP3" s="888"/>
      <c r="BQQ3" s="888"/>
      <c r="BQR3" s="888"/>
      <c r="BQS3" s="888"/>
      <c r="BQT3" s="888"/>
      <c r="BQU3" s="888"/>
      <c r="BQV3" s="888"/>
      <c r="BQW3" s="888"/>
      <c r="BQX3" s="888"/>
      <c r="BQY3" s="888"/>
      <c r="BQZ3" s="888"/>
      <c r="BRA3" s="888"/>
      <c r="BRB3" s="888"/>
      <c r="BRC3" s="888"/>
      <c r="BRD3" s="888"/>
      <c r="BRE3" s="888"/>
      <c r="BRF3" s="888"/>
      <c r="BRG3" s="888"/>
      <c r="BRH3" s="888"/>
      <c r="BRI3" s="888"/>
      <c r="BRJ3" s="888"/>
      <c r="BRK3" s="888"/>
      <c r="BRL3" s="888"/>
      <c r="BRM3" s="888"/>
      <c r="BRN3" s="888"/>
      <c r="BRO3" s="888"/>
      <c r="BRP3" s="888"/>
      <c r="BRQ3" s="888"/>
      <c r="BRR3" s="888"/>
      <c r="BRS3" s="888"/>
      <c r="BRT3" s="888"/>
      <c r="BRU3" s="888"/>
      <c r="BRV3" s="888"/>
      <c r="BRW3" s="888"/>
      <c r="BRX3" s="888"/>
      <c r="BRY3" s="888"/>
      <c r="BRZ3" s="888"/>
      <c r="BSA3" s="888"/>
      <c r="BSB3" s="888"/>
      <c r="BSC3" s="888"/>
      <c r="BSD3" s="888"/>
      <c r="BSE3" s="888"/>
      <c r="BSF3" s="888"/>
      <c r="BSG3" s="888"/>
      <c r="BSH3" s="888"/>
      <c r="BSI3" s="888"/>
      <c r="BSJ3" s="888"/>
      <c r="BSK3" s="888"/>
      <c r="BSL3" s="888"/>
      <c r="BSM3" s="888"/>
      <c r="BSN3" s="888"/>
      <c r="BSO3" s="888"/>
      <c r="BSP3" s="888"/>
      <c r="BSQ3" s="888"/>
      <c r="BSR3" s="888"/>
      <c r="BSS3" s="888"/>
      <c r="BST3" s="888"/>
      <c r="BSU3" s="888"/>
      <c r="BSV3" s="888"/>
      <c r="BSW3" s="888"/>
      <c r="BSX3" s="888"/>
      <c r="BSY3" s="888"/>
      <c r="BSZ3" s="888"/>
      <c r="BTA3" s="888"/>
      <c r="BTB3" s="888"/>
      <c r="BTC3" s="888"/>
      <c r="BTD3" s="888"/>
      <c r="BTE3" s="888"/>
      <c r="BTF3" s="888"/>
      <c r="BTG3" s="888"/>
      <c r="BTH3" s="888"/>
      <c r="BTI3" s="888"/>
      <c r="BTJ3" s="888"/>
      <c r="BTK3" s="888"/>
      <c r="BTL3" s="888"/>
      <c r="BTM3" s="888"/>
      <c r="BTN3" s="888"/>
      <c r="BTO3" s="888"/>
      <c r="BTP3" s="888"/>
      <c r="BTQ3" s="888"/>
      <c r="BTR3" s="888"/>
      <c r="BTS3" s="888"/>
      <c r="BTT3" s="888"/>
      <c r="BTU3" s="888"/>
      <c r="BTV3" s="888"/>
      <c r="BTW3" s="888"/>
      <c r="BTX3" s="888"/>
      <c r="BTY3" s="888"/>
      <c r="BTZ3" s="888"/>
      <c r="BUA3" s="888"/>
      <c r="BUB3" s="888"/>
      <c r="BUC3" s="888"/>
      <c r="BUD3" s="888"/>
      <c r="BUE3" s="888"/>
      <c r="BUF3" s="888"/>
      <c r="BUG3" s="888"/>
      <c r="BUH3" s="888"/>
      <c r="BUI3" s="888"/>
      <c r="BUJ3" s="888"/>
      <c r="BUK3" s="888"/>
      <c r="BUL3" s="888"/>
      <c r="BUM3" s="888"/>
      <c r="BUN3" s="888"/>
      <c r="BUO3" s="888"/>
      <c r="BUP3" s="888"/>
      <c r="BUQ3" s="888"/>
      <c r="BUR3" s="888"/>
      <c r="BUS3" s="888"/>
      <c r="BUT3" s="888"/>
      <c r="BUU3" s="888"/>
      <c r="BUV3" s="888"/>
      <c r="BUW3" s="888"/>
      <c r="BUX3" s="888"/>
      <c r="BUY3" s="888"/>
      <c r="BUZ3" s="888"/>
      <c r="BVA3" s="888"/>
      <c r="BVB3" s="888"/>
      <c r="BVC3" s="888"/>
      <c r="BVD3" s="888"/>
      <c r="BVE3" s="888"/>
      <c r="BVF3" s="888"/>
      <c r="BVG3" s="888"/>
      <c r="BVH3" s="888"/>
      <c r="BVI3" s="888"/>
      <c r="BVJ3" s="888"/>
      <c r="BVK3" s="888"/>
      <c r="BVL3" s="888"/>
      <c r="BVM3" s="888"/>
      <c r="BVN3" s="888"/>
      <c r="BVO3" s="888"/>
      <c r="BVP3" s="888"/>
      <c r="BVQ3" s="888"/>
      <c r="BVR3" s="888"/>
      <c r="BVS3" s="888"/>
      <c r="BVT3" s="888"/>
      <c r="BVU3" s="888"/>
      <c r="BVV3" s="888"/>
      <c r="BVW3" s="888"/>
      <c r="BVX3" s="888"/>
      <c r="BVY3" s="888"/>
      <c r="BVZ3" s="888"/>
      <c r="BWA3" s="888"/>
      <c r="BWB3" s="888"/>
      <c r="BWC3" s="888"/>
      <c r="BWD3" s="888"/>
      <c r="BWE3" s="888"/>
      <c r="BWF3" s="888"/>
      <c r="BWG3" s="888"/>
      <c r="BWH3" s="888"/>
      <c r="BWI3" s="888"/>
      <c r="BWJ3" s="888"/>
      <c r="BWK3" s="888"/>
      <c r="BWL3" s="888"/>
      <c r="BWM3" s="888"/>
      <c r="BWN3" s="888"/>
      <c r="BWO3" s="888"/>
      <c r="BWP3" s="888"/>
      <c r="BWQ3" s="888"/>
      <c r="BWR3" s="888"/>
      <c r="BWS3" s="888"/>
      <c r="BWT3" s="888"/>
      <c r="BWU3" s="888"/>
      <c r="BWV3" s="888"/>
      <c r="BWW3" s="888"/>
      <c r="BWX3" s="888"/>
      <c r="BWY3" s="888"/>
      <c r="BWZ3" s="888"/>
      <c r="BXA3" s="888"/>
      <c r="BXB3" s="888"/>
      <c r="BXC3" s="888"/>
      <c r="BXD3" s="888"/>
      <c r="BXE3" s="888"/>
      <c r="BXF3" s="888"/>
      <c r="BXG3" s="888"/>
      <c r="BXH3" s="888"/>
      <c r="BXI3" s="888"/>
      <c r="BXJ3" s="888"/>
      <c r="BXK3" s="888"/>
      <c r="BXL3" s="888"/>
      <c r="BXM3" s="888"/>
      <c r="BXN3" s="888"/>
      <c r="BXO3" s="888"/>
      <c r="BXP3" s="888"/>
      <c r="BXQ3" s="888"/>
      <c r="BXR3" s="888"/>
      <c r="BXS3" s="888"/>
      <c r="BXT3" s="888"/>
      <c r="BXU3" s="888"/>
      <c r="BXV3" s="888"/>
      <c r="BXW3" s="888"/>
      <c r="BXX3" s="888"/>
      <c r="BXY3" s="888"/>
      <c r="BXZ3" s="888"/>
      <c r="BYA3" s="888"/>
      <c r="BYB3" s="888"/>
      <c r="BYC3" s="888"/>
      <c r="BYD3" s="888"/>
      <c r="BYE3" s="888"/>
      <c r="BYF3" s="888"/>
      <c r="BYG3" s="888"/>
      <c r="BYH3" s="888"/>
      <c r="BYI3" s="888"/>
      <c r="BYJ3" s="888"/>
      <c r="BYK3" s="888"/>
      <c r="BYL3" s="888"/>
      <c r="BYM3" s="888"/>
      <c r="BYN3" s="888"/>
      <c r="BYO3" s="888"/>
      <c r="BYP3" s="888"/>
      <c r="BYQ3" s="888"/>
      <c r="BYR3" s="888"/>
      <c r="BYS3" s="888"/>
      <c r="BYT3" s="888"/>
      <c r="BYU3" s="888"/>
      <c r="BYV3" s="888"/>
      <c r="BYW3" s="888"/>
      <c r="BYX3" s="888"/>
      <c r="BYY3" s="888"/>
      <c r="BYZ3" s="888"/>
      <c r="BZA3" s="888"/>
      <c r="BZB3" s="888"/>
      <c r="BZC3" s="888"/>
      <c r="BZD3" s="888"/>
      <c r="BZE3" s="888"/>
      <c r="BZF3" s="888"/>
      <c r="BZG3" s="888"/>
      <c r="BZH3" s="888"/>
      <c r="BZI3" s="888"/>
      <c r="BZJ3" s="888"/>
      <c r="BZK3" s="888"/>
      <c r="BZL3" s="888"/>
      <c r="BZM3" s="888"/>
      <c r="BZN3" s="888"/>
      <c r="BZO3" s="888"/>
      <c r="BZP3" s="888"/>
      <c r="BZQ3" s="888"/>
      <c r="BZR3" s="888"/>
      <c r="BZS3" s="888"/>
      <c r="BZT3" s="888"/>
      <c r="BZU3" s="888"/>
      <c r="BZV3" s="888"/>
      <c r="BZW3" s="888"/>
      <c r="BZX3" s="888"/>
      <c r="BZY3" s="888"/>
      <c r="BZZ3" s="888"/>
      <c r="CAA3" s="888"/>
      <c r="CAB3" s="888"/>
      <c r="CAC3" s="888"/>
      <c r="CAD3" s="888"/>
      <c r="CAE3" s="888"/>
      <c r="CAF3" s="888"/>
      <c r="CAG3" s="888"/>
      <c r="CAH3" s="888"/>
      <c r="CAI3" s="888"/>
      <c r="CAJ3" s="888"/>
      <c r="CAK3" s="888"/>
      <c r="CAL3" s="888"/>
      <c r="CAM3" s="888"/>
      <c r="CAN3" s="888"/>
      <c r="CAO3" s="888"/>
      <c r="CAP3" s="888"/>
      <c r="CAQ3" s="888"/>
      <c r="CAR3" s="888"/>
      <c r="CAS3" s="888"/>
      <c r="CAT3" s="888"/>
      <c r="CAU3" s="888"/>
      <c r="CAV3" s="888"/>
      <c r="CAW3" s="888"/>
      <c r="CAX3" s="888"/>
      <c r="CAY3" s="888"/>
      <c r="CAZ3" s="888"/>
      <c r="CBA3" s="888"/>
      <c r="CBB3" s="888"/>
      <c r="CBC3" s="888"/>
      <c r="CBD3" s="888"/>
      <c r="CBE3" s="888"/>
      <c r="CBF3" s="888"/>
      <c r="CBG3" s="888"/>
      <c r="CBH3" s="888"/>
      <c r="CBI3" s="888"/>
      <c r="CBJ3" s="888"/>
      <c r="CBK3" s="888"/>
      <c r="CBL3" s="888"/>
      <c r="CBM3" s="888"/>
      <c r="CBN3" s="888"/>
      <c r="CBO3" s="888"/>
      <c r="CBP3" s="888"/>
      <c r="CBQ3" s="888"/>
      <c r="CBR3" s="888"/>
      <c r="CBS3" s="888"/>
      <c r="CBT3" s="888"/>
      <c r="CBU3" s="888"/>
      <c r="CBV3" s="888"/>
      <c r="CBW3" s="888"/>
      <c r="CBX3" s="888"/>
      <c r="CBY3" s="888"/>
      <c r="CBZ3" s="888"/>
      <c r="CCA3" s="888"/>
      <c r="CCB3" s="888"/>
      <c r="CCC3" s="888"/>
      <c r="CCD3" s="888"/>
      <c r="CCE3" s="888"/>
      <c r="CCF3" s="888"/>
      <c r="CCG3" s="888"/>
      <c r="CCH3" s="888"/>
      <c r="CCI3" s="888"/>
      <c r="CCJ3" s="888"/>
      <c r="CCK3" s="888"/>
      <c r="CCL3" s="888"/>
      <c r="CCM3" s="888"/>
      <c r="CCN3" s="888"/>
      <c r="CCO3" s="888"/>
      <c r="CCP3" s="888"/>
      <c r="CCQ3" s="888"/>
      <c r="CCR3" s="888"/>
      <c r="CCS3" s="888"/>
      <c r="CCT3" s="888"/>
      <c r="CCU3" s="888"/>
      <c r="CCV3" s="888"/>
      <c r="CCW3" s="888"/>
      <c r="CCX3" s="888"/>
      <c r="CCY3" s="888"/>
      <c r="CCZ3" s="888"/>
      <c r="CDA3" s="888"/>
      <c r="CDB3" s="888"/>
      <c r="CDC3" s="888"/>
      <c r="CDD3" s="888"/>
      <c r="CDE3" s="888"/>
      <c r="CDF3" s="888"/>
      <c r="CDG3" s="888"/>
      <c r="CDH3" s="888"/>
      <c r="CDI3" s="888"/>
      <c r="CDJ3" s="888"/>
      <c r="CDK3" s="888"/>
      <c r="CDL3" s="888"/>
      <c r="CDM3" s="888"/>
      <c r="CDN3" s="888"/>
      <c r="CDO3" s="888"/>
      <c r="CDP3" s="888"/>
      <c r="CDQ3" s="888"/>
      <c r="CDR3" s="888"/>
      <c r="CDS3" s="888"/>
      <c r="CDT3" s="888"/>
      <c r="CDU3" s="888"/>
      <c r="CDV3" s="888"/>
      <c r="CDW3" s="888"/>
      <c r="CDX3" s="888"/>
      <c r="CDY3" s="888"/>
      <c r="CDZ3" s="888"/>
      <c r="CEA3" s="888"/>
      <c r="CEB3" s="888"/>
      <c r="CEC3" s="888"/>
      <c r="CED3" s="888"/>
      <c r="CEE3" s="888"/>
      <c r="CEF3" s="888"/>
      <c r="CEG3" s="888"/>
      <c r="CEH3" s="888"/>
      <c r="CEI3" s="888"/>
      <c r="CEJ3" s="888"/>
      <c r="CEK3" s="888"/>
      <c r="CEL3" s="888"/>
      <c r="CEM3" s="888"/>
      <c r="CEN3" s="888"/>
      <c r="CEO3" s="888"/>
      <c r="CEP3" s="888"/>
      <c r="CEQ3" s="888"/>
      <c r="CER3" s="888"/>
      <c r="CES3" s="888"/>
      <c r="CET3" s="888"/>
      <c r="CEU3" s="888"/>
      <c r="CEV3" s="888"/>
      <c r="CEW3" s="888"/>
      <c r="CEX3" s="888"/>
      <c r="CEY3" s="888"/>
      <c r="CEZ3" s="888"/>
      <c r="CFA3" s="888"/>
      <c r="CFB3" s="888"/>
      <c r="CFC3" s="888"/>
      <c r="CFD3" s="888"/>
      <c r="CFE3" s="888"/>
      <c r="CFF3" s="888"/>
      <c r="CFG3" s="888"/>
      <c r="CFH3" s="888"/>
      <c r="CFI3" s="888"/>
      <c r="CFJ3" s="888"/>
      <c r="CFK3" s="888"/>
      <c r="CFL3" s="888"/>
      <c r="CFM3" s="888"/>
      <c r="CFN3" s="888"/>
      <c r="CFO3" s="888"/>
      <c r="CFP3" s="888"/>
      <c r="CFQ3" s="888"/>
      <c r="CFR3" s="888"/>
      <c r="CFS3" s="888"/>
      <c r="CFT3" s="888"/>
      <c r="CFU3" s="888"/>
      <c r="CFV3" s="888"/>
      <c r="CFW3" s="888"/>
      <c r="CFX3" s="888"/>
      <c r="CFY3" s="888"/>
      <c r="CFZ3" s="888"/>
      <c r="CGA3" s="888"/>
      <c r="CGB3" s="888"/>
      <c r="CGC3" s="888"/>
      <c r="CGD3" s="888"/>
      <c r="CGE3" s="888"/>
      <c r="CGF3" s="888"/>
      <c r="CGG3" s="888"/>
      <c r="CGH3" s="888"/>
      <c r="CGI3" s="888"/>
      <c r="CGJ3" s="888"/>
      <c r="CGK3" s="888"/>
      <c r="CGL3" s="888"/>
      <c r="CGM3" s="888"/>
      <c r="CGN3" s="888"/>
      <c r="CGO3" s="888"/>
      <c r="CGP3" s="888"/>
      <c r="CGQ3" s="888"/>
      <c r="CGR3" s="888"/>
      <c r="CGS3" s="888"/>
      <c r="CGT3" s="888"/>
      <c r="CGU3" s="888"/>
      <c r="CGV3" s="888"/>
      <c r="CGW3" s="888"/>
      <c r="CGX3" s="888"/>
      <c r="CGY3" s="888"/>
      <c r="CGZ3" s="888"/>
      <c r="CHA3" s="888"/>
      <c r="CHB3" s="888"/>
      <c r="CHC3" s="888"/>
      <c r="CHD3" s="888"/>
      <c r="CHE3" s="888"/>
      <c r="CHF3" s="888"/>
      <c r="CHG3" s="888"/>
      <c r="CHH3" s="888"/>
      <c r="CHI3" s="888"/>
      <c r="CHJ3" s="888"/>
      <c r="CHK3" s="888"/>
      <c r="CHL3" s="888"/>
      <c r="CHM3" s="888"/>
      <c r="CHN3" s="888"/>
      <c r="CHO3" s="888"/>
      <c r="CHP3" s="888"/>
      <c r="CHQ3" s="888"/>
      <c r="CHR3" s="888"/>
      <c r="CHS3" s="888"/>
      <c r="CHT3" s="888"/>
      <c r="CHU3" s="888"/>
      <c r="CHV3" s="888"/>
      <c r="CHW3" s="888"/>
      <c r="CHX3" s="888"/>
      <c r="CHY3" s="888"/>
      <c r="CHZ3" s="888"/>
      <c r="CIA3" s="888"/>
      <c r="CIB3" s="888"/>
      <c r="CIC3" s="888"/>
      <c r="CID3" s="888"/>
      <c r="CIE3" s="888"/>
      <c r="CIF3" s="888"/>
      <c r="CIG3" s="888"/>
      <c r="CIH3" s="888"/>
      <c r="CII3" s="888"/>
      <c r="CIJ3" s="888"/>
      <c r="CIK3" s="888"/>
      <c r="CIL3" s="888"/>
      <c r="CIM3" s="888"/>
      <c r="CIN3" s="888"/>
      <c r="CIO3" s="888"/>
      <c r="CIP3" s="888"/>
      <c r="CIQ3" s="888"/>
      <c r="CIR3" s="888"/>
      <c r="CIS3" s="888"/>
      <c r="CIT3" s="888"/>
      <c r="CIU3" s="888"/>
      <c r="CIV3" s="888"/>
      <c r="CIW3" s="888"/>
      <c r="CIX3" s="888"/>
      <c r="CIY3" s="888"/>
      <c r="CIZ3" s="888"/>
      <c r="CJA3" s="888"/>
      <c r="CJB3" s="888"/>
      <c r="CJC3" s="888"/>
      <c r="CJD3" s="888"/>
      <c r="CJE3" s="888"/>
      <c r="CJF3" s="888"/>
      <c r="CJG3" s="888"/>
      <c r="CJH3" s="888"/>
      <c r="CJI3" s="888"/>
      <c r="CJJ3" s="888"/>
      <c r="CJK3" s="888"/>
      <c r="CJL3" s="888"/>
      <c r="CJM3" s="888"/>
      <c r="CJN3" s="888"/>
      <c r="CJO3" s="888"/>
      <c r="CJP3" s="888"/>
      <c r="CJQ3" s="888"/>
      <c r="CJR3" s="888"/>
      <c r="CJS3" s="888"/>
      <c r="CJT3" s="888"/>
      <c r="CJU3" s="888"/>
      <c r="CJV3" s="888"/>
      <c r="CJW3" s="888"/>
      <c r="CJX3" s="888"/>
      <c r="CJY3" s="888"/>
      <c r="CJZ3" s="888"/>
      <c r="CKA3" s="888"/>
      <c r="CKB3" s="888"/>
      <c r="CKC3" s="888"/>
      <c r="CKD3" s="888"/>
      <c r="CKE3" s="888"/>
      <c r="CKF3" s="888"/>
      <c r="CKG3" s="888"/>
      <c r="CKH3" s="888"/>
      <c r="CKI3" s="888"/>
      <c r="CKJ3" s="888"/>
      <c r="CKK3" s="888"/>
      <c r="CKL3" s="888"/>
      <c r="CKM3" s="888"/>
      <c r="CKN3" s="888"/>
      <c r="CKO3" s="888"/>
      <c r="CKP3" s="888"/>
      <c r="CKQ3" s="888"/>
      <c r="CKR3" s="888"/>
      <c r="CKS3" s="888"/>
      <c r="CKT3" s="888"/>
      <c r="CKU3" s="888"/>
      <c r="CKV3" s="888"/>
      <c r="CKW3" s="888"/>
      <c r="CKX3" s="888"/>
      <c r="CKY3" s="888"/>
      <c r="CKZ3" s="888"/>
      <c r="CLA3" s="888"/>
      <c r="CLB3" s="888"/>
      <c r="CLC3" s="888"/>
      <c r="CLD3" s="888"/>
      <c r="CLE3" s="888"/>
      <c r="CLF3" s="888"/>
      <c r="CLG3" s="888"/>
      <c r="CLH3" s="888"/>
      <c r="CLI3" s="888"/>
      <c r="CLJ3" s="888"/>
      <c r="CLK3" s="888"/>
      <c r="CLL3" s="888"/>
      <c r="CLM3" s="888"/>
      <c r="CLN3" s="888"/>
      <c r="CLO3" s="888"/>
      <c r="CLP3" s="888"/>
      <c r="CLQ3" s="888"/>
      <c r="CLR3" s="888"/>
      <c r="CLS3" s="888"/>
      <c r="CLT3" s="888"/>
      <c r="CLU3" s="888"/>
      <c r="CLV3" s="888"/>
      <c r="CLW3" s="888"/>
      <c r="CLX3" s="888"/>
      <c r="CLY3" s="888"/>
      <c r="CLZ3" s="888"/>
      <c r="CMA3" s="888"/>
      <c r="CMB3" s="888"/>
      <c r="CMC3" s="888"/>
      <c r="CMD3" s="888"/>
      <c r="CME3" s="888"/>
      <c r="CMF3" s="888"/>
      <c r="CMG3" s="888"/>
      <c r="CMH3" s="888"/>
      <c r="CMI3" s="888"/>
      <c r="CMJ3" s="888"/>
      <c r="CMK3" s="888"/>
      <c r="CML3" s="888"/>
      <c r="CMM3" s="888"/>
      <c r="CMN3" s="888"/>
      <c r="CMO3" s="888"/>
      <c r="CMP3" s="888"/>
      <c r="CMQ3" s="888"/>
      <c r="CMR3" s="888"/>
      <c r="CMS3" s="888"/>
      <c r="CMT3" s="888"/>
      <c r="CMU3" s="888"/>
      <c r="CMV3" s="888"/>
      <c r="CMW3" s="888"/>
      <c r="CMX3" s="888"/>
      <c r="CMY3" s="888"/>
      <c r="CMZ3" s="888"/>
      <c r="CNA3" s="888"/>
      <c r="CNB3" s="888"/>
      <c r="CNC3" s="888"/>
      <c r="CND3" s="888"/>
      <c r="CNE3" s="888"/>
      <c r="CNF3" s="888"/>
      <c r="CNG3" s="888"/>
      <c r="CNH3" s="888"/>
      <c r="CNI3" s="888"/>
      <c r="CNJ3" s="888"/>
      <c r="CNK3" s="888"/>
      <c r="CNL3" s="888"/>
      <c r="CNM3" s="888"/>
      <c r="CNN3" s="888"/>
      <c r="CNO3" s="888"/>
      <c r="CNP3" s="888"/>
      <c r="CNQ3" s="888"/>
      <c r="CNR3" s="888"/>
      <c r="CNS3" s="888"/>
      <c r="CNT3" s="888"/>
      <c r="CNU3" s="888"/>
      <c r="CNV3" s="888"/>
      <c r="CNW3" s="888"/>
      <c r="CNX3" s="888"/>
      <c r="CNY3" s="888"/>
      <c r="CNZ3" s="888"/>
      <c r="COA3" s="888"/>
      <c r="COB3" s="888"/>
      <c r="COC3" s="888"/>
      <c r="COD3" s="888"/>
      <c r="COE3" s="888"/>
      <c r="COF3" s="888"/>
      <c r="COG3" s="888"/>
      <c r="COH3" s="888"/>
      <c r="COI3" s="888"/>
      <c r="COJ3" s="888"/>
      <c r="COK3" s="888"/>
      <c r="COL3" s="888"/>
      <c r="COM3" s="888"/>
      <c r="CON3" s="888"/>
      <c r="COO3" s="888"/>
      <c r="COP3" s="888"/>
      <c r="COQ3" s="888"/>
      <c r="COR3" s="888"/>
      <c r="COS3" s="888"/>
      <c r="COT3" s="888"/>
      <c r="COU3" s="888"/>
      <c r="COV3" s="888"/>
      <c r="COW3" s="888"/>
      <c r="COX3" s="888"/>
      <c r="COY3" s="888"/>
      <c r="COZ3" s="888"/>
      <c r="CPA3" s="888"/>
      <c r="CPB3" s="888"/>
      <c r="CPC3" s="888"/>
      <c r="CPD3" s="888"/>
      <c r="CPE3" s="888"/>
      <c r="CPF3" s="888"/>
      <c r="CPG3" s="888"/>
      <c r="CPH3" s="888"/>
      <c r="CPI3" s="888"/>
      <c r="CPJ3" s="888"/>
      <c r="CPK3" s="888"/>
      <c r="CPL3" s="888"/>
      <c r="CPM3" s="888"/>
      <c r="CPN3" s="888"/>
      <c r="CPO3" s="888"/>
      <c r="CPP3" s="888"/>
      <c r="CPQ3" s="888"/>
      <c r="CPR3" s="888"/>
      <c r="CPS3" s="888"/>
      <c r="CPT3" s="888"/>
      <c r="CPU3" s="888"/>
      <c r="CPV3" s="888"/>
      <c r="CPW3" s="888"/>
      <c r="CPX3" s="888"/>
      <c r="CPY3" s="888"/>
      <c r="CPZ3" s="888"/>
      <c r="CQA3" s="888"/>
      <c r="CQB3" s="888"/>
      <c r="CQC3" s="888"/>
      <c r="CQD3" s="888"/>
      <c r="CQE3" s="888"/>
      <c r="CQF3" s="888"/>
      <c r="CQG3" s="888"/>
      <c r="CQH3" s="888"/>
      <c r="CQI3" s="888"/>
      <c r="CQJ3" s="888"/>
      <c r="CQK3" s="888"/>
      <c r="CQL3" s="888"/>
      <c r="CQM3" s="888"/>
      <c r="CQN3" s="888"/>
      <c r="CQO3" s="888"/>
      <c r="CQP3" s="888"/>
      <c r="CQQ3" s="888"/>
      <c r="CQR3" s="888"/>
      <c r="CQS3" s="888"/>
      <c r="CQT3" s="888"/>
      <c r="CQU3" s="888"/>
      <c r="CQV3" s="888"/>
      <c r="CQW3" s="888"/>
      <c r="CQX3" s="888"/>
      <c r="CQY3" s="888"/>
      <c r="CQZ3" s="888"/>
      <c r="CRA3" s="888"/>
      <c r="CRB3" s="888"/>
      <c r="CRC3" s="888"/>
      <c r="CRD3" s="888"/>
      <c r="CRE3" s="888"/>
      <c r="CRF3" s="888"/>
      <c r="CRG3" s="888"/>
      <c r="CRH3" s="888"/>
      <c r="CRI3" s="888"/>
      <c r="CRJ3" s="888"/>
      <c r="CRK3" s="888"/>
      <c r="CRL3" s="888"/>
      <c r="CRM3" s="888"/>
      <c r="CRN3" s="888"/>
      <c r="CRO3" s="888"/>
      <c r="CRP3" s="888"/>
      <c r="CRQ3" s="888"/>
      <c r="CRR3" s="888"/>
      <c r="CRS3" s="888"/>
      <c r="CRT3" s="888"/>
      <c r="CRU3" s="888"/>
      <c r="CRV3" s="888"/>
      <c r="CRW3" s="888"/>
      <c r="CRX3" s="888"/>
      <c r="CRY3" s="888"/>
      <c r="CRZ3" s="888"/>
      <c r="CSA3" s="888"/>
      <c r="CSB3" s="888"/>
      <c r="CSC3" s="888"/>
      <c r="CSD3" s="888"/>
      <c r="CSE3" s="888"/>
      <c r="CSF3" s="888"/>
      <c r="CSG3" s="888"/>
      <c r="CSH3" s="888"/>
      <c r="CSI3" s="888"/>
      <c r="CSJ3" s="888"/>
      <c r="CSK3" s="888"/>
      <c r="CSL3" s="888"/>
      <c r="CSM3" s="888"/>
      <c r="CSN3" s="888"/>
      <c r="CSO3" s="888"/>
      <c r="CSP3" s="888"/>
      <c r="CSQ3" s="888"/>
      <c r="CSR3" s="888"/>
      <c r="CSS3" s="888"/>
      <c r="CST3" s="888"/>
      <c r="CSU3" s="888"/>
      <c r="CSV3" s="888"/>
      <c r="CSW3" s="888"/>
      <c r="CSX3" s="888"/>
      <c r="CSY3" s="888"/>
      <c r="CSZ3" s="888"/>
      <c r="CTA3" s="888"/>
      <c r="CTB3" s="888"/>
      <c r="CTC3" s="888"/>
      <c r="CTD3" s="888"/>
      <c r="CTE3" s="888"/>
      <c r="CTF3" s="888"/>
      <c r="CTG3" s="888"/>
      <c r="CTH3" s="888"/>
      <c r="CTI3" s="888"/>
      <c r="CTJ3" s="888"/>
      <c r="CTK3" s="888"/>
      <c r="CTL3" s="888"/>
      <c r="CTM3" s="888"/>
      <c r="CTN3" s="888"/>
      <c r="CTO3" s="888"/>
      <c r="CTP3" s="888"/>
      <c r="CTQ3" s="888"/>
      <c r="CTR3" s="888"/>
      <c r="CTS3" s="888"/>
      <c r="CTT3" s="888"/>
      <c r="CTU3" s="888"/>
      <c r="CTV3" s="888"/>
      <c r="CTW3" s="888"/>
      <c r="CTX3" s="888"/>
      <c r="CTY3" s="888"/>
      <c r="CTZ3" s="888"/>
      <c r="CUA3" s="888"/>
      <c r="CUB3" s="888"/>
      <c r="CUC3" s="888"/>
      <c r="CUD3" s="888"/>
      <c r="CUE3" s="888"/>
      <c r="CUF3" s="888"/>
      <c r="CUG3" s="888"/>
      <c r="CUH3" s="888"/>
      <c r="CUI3" s="888"/>
      <c r="CUJ3" s="888"/>
      <c r="CUK3" s="888"/>
      <c r="CUL3" s="888"/>
      <c r="CUM3" s="888"/>
      <c r="CUN3" s="888"/>
      <c r="CUO3" s="888"/>
      <c r="CUP3" s="888"/>
      <c r="CUQ3" s="888"/>
      <c r="CUR3" s="888"/>
      <c r="CUS3" s="888"/>
      <c r="CUT3" s="888"/>
      <c r="CUU3" s="888"/>
      <c r="CUV3" s="888"/>
      <c r="CUW3" s="888"/>
      <c r="CUX3" s="888"/>
      <c r="CUY3" s="888"/>
      <c r="CUZ3" s="888"/>
      <c r="CVA3" s="888"/>
      <c r="CVB3" s="888"/>
      <c r="CVC3" s="888"/>
      <c r="CVD3" s="888"/>
      <c r="CVE3" s="888"/>
      <c r="CVF3" s="888"/>
      <c r="CVG3" s="888"/>
      <c r="CVH3" s="888"/>
      <c r="CVI3" s="888"/>
      <c r="CVJ3" s="888"/>
      <c r="CVK3" s="888"/>
      <c r="CVL3" s="888"/>
      <c r="CVM3" s="888"/>
      <c r="CVN3" s="888"/>
      <c r="CVO3" s="888"/>
      <c r="CVP3" s="888"/>
      <c r="CVQ3" s="888"/>
      <c r="CVR3" s="888"/>
      <c r="CVS3" s="888"/>
      <c r="CVT3" s="888"/>
      <c r="CVU3" s="888"/>
      <c r="CVV3" s="888"/>
      <c r="CVW3" s="888"/>
      <c r="CVX3" s="888"/>
      <c r="CVY3" s="888"/>
      <c r="CVZ3" s="888"/>
      <c r="CWA3" s="888"/>
      <c r="CWB3" s="888"/>
      <c r="CWC3" s="888"/>
      <c r="CWD3" s="888"/>
      <c r="CWE3" s="888"/>
      <c r="CWF3" s="888"/>
      <c r="CWG3" s="888"/>
      <c r="CWH3" s="888"/>
      <c r="CWI3" s="888"/>
      <c r="CWJ3" s="888"/>
      <c r="CWK3" s="888"/>
      <c r="CWL3" s="888"/>
      <c r="CWM3" s="888"/>
      <c r="CWN3" s="888"/>
      <c r="CWO3" s="888"/>
      <c r="CWP3" s="888"/>
      <c r="CWQ3" s="888"/>
      <c r="CWR3" s="888"/>
      <c r="CWS3" s="888"/>
      <c r="CWT3" s="888"/>
      <c r="CWU3" s="888"/>
      <c r="CWV3" s="888"/>
      <c r="CWW3" s="888"/>
      <c r="CWX3" s="888"/>
      <c r="CWY3" s="888"/>
      <c r="CWZ3" s="888"/>
      <c r="CXA3" s="888"/>
      <c r="CXB3" s="888"/>
      <c r="CXC3" s="888"/>
      <c r="CXD3" s="888"/>
      <c r="CXE3" s="888"/>
      <c r="CXF3" s="888"/>
      <c r="CXG3" s="888"/>
      <c r="CXH3" s="888"/>
      <c r="CXI3" s="888"/>
      <c r="CXJ3" s="888"/>
      <c r="CXK3" s="888"/>
      <c r="CXL3" s="888"/>
      <c r="CXM3" s="888"/>
      <c r="CXN3" s="888"/>
      <c r="CXO3" s="888"/>
      <c r="CXP3" s="888"/>
      <c r="CXQ3" s="888"/>
      <c r="CXR3" s="888"/>
      <c r="CXS3" s="888"/>
      <c r="CXT3" s="888"/>
      <c r="CXU3" s="888"/>
      <c r="CXV3" s="888"/>
      <c r="CXW3" s="888"/>
      <c r="CXX3" s="888"/>
      <c r="CXY3" s="888"/>
      <c r="CXZ3" s="888"/>
      <c r="CYA3" s="888"/>
      <c r="CYB3" s="888"/>
      <c r="CYC3" s="888"/>
      <c r="CYD3" s="888"/>
      <c r="CYE3" s="888"/>
      <c r="CYF3" s="888"/>
      <c r="CYG3" s="888"/>
      <c r="CYH3" s="888"/>
      <c r="CYI3" s="888"/>
      <c r="CYJ3" s="888"/>
      <c r="CYK3" s="888"/>
      <c r="CYL3" s="888"/>
      <c r="CYM3" s="888"/>
      <c r="CYN3" s="888"/>
      <c r="CYO3" s="888"/>
      <c r="CYP3" s="888"/>
      <c r="CYQ3" s="888"/>
      <c r="CYR3" s="888"/>
      <c r="CYS3" s="888"/>
      <c r="CYT3" s="888"/>
      <c r="CYU3" s="888"/>
      <c r="CYV3" s="888"/>
      <c r="CYW3" s="888"/>
      <c r="CYX3" s="888"/>
      <c r="CYY3" s="888"/>
      <c r="CYZ3" s="888"/>
      <c r="CZA3" s="888"/>
      <c r="CZB3" s="888"/>
      <c r="CZC3" s="888"/>
      <c r="CZD3" s="888"/>
      <c r="CZE3" s="888"/>
      <c r="CZF3" s="888"/>
      <c r="CZG3" s="888"/>
      <c r="CZH3" s="888"/>
      <c r="CZI3" s="888"/>
      <c r="CZJ3" s="888"/>
      <c r="CZK3" s="888"/>
      <c r="CZL3" s="888"/>
      <c r="CZM3" s="888"/>
      <c r="CZN3" s="888"/>
      <c r="CZO3" s="888"/>
      <c r="CZP3" s="888"/>
      <c r="CZQ3" s="888"/>
      <c r="CZR3" s="888"/>
      <c r="CZS3" s="888"/>
      <c r="CZT3" s="888"/>
      <c r="CZU3" s="888"/>
      <c r="CZV3" s="888"/>
      <c r="CZW3" s="888"/>
      <c r="CZX3" s="888"/>
      <c r="CZY3" s="888"/>
      <c r="CZZ3" s="888"/>
      <c r="DAA3" s="888"/>
      <c r="DAB3" s="888"/>
      <c r="DAC3" s="888"/>
      <c r="DAD3" s="888"/>
      <c r="DAE3" s="888"/>
      <c r="DAF3" s="888"/>
      <c r="DAG3" s="888"/>
      <c r="DAH3" s="888"/>
      <c r="DAI3" s="888"/>
      <c r="DAJ3" s="888"/>
      <c r="DAK3" s="888"/>
      <c r="DAL3" s="888"/>
      <c r="DAM3" s="888"/>
      <c r="DAN3" s="888"/>
      <c r="DAO3" s="888"/>
      <c r="DAP3" s="888"/>
      <c r="DAQ3" s="888"/>
      <c r="DAR3" s="888"/>
      <c r="DAS3" s="888"/>
      <c r="DAT3" s="888"/>
      <c r="DAU3" s="888"/>
      <c r="DAV3" s="888"/>
      <c r="DAW3" s="888"/>
      <c r="DAX3" s="888"/>
      <c r="DAY3" s="888"/>
      <c r="DAZ3" s="888"/>
      <c r="DBA3" s="888"/>
      <c r="DBB3" s="888"/>
      <c r="DBC3" s="888"/>
      <c r="DBD3" s="888"/>
      <c r="DBE3" s="888"/>
      <c r="DBF3" s="888"/>
      <c r="DBG3" s="888"/>
      <c r="DBH3" s="888"/>
      <c r="DBI3" s="888"/>
      <c r="DBJ3" s="888"/>
      <c r="DBK3" s="888"/>
      <c r="DBL3" s="888"/>
      <c r="DBM3" s="888"/>
      <c r="DBN3" s="888"/>
      <c r="DBO3" s="888"/>
      <c r="DBP3" s="888"/>
      <c r="DBQ3" s="888"/>
      <c r="DBR3" s="888"/>
      <c r="DBS3" s="888"/>
      <c r="DBT3" s="888"/>
      <c r="DBU3" s="888"/>
      <c r="DBV3" s="888"/>
      <c r="DBW3" s="888"/>
      <c r="DBX3" s="888"/>
      <c r="DBY3" s="888"/>
      <c r="DBZ3" s="888"/>
      <c r="DCA3" s="888"/>
      <c r="DCB3" s="888"/>
      <c r="DCC3" s="888"/>
      <c r="DCD3" s="888"/>
      <c r="DCE3" s="888"/>
      <c r="DCF3" s="888"/>
      <c r="DCG3" s="888"/>
      <c r="DCH3" s="888"/>
      <c r="DCI3" s="888"/>
      <c r="DCJ3" s="888"/>
      <c r="DCK3" s="888"/>
      <c r="DCL3" s="888"/>
      <c r="DCM3" s="888"/>
      <c r="DCN3" s="888"/>
      <c r="DCO3" s="888"/>
      <c r="DCP3" s="888"/>
      <c r="DCQ3" s="888"/>
      <c r="DCR3" s="888"/>
      <c r="DCS3" s="888"/>
      <c r="DCT3" s="888"/>
      <c r="DCU3" s="888"/>
      <c r="DCV3" s="888"/>
      <c r="DCW3" s="888"/>
      <c r="DCX3" s="888"/>
      <c r="DCY3" s="888"/>
      <c r="DCZ3" s="888"/>
      <c r="DDA3" s="888"/>
      <c r="DDB3" s="888"/>
      <c r="DDC3" s="888"/>
      <c r="DDD3" s="888"/>
      <c r="DDE3" s="888"/>
      <c r="DDF3" s="888"/>
      <c r="DDG3" s="888"/>
      <c r="DDH3" s="888"/>
      <c r="DDI3" s="888"/>
      <c r="DDJ3" s="888"/>
      <c r="DDK3" s="888"/>
      <c r="DDL3" s="888"/>
      <c r="DDM3" s="888"/>
      <c r="DDN3" s="888"/>
      <c r="DDO3" s="888"/>
      <c r="DDP3" s="888"/>
      <c r="DDQ3" s="888"/>
      <c r="DDR3" s="888"/>
      <c r="DDS3" s="888"/>
      <c r="DDT3" s="888"/>
      <c r="DDU3" s="888"/>
      <c r="DDV3" s="888"/>
      <c r="DDW3" s="888"/>
      <c r="DDX3" s="888"/>
      <c r="DDY3" s="888"/>
      <c r="DDZ3" s="888"/>
      <c r="DEA3" s="888"/>
      <c r="DEB3" s="888"/>
      <c r="DEC3" s="888"/>
      <c r="DED3" s="888"/>
      <c r="DEE3" s="888"/>
      <c r="DEF3" s="888"/>
      <c r="DEG3" s="888"/>
      <c r="DEH3" s="888"/>
      <c r="DEI3" s="888"/>
      <c r="DEJ3" s="888"/>
      <c r="DEK3" s="888"/>
      <c r="DEL3" s="888"/>
      <c r="DEM3" s="888"/>
      <c r="DEN3" s="888"/>
      <c r="DEO3" s="888"/>
      <c r="DEP3" s="888"/>
      <c r="DEQ3" s="888"/>
      <c r="DER3" s="888"/>
      <c r="DES3" s="888"/>
      <c r="DET3" s="888"/>
      <c r="DEU3" s="888"/>
      <c r="DEV3" s="888"/>
      <c r="DEW3" s="888"/>
      <c r="DEX3" s="888"/>
      <c r="DEY3" s="888"/>
      <c r="DEZ3" s="888"/>
      <c r="DFA3" s="888"/>
      <c r="DFB3" s="888"/>
      <c r="DFC3" s="888"/>
      <c r="DFD3" s="888"/>
      <c r="DFE3" s="888"/>
      <c r="DFF3" s="888"/>
      <c r="DFG3" s="888"/>
      <c r="DFH3" s="888"/>
      <c r="DFI3" s="888"/>
      <c r="DFJ3" s="888"/>
      <c r="DFK3" s="888"/>
      <c r="DFL3" s="888"/>
      <c r="DFM3" s="888"/>
      <c r="DFN3" s="888"/>
      <c r="DFO3" s="888"/>
      <c r="DFP3" s="888"/>
      <c r="DFQ3" s="888"/>
      <c r="DFR3" s="888"/>
      <c r="DFS3" s="888"/>
      <c r="DFT3" s="888"/>
      <c r="DFU3" s="888"/>
      <c r="DFV3" s="888"/>
      <c r="DFW3" s="888"/>
      <c r="DFX3" s="888"/>
      <c r="DFY3" s="888"/>
      <c r="DFZ3" s="888"/>
      <c r="DGA3" s="888"/>
      <c r="DGB3" s="888"/>
      <c r="DGC3" s="888"/>
      <c r="DGD3" s="888"/>
      <c r="DGE3" s="888"/>
      <c r="DGF3" s="888"/>
      <c r="DGG3" s="888"/>
      <c r="DGH3" s="888"/>
      <c r="DGI3" s="888"/>
      <c r="DGJ3" s="888"/>
      <c r="DGK3" s="888"/>
      <c r="DGL3" s="888"/>
      <c r="DGM3" s="888"/>
      <c r="DGN3" s="888"/>
      <c r="DGO3" s="888"/>
      <c r="DGP3" s="888"/>
      <c r="DGQ3" s="888"/>
      <c r="DGR3" s="888"/>
      <c r="DGS3" s="888"/>
      <c r="DGT3" s="888"/>
      <c r="DGU3" s="888"/>
      <c r="DGV3" s="888"/>
      <c r="DGW3" s="888"/>
      <c r="DGX3" s="888"/>
      <c r="DGY3" s="888"/>
      <c r="DGZ3" s="888"/>
      <c r="DHA3" s="888"/>
      <c r="DHB3" s="888"/>
      <c r="DHC3" s="888"/>
      <c r="DHD3" s="888"/>
      <c r="DHE3" s="888"/>
      <c r="DHF3" s="888"/>
      <c r="DHG3" s="888"/>
      <c r="DHH3" s="888"/>
      <c r="DHI3" s="888"/>
      <c r="DHJ3" s="888"/>
      <c r="DHK3" s="888"/>
      <c r="DHL3" s="888"/>
      <c r="DHM3" s="888"/>
      <c r="DHN3" s="888"/>
      <c r="DHO3" s="888"/>
      <c r="DHP3" s="888"/>
      <c r="DHQ3" s="888"/>
      <c r="DHR3" s="888"/>
      <c r="DHS3" s="888"/>
      <c r="DHT3" s="888"/>
      <c r="DHU3" s="888"/>
      <c r="DHV3" s="888"/>
      <c r="DHW3" s="888"/>
      <c r="DHX3" s="888"/>
      <c r="DHY3" s="888"/>
      <c r="DHZ3" s="888"/>
      <c r="DIA3" s="888"/>
      <c r="DIB3" s="888"/>
      <c r="DIC3" s="888"/>
      <c r="DID3" s="888"/>
      <c r="DIE3" s="888"/>
      <c r="DIF3" s="888"/>
      <c r="DIG3" s="888"/>
      <c r="DIH3" s="888"/>
      <c r="DII3" s="888"/>
      <c r="DIJ3" s="888"/>
      <c r="DIK3" s="888"/>
      <c r="DIL3" s="888"/>
      <c r="DIM3" s="888"/>
      <c r="DIN3" s="888"/>
      <c r="DIO3" s="888"/>
      <c r="DIP3" s="888"/>
      <c r="DIQ3" s="888"/>
      <c r="DIR3" s="888"/>
      <c r="DIS3" s="888"/>
      <c r="DIT3" s="888"/>
      <c r="DIU3" s="888"/>
      <c r="DIV3" s="888"/>
      <c r="DIW3" s="888"/>
      <c r="DIX3" s="888"/>
      <c r="DIY3" s="888"/>
      <c r="DIZ3" s="888"/>
      <c r="DJA3" s="888"/>
      <c r="DJB3" s="888"/>
      <c r="DJC3" s="888"/>
      <c r="DJD3" s="888"/>
      <c r="DJE3" s="888"/>
      <c r="DJF3" s="888"/>
      <c r="DJG3" s="888"/>
      <c r="DJH3" s="888"/>
      <c r="DJI3" s="888"/>
      <c r="DJJ3" s="888"/>
      <c r="DJK3" s="888"/>
      <c r="DJL3" s="888"/>
      <c r="DJM3" s="888"/>
      <c r="DJN3" s="888"/>
      <c r="DJO3" s="888"/>
      <c r="DJP3" s="888"/>
      <c r="DJQ3" s="888"/>
      <c r="DJR3" s="888"/>
      <c r="DJS3" s="888"/>
      <c r="DJT3" s="888"/>
      <c r="DJU3" s="888"/>
      <c r="DJV3" s="888"/>
      <c r="DJW3" s="888"/>
      <c r="DJX3" s="888"/>
      <c r="DJY3" s="888"/>
      <c r="DJZ3" s="888"/>
      <c r="DKA3" s="888"/>
      <c r="DKB3" s="888"/>
      <c r="DKC3" s="888"/>
      <c r="DKD3" s="888"/>
      <c r="DKE3" s="888"/>
      <c r="DKF3" s="888"/>
      <c r="DKG3" s="888"/>
      <c r="DKH3" s="888"/>
      <c r="DKI3" s="888"/>
      <c r="DKJ3" s="888"/>
      <c r="DKK3" s="888"/>
      <c r="DKL3" s="888"/>
      <c r="DKM3" s="888"/>
      <c r="DKN3" s="888"/>
      <c r="DKO3" s="888"/>
      <c r="DKP3" s="888"/>
      <c r="DKQ3" s="888"/>
      <c r="DKR3" s="888"/>
      <c r="DKS3" s="888"/>
      <c r="DKT3" s="888"/>
      <c r="DKU3" s="888"/>
      <c r="DKV3" s="888"/>
      <c r="DKW3" s="888"/>
      <c r="DKX3" s="888"/>
      <c r="DKY3" s="888"/>
      <c r="DKZ3" s="888"/>
      <c r="DLA3" s="888"/>
      <c r="DLB3" s="888"/>
      <c r="DLC3" s="888"/>
      <c r="DLD3" s="888"/>
      <c r="DLE3" s="888"/>
      <c r="DLF3" s="888"/>
      <c r="DLG3" s="888"/>
      <c r="DLH3" s="888"/>
      <c r="DLI3" s="888"/>
      <c r="DLJ3" s="888"/>
      <c r="DLK3" s="888"/>
      <c r="DLL3" s="888"/>
      <c r="DLM3" s="888"/>
      <c r="DLN3" s="888"/>
      <c r="DLO3" s="888"/>
      <c r="DLP3" s="888"/>
      <c r="DLQ3" s="888"/>
      <c r="DLR3" s="888"/>
      <c r="DLS3" s="888"/>
      <c r="DLT3" s="888"/>
      <c r="DLU3" s="888"/>
      <c r="DLV3" s="888"/>
      <c r="DLW3" s="888"/>
      <c r="DLX3" s="888"/>
      <c r="DLY3" s="888"/>
      <c r="DLZ3" s="888"/>
      <c r="DMA3" s="888"/>
      <c r="DMB3" s="888"/>
      <c r="DMC3" s="888"/>
      <c r="DMD3" s="888"/>
      <c r="DME3" s="888"/>
      <c r="DMF3" s="888"/>
      <c r="DMG3" s="888"/>
      <c r="DMH3" s="888"/>
      <c r="DMI3" s="888"/>
      <c r="DMJ3" s="888"/>
      <c r="DMK3" s="888"/>
      <c r="DML3" s="888"/>
      <c r="DMM3" s="888"/>
      <c r="DMN3" s="888"/>
      <c r="DMO3" s="888"/>
      <c r="DMP3" s="888"/>
      <c r="DMQ3" s="888"/>
      <c r="DMR3" s="888"/>
      <c r="DMS3" s="888"/>
      <c r="DMT3" s="888"/>
      <c r="DMU3" s="888"/>
      <c r="DMV3" s="888"/>
      <c r="DMW3" s="888"/>
      <c r="DMX3" s="888"/>
      <c r="DMY3" s="888"/>
      <c r="DMZ3" s="888"/>
      <c r="DNA3" s="888"/>
      <c r="DNB3" s="888"/>
      <c r="DNC3" s="888"/>
      <c r="DND3" s="888"/>
      <c r="DNE3" s="888"/>
      <c r="DNF3" s="888"/>
      <c r="DNG3" s="888"/>
      <c r="DNH3" s="888"/>
      <c r="DNI3" s="888"/>
      <c r="DNJ3" s="888"/>
      <c r="DNK3" s="888"/>
      <c r="DNL3" s="888"/>
      <c r="DNM3" s="888"/>
      <c r="DNN3" s="888"/>
      <c r="DNO3" s="888"/>
      <c r="DNP3" s="888"/>
      <c r="DNQ3" s="888"/>
      <c r="DNR3" s="888"/>
      <c r="DNS3" s="888"/>
      <c r="DNT3" s="888"/>
      <c r="DNU3" s="888"/>
      <c r="DNV3" s="888"/>
      <c r="DNW3" s="888"/>
      <c r="DNX3" s="888"/>
      <c r="DNY3" s="888"/>
      <c r="DNZ3" s="888"/>
      <c r="DOA3" s="888"/>
      <c r="DOB3" s="888"/>
      <c r="DOC3" s="888"/>
      <c r="DOD3" s="888"/>
      <c r="DOE3" s="888"/>
      <c r="DOF3" s="888"/>
      <c r="DOG3" s="888"/>
      <c r="DOH3" s="888"/>
      <c r="DOI3" s="888"/>
      <c r="DOJ3" s="888"/>
      <c r="DOK3" s="888"/>
      <c r="DOL3" s="888"/>
      <c r="DOM3" s="888"/>
      <c r="DON3" s="888"/>
      <c r="DOO3" s="888"/>
      <c r="DOP3" s="888"/>
      <c r="DOQ3" s="888"/>
      <c r="DOR3" s="888"/>
      <c r="DOS3" s="888"/>
      <c r="DOT3" s="888"/>
      <c r="DOU3" s="888"/>
      <c r="DOV3" s="888"/>
      <c r="DOW3" s="888"/>
      <c r="DOX3" s="888"/>
      <c r="DOY3" s="888"/>
      <c r="DOZ3" s="888"/>
      <c r="DPA3" s="888"/>
      <c r="DPB3" s="888"/>
      <c r="DPC3" s="888"/>
      <c r="DPD3" s="888"/>
      <c r="DPE3" s="888"/>
      <c r="DPF3" s="888"/>
      <c r="DPG3" s="888"/>
      <c r="DPH3" s="888"/>
      <c r="DPI3" s="888"/>
      <c r="DPJ3" s="888"/>
      <c r="DPK3" s="888"/>
      <c r="DPL3" s="888"/>
      <c r="DPM3" s="888"/>
      <c r="DPN3" s="888"/>
      <c r="DPO3" s="888"/>
      <c r="DPP3" s="888"/>
      <c r="DPQ3" s="888"/>
      <c r="DPR3" s="888"/>
      <c r="DPS3" s="888"/>
      <c r="DPT3" s="888"/>
      <c r="DPU3" s="888"/>
      <c r="DPV3" s="888"/>
      <c r="DPW3" s="888"/>
      <c r="DPX3" s="888"/>
      <c r="DPY3" s="888"/>
      <c r="DPZ3" s="888"/>
      <c r="DQA3" s="888"/>
      <c r="DQB3" s="888"/>
      <c r="DQC3" s="888"/>
      <c r="DQD3" s="888"/>
      <c r="DQE3" s="888"/>
      <c r="DQF3" s="888"/>
      <c r="DQG3" s="888"/>
      <c r="DQH3" s="888"/>
      <c r="DQI3" s="888"/>
      <c r="DQJ3" s="888"/>
      <c r="DQK3" s="888"/>
      <c r="DQL3" s="888"/>
      <c r="DQM3" s="888"/>
      <c r="DQN3" s="888"/>
      <c r="DQO3" s="888"/>
      <c r="DQP3" s="888"/>
      <c r="DQQ3" s="888"/>
      <c r="DQR3" s="888"/>
      <c r="DQS3" s="888"/>
      <c r="DQT3" s="888"/>
      <c r="DQU3" s="888"/>
      <c r="DQV3" s="888"/>
      <c r="DQW3" s="888"/>
      <c r="DQX3" s="888"/>
      <c r="DQY3" s="888"/>
      <c r="DQZ3" s="888"/>
      <c r="DRA3" s="888"/>
      <c r="DRB3" s="888"/>
      <c r="DRC3" s="888"/>
      <c r="DRD3" s="888"/>
      <c r="DRE3" s="888"/>
      <c r="DRF3" s="888"/>
      <c r="DRG3" s="888"/>
      <c r="DRH3" s="888"/>
      <c r="DRI3" s="888"/>
      <c r="DRJ3" s="888"/>
      <c r="DRK3" s="888"/>
      <c r="DRL3" s="888"/>
      <c r="DRM3" s="888"/>
      <c r="DRN3" s="888"/>
      <c r="DRO3" s="888"/>
      <c r="DRP3" s="888"/>
      <c r="DRQ3" s="888"/>
      <c r="DRR3" s="888"/>
      <c r="DRS3" s="888"/>
      <c r="DRT3" s="888"/>
      <c r="DRU3" s="888"/>
      <c r="DRV3" s="888"/>
      <c r="DRW3" s="888"/>
      <c r="DRX3" s="888"/>
      <c r="DRY3" s="888"/>
      <c r="DRZ3" s="888"/>
      <c r="DSA3" s="888"/>
      <c r="DSB3" s="888"/>
      <c r="DSC3" s="888"/>
      <c r="DSD3" s="888"/>
      <c r="DSE3" s="888"/>
      <c r="DSF3" s="888"/>
      <c r="DSG3" s="888"/>
      <c r="DSH3" s="888"/>
      <c r="DSI3" s="888"/>
      <c r="DSJ3" s="888"/>
      <c r="DSK3" s="888"/>
      <c r="DSL3" s="888"/>
      <c r="DSM3" s="888"/>
      <c r="DSN3" s="888"/>
      <c r="DSO3" s="888"/>
      <c r="DSP3" s="888"/>
      <c r="DSQ3" s="888"/>
      <c r="DSR3" s="888"/>
      <c r="DSS3" s="888"/>
      <c r="DST3" s="888"/>
      <c r="DSU3" s="888"/>
      <c r="DSV3" s="888"/>
      <c r="DSW3" s="888"/>
      <c r="DSX3" s="888"/>
      <c r="DSY3" s="888"/>
      <c r="DSZ3" s="888"/>
      <c r="DTA3" s="888"/>
      <c r="DTB3" s="888"/>
      <c r="DTC3" s="888"/>
      <c r="DTD3" s="888"/>
      <c r="DTE3" s="888"/>
      <c r="DTF3" s="888"/>
      <c r="DTG3" s="888"/>
      <c r="DTH3" s="888"/>
      <c r="DTI3" s="888"/>
      <c r="DTJ3" s="888"/>
      <c r="DTK3" s="888"/>
      <c r="DTL3" s="888"/>
      <c r="DTM3" s="888"/>
      <c r="DTN3" s="888"/>
      <c r="DTO3" s="888"/>
      <c r="DTP3" s="888"/>
      <c r="DTQ3" s="888"/>
      <c r="DTR3" s="888"/>
      <c r="DTS3" s="888"/>
      <c r="DTT3" s="888"/>
      <c r="DTU3" s="888"/>
      <c r="DTV3" s="888"/>
      <c r="DTW3" s="888"/>
      <c r="DTX3" s="888"/>
      <c r="DTY3" s="888"/>
      <c r="DTZ3" s="888"/>
      <c r="DUA3" s="888"/>
      <c r="DUB3" s="888"/>
      <c r="DUC3" s="888"/>
      <c r="DUD3" s="888"/>
      <c r="DUE3" s="888"/>
      <c r="DUF3" s="888"/>
      <c r="DUG3" s="888"/>
      <c r="DUH3" s="888"/>
      <c r="DUI3" s="888"/>
      <c r="DUJ3" s="888"/>
      <c r="DUK3" s="888"/>
      <c r="DUL3" s="888"/>
      <c r="DUM3" s="888"/>
      <c r="DUN3" s="888"/>
      <c r="DUO3" s="888"/>
      <c r="DUP3" s="888"/>
      <c r="DUQ3" s="888"/>
      <c r="DUR3" s="888"/>
      <c r="DUS3" s="888"/>
      <c r="DUT3" s="888"/>
      <c r="DUU3" s="888"/>
      <c r="DUV3" s="888"/>
      <c r="DUW3" s="888"/>
      <c r="DUX3" s="888"/>
      <c r="DUY3" s="888"/>
      <c r="DUZ3" s="888"/>
      <c r="DVA3" s="888"/>
      <c r="DVB3" s="888"/>
      <c r="DVC3" s="888"/>
      <c r="DVD3" s="888"/>
      <c r="DVE3" s="888"/>
      <c r="DVF3" s="888"/>
      <c r="DVG3" s="888"/>
      <c r="DVH3" s="888"/>
      <c r="DVI3" s="888"/>
      <c r="DVJ3" s="888"/>
      <c r="DVK3" s="888"/>
      <c r="DVL3" s="888"/>
      <c r="DVM3" s="888"/>
      <c r="DVN3" s="888"/>
      <c r="DVO3" s="888"/>
      <c r="DVP3" s="888"/>
      <c r="DVQ3" s="888"/>
      <c r="DVR3" s="888"/>
      <c r="DVS3" s="888"/>
      <c r="DVT3" s="888"/>
      <c r="DVU3" s="888"/>
      <c r="DVV3" s="888"/>
      <c r="DVW3" s="888"/>
      <c r="DVX3" s="888"/>
      <c r="DVY3" s="888"/>
      <c r="DVZ3" s="888"/>
      <c r="DWA3" s="888"/>
      <c r="DWB3" s="888"/>
      <c r="DWC3" s="888"/>
      <c r="DWD3" s="888"/>
      <c r="DWE3" s="888"/>
      <c r="DWF3" s="888"/>
      <c r="DWG3" s="888"/>
      <c r="DWH3" s="888"/>
      <c r="DWI3" s="888"/>
      <c r="DWJ3" s="888"/>
      <c r="DWK3" s="888"/>
      <c r="DWL3" s="888"/>
      <c r="DWM3" s="888"/>
      <c r="DWN3" s="888"/>
      <c r="DWO3" s="888"/>
      <c r="DWP3" s="888"/>
      <c r="DWQ3" s="888"/>
      <c r="DWR3" s="888"/>
      <c r="DWS3" s="888"/>
      <c r="DWT3" s="888"/>
      <c r="DWU3" s="888"/>
      <c r="DWV3" s="888"/>
      <c r="DWW3" s="888"/>
      <c r="DWX3" s="888"/>
      <c r="DWY3" s="888"/>
      <c r="DWZ3" s="888"/>
      <c r="DXA3" s="888"/>
      <c r="DXB3" s="888"/>
      <c r="DXC3" s="888"/>
      <c r="DXD3" s="888"/>
      <c r="DXE3" s="888"/>
      <c r="DXF3" s="888"/>
      <c r="DXG3" s="888"/>
      <c r="DXH3" s="888"/>
      <c r="DXI3" s="888"/>
      <c r="DXJ3" s="888"/>
      <c r="DXK3" s="888"/>
      <c r="DXL3" s="888"/>
      <c r="DXM3" s="888"/>
      <c r="DXN3" s="888"/>
      <c r="DXO3" s="888"/>
      <c r="DXP3" s="888"/>
      <c r="DXQ3" s="888"/>
      <c r="DXR3" s="888"/>
      <c r="DXS3" s="888"/>
      <c r="DXT3" s="888"/>
      <c r="DXU3" s="888"/>
      <c r="DXV3" s="888"/>
      <c r="DXW3" s="888"/>
      <c r="DXX3" s="888"/>
      <c r="DXY3" s="888"/>
      <c r="DXZ3" s="888"/>
      <c r="DYA3" s="888"/>
      <c r="DYB3" s="888"/>
      <c r="DYC3" s="888"/>
      <c r="DYD3" s="888"/>
      <c r="DYE3" s="888"/>
      <c r="DYF3" s="888"/>
      <c r="DYG3" s="888"/>
      <c r="DYH3" s="888"/>
      <c r="DYI3" s="888"/>
      <c r="DYJ3" s="888"/>
      <c r="DYK3" s="888"/>
      <c r="DYL3" s="888"/>
      <c r="DYM3" s="888"/>
      <c r="DYN3" s="888"/>
      <c r="DYO3" s="888"/>
      <c r="DYP3" s="888"/>
      <c r="DYQ3" s="888"/>
      <c r="DYR3" s="888"/>
      <c r="DYS3" s="888"/>
      <c r="DYT3" s="888"/>
      <c r="DYU3" s="888"/>
      <c r="DYV3" s="888"/>
      <c r="DYW3" s="888"/>
      <c r="DYX3" s="888"/>
      <c r="DYY3" s="888"/>
      <c r="DYZ3" s="888"/>
      <c r="DZA3" s="888"/>
      <c r="DZB3" s="888"/>
      <c r="DZC3" s="888"/>
      <c r="DZD3" s="888"/>
      <c r="DZE3" s="888"/>
      <c r="DZF3" s="888"/>
      <c r="DZG3" s="888"/>
      <c r="DZH3" s="888"/>
      <c r="DZI3" s="888"/>
      <c r="DZJ3" s="888"/>
      <c r="DZK3" s="888"/>
      <c r="DZL3" s="888"/>
      <c r="DZM3" s="888"/>
      <c r="DZN3" s="888"/>
      <c r="DZO3" s="888"/>
      <c r="DZP3" s="888"/>
      <c r="DZQ3" s="888"/>
      <c r="DZR3" s="888"/>
      <c r="DZS3" s="888"/>
      <c r="DZT3" s="888"/>
      <c r="DZU3" s="888"/>
      <c r="DZV3" s="888"/>
      <c r="DZW3" s="888"/>
      <c r="DZX3" s="888"/>
      <c r="DZY3" s="888"/>
      <c r="DZZ3" s="888"/>
      <c r="EAA3" s="888"/>
      <c r="EAB3" s="888"/>
      <c r="EAC3" s="888"/>
      <c r="EAD3" s="888"/>
      <c r="EAE3" s="888"/>
      <c r="EAF3" s="888"/>
      <c r="EAG3" s="888"/>
      <c r="EAH3" s="888"/>
      <c r="EAI3" s="888"/>
      <c r="EAJ3" s="888"/>
      <c r="EAK3" s="888"/>
      <c r="EAL3" s="888"/>
      <c r="EAM3" s="888"/>
      <c r="EAN3" s="888"/>
      <c r="EAO3" s="888"/>
      <c r="EAP3" s="888"/>
      <c r="EAQ3" s="888"/>
      <c r="EAR3" s="888"/>
      <c r="EAS3" s="888"/>
      <c r="EAT3" s="888"/>
      <c r="EAU3" s="888"/>
      <c r="EAV3" s="888"/>
      <c r="EAW3" s="888"/>
      <c r="EAX3" s="888"/>
      <c r="EAY3" s="888"/>
      <c r="EAZ3" s="888"/>
      <c r="EBA3" s="888"/>
      <c r="EBB3" s="888"/>
      <c r="EBC3" s="888"/>
      <c r="EBD3" s="888"/>
      <c r="EBE3" s="888"/>
      <c r="EBF3" s="888"/>
      <c r="EBG3" s="888"/>
      <c r="EBH3" s="888"/>
      <c r="EBI3" s="888"/>
      <c r="EBJ3" s="888"/>
      <c r="EBK3" s="888"/>
      <c r="EBL3" s="888"/>
      <c r="EBM3" s="888"/>
      <c r="EBN3" s="888"/>
      <c r="EBO3" s="888"/>
      <c r="EBP3" s="888"/>
      <c r="EBQ3" s="888"/>
      <c r="EBR3" s="888"/>
      <c r="EBS3" s="888"/>
      <c r="EBT3" s="888"/>
      <c r="EBU3" s="888"/>
      <c r="EBV3" s="888"/>
      <c r="EBW3" s="888"/>
      <c r="EBX3" s="888"/>
      <c r="EBY3" s="888"/>
      <c r="EBZ3" s="888"/>
      <c r="ECA3" s="888"/>
      <c r="ECB3" s="888"/>
      <c r="ECC3" s="888"/>
      <c r="ECD3" s="888"/>
      <c r="ECE3" s="888"/>
      <c r="ECF3" s="888"/>
      <c r="ECG3" s="888"/>
      <c r="ECH3" s="888"/>
      <c r="ECI3" s="888"/>
      <c r="ECJ3" s="888"/>
      <c r="ECK3" s="888"/>
      <c r="ECL3" s="888"/>
      <c r="ECM3" s="888"/>
      <c r="ECN3" s="888"/>
      <c r="ECO3" s="888"/>
      <c r="ECP3" s="888"/>
      <c r="ECQ3" s="888"/>
      <c r="ECR3" s="888"/>
      <c r="ECS3" s="888"/>
      <c r="ECT3" s="888"/>
      <c r="ECU3" s="888"/>
      <c r="ECV3" s="888"/>
      <c r="ECW3" s="888"/>
      <c r="ECX3" s="888"/>
      <c r="ECY3" s="888"/>
      <c r="ECZ3" s="888"/>
      <c r="EDA3" s="888"/>
      <c r="EDB3" s="888"/>
      <c r="EDC3" s="888"/>
      <c r="EDD3" s="888"/>
      <c r="EDE3" s="888"/>
      <c r="EDF3" s="888"/>
      <c r="EDG3" s="888"/>
      <c r="EDH3" s="888"/>
      <c r="EDI3" s="888"/>
      <c r="EDJ3" s="888"/>
      <c r="EDK3" s="888"/>
      <c r="EDL3" s="888"/>
      <c r="EDM3" s="888"/>
      <c r="EDN3" s="888"/>
      <c r="EDO3" s="888"/>
      <c r="EDP3" s="888"/>
      <c r="EDQ3" s="888"/>
      <c r="EDR3" s="888"/>
      <c r="EDS3" s="888"/>
      <c r="EDT3" s="888"/>
      <c r="EDU3" s="888"/>
      <c r="EDV3" s="888"/>
      <c r="EDW3" s="888"/>
      <c r="EDX3" s="888"/>
      <c r="EDY3" s="888"/>
      <c r="EDZ3" s="888"/>
      <c r="EEA3" s="888"/>
      <c r="EEB3" s="888"/>
      <c r="EEC3" s="888"/>
      <c r="EED3" s="888"/>
      <c r="EEE3" s="888"/>
      <c r="EEF3" s="888"/>
      <c r="EEG3" s="888"/>
      <c r="EEH3" s="888"/>
      <c r="EEI3" s="888"/>
      <c r="EEJ3" s="888"/>
      <c r="EEK3" s="888"/>
      <c r="EEL3" s="888"/>
      <c r="EEM3" s="888"/>
      <c r="EEN3" s="888"/>
      <c r="EEO3" s="888"/>
      <c r="EEP3" s="888"/>
      <c r="EEQ3" s="888"/>
      <c r="EER3" s="888"/>
      <c r="EES3" s="888"/>
      <c r="EET3" s="888"/>
      <c r="EEU3" s="888"/>
      <c r="EEV3" s="888"/>
      <c r="EEW3" s="888"/>
      <c r="EEX3" s="888"/>
      <c r="EEY3" s="888"/>
      <c r="EEZ3" s="888"/>
      <c r="EFA3" s="888"/>
      <c r="EFB3" s="888"/>
      <c r="EFC3" s="888"/>
      <c r="EFD3" s="888"/>
      <c r="EFE3" s="888"/>
      <c r="EFF3" s="888"/>
      <c r="EFG3" s="888"/>
      <c r="EFH3" s="888"/>
      <c r="EFI3" s="888"/>
      <c r="EFJ3" s="888"/>
      <c r="EFK3" s="888"/>
      <c r="EFL3" s="888"/>
      <c r="EFM3" s="888"/>
      <c r="EFN3" s="888"/>
      <c r="EFO3" s="888"/>
      <c r="EFP3" s="888"/>
      <c r="EFQ3" s="888"/>
      <c r="EFR3" s="888"/>
      <c r="EFS3" s="888"/>
      <c r="EFT3" s="888"/>
      <c r="EFU3" s="888"/>
      <c r="EFV3" s="888"/>
      <c r="EFW3" s="888"/>
      <c r="EFX3" s="888"/>
      <c r="EFY3" s="888"/>
      <c r="EFZ3" s="888"/>
      <c r="EGA3" s="888"/>
      <c r="EGB3" s="888"/>
      <c r="EGC3" s="888"/>
      <c r="EGD3" s="888"/>
      <c r="EGE3" s="888"/>
      <c r="EGF3" s="888"/>
      <c r="EGG3" s="888"/>
      <c r="EGH3" s="888"/>
      <c r="EGI3" s="888"/>
      <c r="EGJ3" s="888"/>
      <c r="EGK3" s="888"/>
      <c r="EGL3" s="888"/>
      <c r="EGM3" s="888"/>
      <c r="EGN3" s="888"/>
      <c r="EGO3" s="888"/>
      <c r="EGP3" s="888"/>
      <c r="EGQ3" s="888"/>
      <c r="EGR3" s="888"/>
      <c r="EGS3" s="888"/>
      <c r="EGT3" s="888"/>
      <c r="EGU3" s="888"/>
      <c r="EGV3" s="888"/>
      <c r="EGW3" s="888"/>
      <c r="EGX3" s="888"/>
      <c r="EGY3" s="888"/>
      <c r="EGZ3" s="888"/>
      <c r="EHA3" s="888"/>
      <c r="EHB3" s="888"/>
      <c r="EHC3" s="888"/>
      <c r="EHD3" s="888"/>
      <c r="EHE3" s="888"/>
      <c r="EHF3" s="888"/>
      <c r="EHG3" s="888"/>
      <c r="EHH3" s="888"/>
      <c r="EHI3" s="888"/>
      <c r="EHJ3" s="888"/>
      <c r="EHK3" s="888"/>
      <c r="EHL3" s="888"/>
      <c r="EHM3" s="888"/>
      <c r="EHN3" s="888"/>
      <c r="EHO3" s="888"/>
      <c r="EHP3" s="888"/>
      <c r="EHQ3" s="888"/>
      <c r="EHR3" s="888"/>
      <c r="EHS3" s="888"/>
      <c r="EHT3" s="888"/>
      <c r="EHU3" s="888"/>
      <c r="EHV3" s="888"/>
      <c r="EHW3" s="888"/>
      <c r="EHX3" s="888"/>
      <c r="EHY3" s="888"/>
      <c r="EHZ3" s="888"/>
      <c r="EIA3" s="888"/>
      <c r="EIB3" s="888"/>
      <c r="EIC3" s="888"/>
      <c r="EID3" s="888"/>
      <c r="EIE3" s="888"/>
      <c r="EIF3" s="888"/>
      <c r="EIG3" s="888"/>
      <c r="EIH3" s="888"/>
      <c r="EII3" s="888"/>
      <c r="EIJ3" s="888"/>
      <c r="EIK3" s="888"/>
      <c r="EIL3" s="888"/>
      <c r="EIM3" s="888"/>
      <c r="EIN3" s="888"/>
      <c r="EIO3" s="888"/>
      <c r="EIP3" s="888"/>
      <c r="EIQ3" s="888"/>
      <c r="EIR3" s="888"/>
      <c r="EIS3" s="888"/>
      <c r="EIT3" s="888"/>
      <c r="EIU3" s="888"/>
      <c r="EIV3" s="888"/>
      <c r="EIW3" s="888"/>
      <c r="EIX3" s="888"/>
      <c r="EIY3" s="888"/>
      <c r="EIZ3" s="888"/>
      <c r="EJA3" s="888"/>
      <c r="EJB3" s="888"/>
      <c r="EJC3" s="888"/>
      <c r="EJD3" s="888"/>
      <c r="EJE3" s="888"/>
      <c r="EJF3" s="888"/>
      <c r="EJG3" s="888"/>
      <c r="EJH3" s="888"/>
      <c r="EJI3" s="888"/>
      <c r="EJJ3" s="888"/>
      <c r="EJK3" s="888"/>
      <c r="EJL3" s="888"/>
      <c r="EJM3" s="888"/>
      <c r="EJN3" s="888"/>
      <c r="EJO3" s="888"/>
      <c r="EJP3" s="888"/>
      <c r="EJQ3" s="888"/>
      <c r="EJR3" s="888"/>
      <c r="EJS3" s="888"/>
      <c r="EJT3" s="888"/>
      <c r="EJU3" s="888"/>
      <c r="EJV3" s="888"/>
      <c r="EJW3" s="888"/>
      <c r="EJX3" s="888"/>
      <c r="EJY3" s="888"/>
      <c r="EJZ3" s="888"/>
      <c r="EKA3" s="888"/>
      <c r="EKB3" s="888"/>
      <c r="EKC3" s="888"/>
      <c r="EKD3" s="888"/>
      <c r="EKE3" s="888"/>
      <c r="EKF3" s="888"/>
      <c r="EKG3" s="888"/>
      <c r="EKH3" s="888"/>
      <c r="EKI3" s="888"/>
      <c r="EKJ3" s="888"/>
      <c r="EKK3" s="888"/>
      <c r="EKL3" s="888"/>
      <c r="EKM3" s="888"/>
      <c r="EKN3" s="888"/>
      <c r="EKO3" s="888"/>
      <c r="EKP3" s="888"/>
      <c r="EKQ3" s="888"/>
      <c r="EKR3" s="888"/>
      <c r="EKS3" s="888"/>
      <c r="EKT3" s="888"/>
      <c r="EKU3" s="888"/>
      <c r="EKV3" s="888"/>
      <c r="EKW3" s="888"/>
      <c r="EKX3" s="888"/>
      <c r="EKY3" s="888"/>
      <c r="EKZ3" s="888"/>
      <c r="ELA3" s="888"/>
      <c r="ELB3" s="888"/>
      <c r="ELC3" s="888"/>
      <c r="ELD3" s="888"/>
      <c r="ELE3" s="888"/>
      <c r="ELF3" s="888"/>
      <c r="ELG3" s="888"/>
      <c r="ELH3" s="888"/>
      <c r="ELI3" s="888"/>
      <c r="ELJ3" s="888"/>
      <c r="ELK3" s="888"/>
      <c r="ELL3" s="888"/>
      <c r="ELM3" s="888"/>
      <c r="ELN3" s="888"/>
      <c r="ELO3" s="888"/>
      <c r="ELP3" s="888"/>
      <c r="ELQ3" s="888"/>
      <c r="ELR3" s="888"/>
      <c r="ELS3" s="888"/>
      <c r="ELT3" s="888"/>
      <c r="ELU3" s="888"/>
      <c r="ELV3" s="888"/>
      <c r="ELW3" s="888"/>
      <c r="ELX3" s="888"/>
      <c r="ELY3" s="888"/>
      <c r="ELZ3" s="888"/>
      <c r="EMA3" s="888"/>
      <c r="EMB3" s="888"/>
      <c r="EMC3" s="888"/>
      <c r="EMD3" s="888"/>
      <c r="EME3" s="888"/>
      <c r="EMF3" s="888"/>
      <c r="EMG3" s="888"/>
      <c r="EMH3" s="888"/>
      <c r="EMI3" s="888"/>
      <c r="EMJ3" s="888"/>
      <c r="EMK3" s="888"/>
      <c r="EML3" s="888"/>
      <c r="EMM3" s="888"/>
      <c r="EMN3" s="888"/>
      <c r="EMO3" s="888"/>
      <c r="EMP3" s="888"/>
      <c r="EMQ3" s="888"/>
      <c r="EMR3" s="888"/>
      <c r="EMS3" s="888"/>
      <c r="EMT3" s="888"/>
      <c r="EMU3" s="888"/>
      <c r="EMV3" s="888"/>
      <c r="EMW3" s="888"/>
      <c r="EMX3" s="888"/>
      <c r="EMY3" s="888"/>
      <c r="EMZ3" s="888"/>
      <c r="ENA3" s="888"/>
      <c r="ENB3" s="888"/>
      <c r="ENC3" s="888"/>
      <c r="END3" s="888"/>
      <c r="ENE3" s="888"/>
      <c r="ENF3" s="888"/>
      <c r="ENG3" s="888"/>
      <c r="ENH3" s="888"/>
      <c r="ENI3" s="888"/>
      <c r="ENJ3" s="888"/>
      <c r="ENK3" s="888"/>
      <c r="ENL3" s="888"/>
      <c r="ENM3" s="888"/>
      <c r="ENN3" s="888"/>
      <c r="ENO3" s="888"/>
      <c r="ENP3" s="888"/>
      <c r="ENQ3" s="888"/>
      <c r="ENR3" s="888"/>
      <c r="ENS3" s="888"/>
      <c r="ENT3" s="888"/>
      <c r="ENU3" s="888"/>
      <c r="ENV3" s="888"/>
      <c r="ENW3" s="888"/>
      <c r="ENX3" s="888"/>
      <c r="ENY3" s="888"/>
      <c r="ENZ3" s="888"/>
      <c r="EOA3" s="888"/>
      <c r="EOB3" s="888"/>
      <c r="EOC3" s="888"/>
      <c r="EOD3" s="888"/>
      <c r="EOE3" s="888"/>
      <c r="EOF3" s="888"/>
      <c r="EOG3" s="888"/>
      <c r="EOH3" s="888"/>
      <c r="EOI3" s="888"/>
      <c r="EOJ3" s="888"/>
      <c r="EOK3" s="888"/>
      <c r="EOL3" s="888"/>
      <c r="EOM3" s="888"/>
      <c r="EON3" s="888"/>
      <c r="EOO3" s="888"/>
      <c r="EOP3" s="888"/>
      <c r="EOQ3" s="888"/>
      <c r="EOR3" s="888"/>
      <c r="EOS3" s="888"/>
      <c r="EOT3" s="888"/>
      <c r="EOU3" s="888"/>
      <c r="EOV3" s="888"/>
      <c r="EOW3" s="888"/>
      <c r="EOX3" s="888"/>
      <c r="EOY3" s="888"/>
      <c r="EOZ3" s="888"/>
      <c r="EPA3" s="888"/>
      <c r="EPB3" s="888"/>
      <c r="EPC3" s="888"/>
      <c r="EPD3" s="888"/>
      <c r="EPE3" s="888"/>
      <c r="EPF3" s="888"/>
      <c r="EPG3" s="888"/>
      <c r="EPH3" s="888"/>
      <c r="EPI3" s="888"/>
      <c r="EPJ3" s="888"/>
      <c r="EPK3" s="888"/>
      <c r="EPL3" s="888"/>
      <c r="EPM3" s="888"/>
      <c r="EPN3" s="888"/>
      <c r="EPO3" s="888"/>
      <c r="EPP3" s="888"/>
      <c r="EPQ3" s="888"/>
      <c r="EPR3" s="888"/>
      <c r="EPS3" s="888"/>
      <c r="EPT3" s="888"/>
      <c r="EPU3" s="888"/>
      <c r="EPV3" s="888"/>
      <c r="EPW3" s="888"/>
      <c r="EPX3" s="888"/>
      <c r="EPY3" s="888"/>
      <c r="EPZ3" s="888"/>
      <c r="EQA3" s="888"/>
      <c r="EQB3" s="888"/>
      <c r="EQC3" s="888"/>
      <c r="EQD3" s="888"/>
      <c r="EQE3" s="888"/>
      <c r="EQF3" s="888"/>
      <c r="EQG3" s="888"/>
      <c r="EQH3" s="888"/>
      <c r="EQI3" s="888"/>
      <c r="EQJ3" s="888"/>
      <c r="EQK3" s="888"/>
      <c r="EQL3" s="888"/>
      <c r="EQM3" s="888"/>
      <c r="EQN3" s="888"/>
      <c r="EQO3" s="888"/>
      <c r="EQP3" s="888"/>
      <c r="EQQ3" s="888"/>
      <c r="EQR3" s="888"/>
      <c r="EQS3" s="888"/>
      <c r="EQT3" s="888"/>
      <c r="EQU3" s="888"/>
      <c r="EQV3" s="888"/>
      <c r="EQW3" s="888"/>
      <c r="EQX3" s="888"/>
      <c r="EQY3" s="888"/>
      <c r="EQZ3" s="888"/>
      <c r="ERA3" s="888"/>
      <c r="ERB3" s="888"/>
      <c r="ERC3" s="888"/>
      <c r="ERD3" s="888"/>
      <c r="ERE3" s="888"/>
      <c r="ERF3" s="888"/>
      <c r="ERG3" s="888"/>
      <c r="ERH3" s="888"/>
      <c r="ERI3" s="888"/>
      <c r="ERJ3" s="888"/>
      <c r="ERK3" s="888"/>
      <c r="ERL3" s="888"/>
      <c r="ERM3" s="888"/>
      <c r="ERN3" s="888"/>
      <c r="ERO3" s="888"/>
      <c r="ERP3" s="888"/>
      <c r="ERQ3" s="888"/>
      <c r="ERR3" s="888"/>
      <c r="ERS3" s="888"/>
      <c r="ERT3" s="888"/>
      <c r="ERU3" s="888"/>
      <c r="ERV3" s="888"/>
      <c r="ERW3" s="888"/>
      <c r="ERX3" s="888"/>
      <c r="ERY3" s="888"/>
      <c r="ERZ3" s="888"/>
      <c r="ESA3" s="888"/>
      <c r="ESB3" s="888"/>
      <c r="ESC3" s="888"/>
      <c r="ESD3" s="888"/>
      <c r="ESE3" s="888"/>
      <c r="ESF3" s="888"/>
      <c r="ESG3" s="888"/>
      <c r="ESH3" s="888"/>
      <c r="ESI3" s="888"/>
      <c r="ESJ3" s="888"/>
      <c r="ESK3" s="888"/>
      <c r="ESL3" s="888"/>
      <c r="ESM3" s="888"/>
      <c r="ESN3" s="888"/>
      <c r="ESO3" s="888"/>
      <c r="ESP3" s="888"/>
      <c r="ESQ3" s="888"/>
      <c r="ESR3" s="888"/>
      <c r="ESS3" s="888"/>
      <c r="EST3" s="888"/>
      <c r="ESU3" s="888"/>
      <c r="ESV3" s="888"/>
      <c r="ESW3" s="888"/>
      <c r="ESX3" s="888"/>
      <c r="ESY3" s="888"/>
      <c r="ESZ3" s="888"/>
      <c r="ETA3" s="888"/>
      <c r="ETB3" s="888"/>
      <c r="ETC3" s="888"/>
      <c r="ETD3" s="888"/>
      <c r="ETE3" s="888"/>
      <c r="ETF3" s="888"/>
      <c r="ETG3" s="888"/>
      <c r="ETH3" s="888"/>
      <c r="ETI3" s="888"/>
      <c r="ETJ3" s="888"/>
      <c r="ETK3" s="888"/>
      <c r="ETL3" s="888"/>
      <c r="ETM3" s="888"/>
      <c r="ETN3" s="888"/>
      <c r="ETO3" s="888"/>
      <c r="ETP3" s="888"/>
      <c r="ETQ3" s="888"/>
      <c r="ETR3" s="888"/>
      <c r="ETS3" s="888"/>
      <c r="ETT3" s="888"/>
      <c r="ETU3" s="888"/>
      <c r="ETV3" s="888"/>
      <c r="ETW3" s="888"/>
      <c r="ETX3" s="888"/>
      <c r="ETY3" s="888"/>
      <c r="ETZ3" s="888"/>
      <c r="EUA3" s="888"/>
      <c r="EUB3" s="888"/>
      <c r="EUC3" s="888"/>
      <c r="EUD3" s="888"/>
      <c r="EUE3" s="888"/>
      <c r="EUF3" s="888"/>
      <c r="EUG3" s="888"/>
      <c r="EUH3" s="888"/>
      <c r="EUI3" s="888"/>
      <c r="EUJ3" s="888"/>
      <c r="EUK3" s="888"/>
      <c r="EUL3" s="888"/>
      <c r="EUM3" s="888"/>
      <c r="EUN3" s="888"/>
      <c r="EUO3" s="888"/>
      <c r="EUP3" s="888"/>
      <c r="EUQ3" s="888"/>
      <c r="EUR3" s="888"/>
      <c r="EUS3" s="888"/>
      <c r="EUT3" s="888"/>
      <c r="EUU3" s="888"/>
      <c r="EUV3" s="888"/>
      <c r="EUW3" s="888"/>
      <c r="EUX3" s="888"/>
      <c r="EUY3" s="888"/>
      <c r="EUZ3" s="888"/>
      <c r="EVA3" s="888"/>
      <c r="EVB3" s="888"/>
      <c r="EVC3" s="888"/>
      <c r="EVD3" s="888"/>
      <c r="EVE3" s="888"/>
      <c r="EVF3" s="888"/>
      <c r="EVG3" s="888"/>
      <c r="EVH3" s="888"/>
      <c r="EVI3" s="888"/>
      <c r="EVJ3" s="888"/>
      <c r="EVK3" s="888"/>
      <c r="EVL3" s="888"/>
      <c r="EVM3" s="888"/>
      <c r="EVN3" s="888"/>
      <c r="EVO3" s="888"/>
      <c r="EVP3" s="888"/>
      <c r="EVQ3" s="888"/>
      <c r="EVR3" s="888"/>
      <c r="EVS3" s="888"/>
      <c r="EVT3" s="888"/>
      <c r="EVU3" s="888"/>
      <c r="EVV3" s="888"/>
      <c r="EVW3" s="888"/>
      <c r="EVX3" s="888"/>
      <c r="EVY3" s="888"/>
      <c r="EVZ3" s="888"/>
      <c r="EWA3" s="888"/>
      <c r="EWB3" s="888"/>
      <c r="EWC3" s="888"/>
      <c r="EWD3" s="888"/>
      <c r="EWE3" s="888"/>
      <c r="EWF3" s="888"/>
      <c r="EWG3" s="888"/>
      <c r="EWH3" s="888"/>
      <c r="EWI3" s="888"/>
      <c r="EWJ3" s="888"/>
      <c r="EWK3" s="888"/>
      <c r="EWL3" s="888"/>
      <c r="EWM3" s="888"/>
      <c r="EWN3" s="888"/>
      <c r="EWO3" s="888"/>
      <c r="EWP3" s="888"/>
      <c r="EWQ3" s="888"/>
      <c r="EWR3" s="888"/>
      <c r="EWS3" s="888"/>
      <c r="EWT3" s="888"/>
      <c r="EWU3" s="888"/>
      <c r="EWV3" s="888"/>
      <c r="EWW3" s="888"/>
      <c r="EWX3" s="888"/>
      <c r="EWY3" s="888"/>
      <c r="EWZ3" s="888"/>
      <c r="EXA3" s="888"/>
      <c r="EXB3" s="888"/>
      <c r="EXC3" s="888"/>
      <c r="EXD3" s="888"/>
      <c r="EXE3" s="888"/>
      <c r="EXF3" s="888"/>
      <c r="EXG3" s="888"/>
      <c r="EXH3" s="888"/>
      <c r="EXI3" s="888"/>
      <c r="EXJ3" s="888"/>
      <c r="EXK3" s="888"/>
      <c r="EXL3" s="888"/>
      <c r="EXM3" s="888"/>
      <c r="EXN3" s="888"/>
      <c r="EXO3" s="888"/>
      <c r="EXP3" s="888"/>
      <c r="EXQ3" s="888"/>
      <c r="EXR3" s="888"/>
      <c r="EXS3" s="888"/>
      <c r="EXT3" s="888"/>
      <c r="EXU3" s="888"/>
      <c r="EXV3" s="888"/>
      <c r="EXW3" s="888"/>
      <c r="EXX3" s="888"/>
      <c r="EXY3" s="888"/>
      <c r="EXZ3" s="888"/>
      <c r="EYA3" s="888"/>
      <c r="EYB3" s="888"/>
      <c r="EYC3" s="888"/>
      <c r="EYD3" s="888"/>
      <c r="EYE3" s="888"/>
      <c r="EYF3" s="888"/>
      <c r="EYG3" s="888"/>
      <c r="EYH3" s="888"/>
      <c r="EYI3" s="888"/>
      <c r="EYJ3" s="888"/>
      <c r="EYK3" s="888"/>
      <c r="EYL3" s="888"/>
      <c r="EYM3" s="888"/>
      <c r="EYN3" s="888"/>
      <c r="EYO3" s="888"/>
      <c r="EYP3" s="888"/>
      <c r="EYQ3" s="888"/>
      <c r="EYR3" s="888"/>
      <c r="EYS3" s="888"/>
      <c r="EYT3" s="888"/>
      <c r="EYU3" s="888"/>
      <c r="EYV3" s="888"/>
      <c r="EYW3" s="888"/>
      <c r="EYX3" s="888"/>
      <c r="EYY3" s="888"/>
      <c r="EYZ3" s="888"/>
      <c r="EZA3" s="888"/>
      <c r="EZB3" s="888"/>
      <c r="EZC3" s="888"/>
      <c r="EZD3" s="888"/>
      <c r="EZE3" s="888"/>
      <c r="EZF3" s="888"/>
      <c r="EZG3" s="888"/>
      <c r="EZH3" s="888"/>
      <c r="EZI3" s="888"/>
      <c r="EZJ3" s="888"/>
      <c r="EZK3" s="888"/>
      <c r="EZL3" s="888"/>
      <c r="EZM3" s="888"/>
      <c r="EZN3" s="888"/>
      <c r="EZO3" s="888"/>
      <c r="EZP3" s="888"/>
      <c r="EZQ3" s="888"/>
      <c r="EZR3" s="888"/>
      <c r="EZS3" s="888"/>
      <c r="EZT3" s="888"/>
      <c r="EZU3" s="888"/>
      <c r="EZV3" s="888"/>
      <c r="EZW3" s="888"/>
      <c r="EZX3" s="888"/>
      <c r="EZY3" s="888"/>
      <c r="EZZ3" s="888"/>
      <c r="FAA3" s="888"/>
      <c r="FAB3" s="888"/>
      <c r="FAC3" s="888"/>
      <c r="FAD3" s="888"/>
      <c r="FAE3" s="888"/>
      <c r="FAF3" s="888"/>
      <c r="FAG3" s="888"/>
      <c r="FAH3" s="888"/>
      <c r="FAI3" s="888"/>
      <c r="FAJ3" s="888"/>
      <c r="FAK3" s="888"/>
      <c r="FAL3" s="888"/>
      <c r="FAM3" s="888"/>
      <c r="FAN3" s="888"/>
      <c r="FAO3" s="888"/>
      <c r="FAP3" s="888"/>
      <c r="FAQ3" s="888"/>
      <c r="FAR3" s="888"/>
      <c r="FAS3" s="888"/>
      <c r="FAT3" s="888"/>
      <c r="FAU3" s="888"/>
      <c r="FAV3" s="888"/>
      <c r="FAW3" s="888"/>
      <c r="FAX3" s="888"/>
      <c r="FAY3" s="888"/>
      <c r="FAZ3" s="888"/>
      <c r="FBA3" s="888"/>
      <c r="FBB3" s="888"/>
      <c r="FBC3" s="888"/>
      <c r="FBD3" s="888"/>
      <c r="FBE3" s="888"/>
      <c r="FBF3" s="888"/>
      <c r="FBG3" s="888"/>
      <c r="FBH3" s="888"/>
      <c r="FBI3" s="888"/>
      <c r="FBJ3" s="888"/>
      <c r="FBK3" s="888"/>
      <c r="FBL3" s="888"/>
      <c r="FBM3" s="888"/>
      <c r="FBN3" s="888"/>
      <c r="FBO3" s="888"/>
      <c r="FBP3" s="888"/>
      <c r="FBQ3" s="888"/>
      <c r="FBR3" s="888"/>
      <c r="FBS3" s="888"/>
      <c r="FBT3" s="888"/>
      <c r="FBU3" s="888"/>
      <c r="FBV3" s="888"/>
      <c r="FBW3" s="888"/>
      <c r="FBX3" s="888"/>
      <c r="FBY3" s="888"/>
      <c r="FBZ3" s="888"/>
      <c r="FCA3" s="888"/>
      <c r="FCB3" s="888"/>
      <c r="FCC3" s="888"/>
      <c r="FCD3" s="888"/>
      <c r="FCE3" s="888"/>
      <c r="FCF3" s="888"/>
      <c r="FCG3" s="888"/>
      <c r="FCH3" s="888"/>
      <c r="FCI3" s="888"/>
      <c r="FCJ3" s="888"/>
      <c r="FCK3" s="888"/>
      <c r="FCL3" s="888"/>
      <c r="FCM3" s="888"/>
      <c r="FCN3" s="888"/>
      <c r="FCO3" s="888"/>
      <c r="FCP3" s="888"/>
      <c r="FCQ3" s="888"/>
      <c r="FCR3" s="888"/>
      <c r="FCS3" s="888"/>
      <c r="FCT3" s="888"/>
      <c r="FCU3" s="888"/>
      <c r="FCV3" s="888"/>
      <c r="FCW3" s="888"/>
      <c r="FCX3" s="888"/>
      <c r="FCY3" s="888"/>
      <c r="FCZ3" s="888"/>
      <c r="FDA3" s="888"/>
      <c r="FDB3" s="888"/>
      <c r="FDC3" s="888"/>
      <c r="FDD3" s="888"/>
      <c r="FDE3" s="888"/>
      <c r="FDF3" s="888"/>
      <c r="FDG3" s="888"/>
      <c r="FDH3" s="888"/>
      <c r="FDI3" s="888"/>
      <c r="FDJ3" s="888"/>
      <c r="FDK3" s="888"/>
      <c r="FDL3" s="888"/>
      <c r="FDM3" s="888"/>
      <c r="FDN3" s="888"/>
      <c r="FDO3" s="888"/>
      <c r="FDP3" s="888"/>
      <c r="FDQ3" s="888"/>
      <c r="FDR3" s="888"/>
      <c r="FDS3" s="888"/>
      <c r="FDT3" s="888"/>
      <c r="FDU3" s="888"/>
      <c r="FDV3" s="888"/>
      <c r="FDW3" s="888"/>
      <c r="FDX3" s="888"/>
      <c r="FDY3" s="888"/>
      <c r="FDZ3" s="888"/>
      <c r="FEA3" s="888"/>
      <c r="FEB3" s="888"/>
      <c r="FEC3" s="888"/>
      <c r="FED3" s="888"/>
      <c r="FEE3" s="888"/>
      <c r="FEF3" s="888"/>
      <c r="FEG3" s="888"/>
      <c r="FEH3" s="888"/>
      <c r="FEI3" s="888"/>
      <c r="FEJ3" s="888"/>
      <c r="FEK3" s="888"/>
      <c r="FEL3" s="888"/>
      <c r="FEM3" s="888"/>
      <c r="FEN3" s="888"/>
      <c r="FEO3" s="888"/>
      <c r="FEP3" s="888"/>
      <c r="FEQ3" s="888"/>
      <c r="FER3" s="888"/>
      <c r="FES3" s="888"/>
      <c r="FET3" s="888"/>
      <c r="FEU3" s="888"/>
      <c r="FEV3" s="888"/>
      <c r="FEW3" s="888"/>
      <c r="FEX3" s="888"/>
      <c r="FEY3" s="888"/>
      <c r="FEZ3" s="888"/>
      <c r="FFA3" s="888"/>
      <c r="FFB3" s="888"/>
      <c r="FFC3" s="888"/>
      <c r="FFD3" s="888"/>
      <c r="FFE3" s="888"/>
      <c r="FFF3" s="888"/>
      <c r="FFG3" s="888"/>
      <c r="FFH3" s="888"/>
      <c r="FFI3" s="888"/>
      <c r="FFJ3" s="888"/>
      <c r="FFK3" s="888"/>
      <c r="FFL3" s="888"/>
      <c r="FFM3" s="888"/>
      <c r="FFN3" s="888"/>
      <c r="FFO3" s="888"/>
      <c r="FFP3" s="888"/>
      <c r="FFQ3" s="888"/>
      <c r="FFR3" s="888"/>
      <c r="FFS3" s="888"/>
      <c r="FFT3" s="888"/>
      <c r="FFU3" s="888"/>
      <c r="FFV3" s="888"/>
      <c r="FFW3" s="888"/>
      <c r="FFX3" s="888"/>
      <c r="FFY3" s="888"/>
      <c r="FFZ3" s="888"/>
      <c r="FGA3" s="888"/>
      <c r="FGB3" s="888"/>
      <c r="FGC3" s="888"/>
      <c r="FGD3" s="888"/>
      <c r="FGE3" s="888"/>
      <c r="FGF3" s="888"/>
      <c r="FGG3" s="888"/>
      <c r="FGH3" s="888"/>
      <c r="FGI3" s="888"/>
      <c r="FGJ3" s="888"/>
      <c r="FGK3" s="888"/>
      <c r="FGL3" s="888"/>
      <c r="FGM3" s="888"/>
      <c r="FGN3" s="888"/>
      <c r="FGO3" s="888"/>
      <c r="FGP3" s="888"/>
      <c r="FGQ3" s="888"/>
      <c r="FGR3" s="888"/>
      <c r="FGS3" s="888"/>
      <c r="FGT3" s="888"/>
      <c r="FGU3" s="888"/>
      <c r="FGV3" s="888"/>
      <c r="FGW3" s="888"/>
      <c r="FGX3" s="888"/>
      <c r="FGY3" s="888"/>
      <c r="FGZ3" s="888"/>
      <c r="FHA3" s="888"/>
      <c r="FHB3" s="888"/>
      <c r="FHC3" s="888"/>
      <c r="FHD3" s="888"/>
      <c r="FHE3" s="888"/>
      <c r="FHF3" s="888"/>
      <c r="FHG3" s="888"/>
      <c r="FHH3" s="888"/>
      <c r="FHI3" s="888"/>
      <c r="FHJ3" s="888"/>
      <c r="FHK3" s="888"/>
      <c r="FHL3" s="888"/>
      <c r="FHM3" s="888"/>
      <c r="FHN3" s="888"/>
      <c r="FHO3" s="888"/>
      <c r="FHP3" s="888"/>
      <c r="FHQ3" s="888"/>
      <c r="FHR3" s="888"/>
      <c r="FHS3" s="888"/>
      <c r="FHT3" s="888"/>
      <c r="FHU3" s="888"/>
      <c r="FHV3" s="888"/>
      <c r="FHW3" s="888"/>
      <c r="FHX3" s="888"/>
      <c r="FHY3" s="888"/>
      <c r="FHZ3" s="888"/>
      <c r="FIA3" s="888"/>
      <c r="FIB3" s="888"/>
      <c r="FIC3" s="888"/>
      <c r="FID3" s="888"/>
      <c r="FIE3" s="888"/>
      <c r="FIF3" s="888"/>
      <c r="FIG3" s="888"/>
      <c r="FIH3" s="888"/>
      <c r="FII3" s="888"/>
      <c r="FIJ3" s="888"/>
      <c r="FIK3" s="888"/>
      <c r="FIL3" s="888"/>
      <c r="FIM3" s="888"/>
      <c r="FIN3" s="888"/>
      <c r="FIO3" s="888"/>
      <c r="FIP3" s="888"/>
      <c r="FIQ3" s="888"/>
      <c r="FIR3" s="888"/>
      <c r="FIS3" s="888"/>
      <c r="FIT3" s="888"/>
      <c r="FIU3" s="888"/>
      <c r="FIV3" s="888"/>
      <c r="FIW3" s="888"/>
      <c r="FIX3" s="888"/>
      <c r="FIY3" s="888"/>
      <c r="FIZ3" s="888"/>
      <c r="FJA3" s="888"/>
      <c r="FJB3" s="888"/>
      <c r="FJC3" s="888"/>
      <c r="FJD3" s="888"/>
      <c r="FJE3" s="888"/>
      <c r="FJF3" s="888"/>
      <c r="FJG3" s="888"/>
      <c r="FJH3" s="888"/>
      <c r="FJI3" s="888"/>
      <c r="FJJ3" s="888"/>
      <c r="FJK3" s="888"/>
      <c r="FJL3" s="888"/>
      <c r="FJM3" s="888"/>
      <c r="FJN3" s="888"/>
      <c r="FJO3" s="888"/>
      <c r="FJP3" s="888"/>
      <c r="FJQ3" s="888"/>
      <c r="FJR3" s="888"/>
      <c r="FJS3" s="888"/>
      <c r="FJT3" s="888"/>
      <c r="FJU3" s="888"/>
      <c r="FJV3" s="888"/>
      <c r="FJW3" s="888"/>
      <c r="FJX3" s="888"/>
      <c r="FJY3" s="888"/>
      <c r="FJZ3" s="888"/>
      <c r="FKA3" s="888"/>
      <c r="FKB3" s="888"/>
      <c r="FKC3" s="888"/>
      <c r="FKD3" s="888"/>
      <c r="FKE3" s="888"/>
      <c r="FKF3" s="888"/>
      <c r="FKG3" s="888"/>
      <c r="FKH3" s="888"/>
      <c r="FKI3" s="888"/>
      <c r="FKJ3" s="888"/>
      <c r="FKK3" s="888"/>
      <c r="FKL3" s="888"/>
      <c r="FKM3" s="888"/>
      <c r="FKN3" s="888"/>
      <c r="FKO3" s="888"/>
      <c r="FKP3" s="888"/>
      <c r="FKQ3" s="888"/>
      <c r="FKR3" s="888"/>
      <c r="FKS3" s="888"/>
      <c r="FKT3" s="888"/>
      <c r="FKU3" s="888"/>
      <c r="FKV3" s="888"/>
      <c r="FKW3" s="888"/>
      <c r="FKX3" s="888"/>
      <c r="FKY3" s="888"/>
      <c r="FKZ3" s="888"/>
      <c r="FLA3" s="888"/>
      <c r="FLB3" s="888"/>
      <c r="FLC3" s="888"/>
      <c r="FLD3" s="888"/>
      <c r="FLE3" s="888"/>
      <c r="FLF3" s="888"/>
      <c r="FLG3" s="888"/>
      <c r="FLH3" s="888"/>
      <c r="FLI3" s="888"/>
      <c r="FLJ3" s="888"/>
      <c r="FLK3" s="888"/>
      <c r="FLL3" s="888"/>
      <c r="FLM3" s="888"/>
      <c r="FLN3" s="888"/>
      <c r="FLO3" s="888"/>
      <c r="FLP3" s="888"/>
      <c r="FLQ3" s="888"/>
      <c r="FLR3" s="888"/>
      <c r="FLS3" s="888"/>
      <c r="FLT3" s="888"/>
      <c r="FLU3" s="888"/>
      <c r="FLV3" s="888"/>
      <c r="FLW3" s="888"/>
      <c r="FLX3" s="888"/>
      <c r="FLY3" s="888"/>
      <c r="FLZ3" s="888"/>
      <c r="FMA3" s="888"/>
      <c r="FMB3" s="888"/>
      <c r="FMC3" s="888"/>
      <c r="FMD3" s="888"/>
      <c r="FME3" s="888"/>
      <c r="FMF3" s="888"/>
      <c r="FMG3" s="888"/>
      <c r="FMH3" s="888"/>
      <c r="FMI3" s="888"/>
      <c r="FMJ3" s="888"/>
      <c r="FMK3" s="888"/>
      <c r="FML3" s="888"/>
      <c r="FMM3" s="888"/>
      <c r="FMN3" s="888"/>
      <c r="FMO3" s="888"/>
      <c r="FMP3" s="888"/>
      <c r="FMQ3" s="888"/>
      <c r="FMR3" s="888"/>
      <c r="FMS3" s="888"/>
      <c r="FMT3" s="888"/>
      <c r="FMU3" s="888"/>
      <c r="FMV3" s="888"/>
      <c r="FMW3" s="888"/>
      <c r="FMX3" s="888"/>
      <c r="FMY3" s="888"/>
      <c r="FMZ3" s="888"/>
      <c r="FNA3" s="888"/>
      <c r="FNB3" s="888"/>
      <c r="FNC3" s="888"/>
      <c r="FND3" s="888"/>
      <c r="FNE3" s="888"/>
      <c r="FNF3" s="888"/>
      <c r="FNG3" s="888"/>
      <c r="FNH3" s="888"/>
      <c r="FNI3" s="888"/>
      <c r="FNJ3" s="888"/>
      <c r="FNK3" s="888"/>
      <c r="FNL3" s="888"/>
      <c r="FNM3" s="888"/>
      <c r="FNN3" s="888"/>
      <c r="FNO3" s="888"/>
      <c r="FNP3" s="888"/>
      <c r="FNQ3" s="888"/>
      <c r="FNR3" s="888"/>
      <c r="FNS3" s="888"/>
      <c r="FNT3" s="888"/>
      <c r="FNU3" s="888"/>
      <c r="FNV3" s="888"/>
      <c r="FNW3" s="888"/>
      <c r="FNX3" s="888"/>
      <c r="FNY3" s="888"/>
      <c r="FNZ3" s="888"/>
      <c r="FOA3" s="888"/>
      <c r="FOB3" s="888"/>
      <c r="FOC3" s="888"/>
      <c r="FOD3" s="888"/>
      <c r="FOE3" s="888"/>
      <c r="FOF3" s="888"/>
      <c r="FOG3" s="888"/>
      <c r="FOH3" s="888"/>
      <c r="FOI3" s="888"/>
      <c r="FOJ3" s="888"/>
      <c r="FOK3" s="888"/>
      <c r="FOL3" s="888"/>
      <c r="FOM3" s="888"/>
      <c r="FON3" s="888"/>
      <c r="FOO3" s="888"/>
      <c r="FOP3" s="888"/>
      <c r="FOQ3" s="888"/>
      <c r="FOR3" s="888"/>
      <c r="FOS3" s="888"/>
      <c r="FOT3" s="888"/>
      <c r="FOU3" s="888"/>
      <c r="FOV3" s="888"/>
      <c r="FOW3" s="888"/>
      <c r="FOX3" s="888"/>
      <c r="FOY3" s="888"/>
      <c r="FOZ3" s="888"/>
      <c r="FPA3" s="888"/>
      <c r="FPB3" s="888"/>
      <c r="FPC3" s="888"/>
      <c r="FPD3" s="888"/>
      <c r="FPE3" s="888"/>
      <c r="FPF3" s="888"/>
      <c r="FPG3" s="888"/>
      <c r="FPH3" s="888"/>
      <c r="FPI3" s="888"/>
      <c r="FPJ3" s="888"/>
      <c r="FPK3" s="888"/>
      <c r="FPL3" s="888"/>
      <c r="FPM3" s="888"/>
      <c r="FPN3" s="888"/>
      <c r="FPO3" s="888"/>
      <c r="FPP3" s="888"/>
      <c r="FPQ3" s="888"/>
      <c r="FPR3" s="888"/>
      <c r="FPS3" s="888"/>
      <c r="FPT3" s="888"/>
      <c r="FPU3" s="888"/>
      <c r="FPV3" s="888"/>
      <c r="FPW3" s="888"/>
      <c r="FPX3" s="888"/>
      <c r="FPY3" s="888"/>
      <c r="FPZ3" s="888"/>
      <c r="FQA3" s="888"/>
      <c r="FQB3" s="888"/>
      <c r="FQC3" s="888"/>
      <c r="FQD3" s="888"/>
      <c r="FQE3" s="888"/>
      <c r="FQF3" s="888"/>
      <c r="FQG3" s="888"/>
      <c r="FQH3" s="888"/>
      <c r="FQI3" s="888"/>
      <c r="FQJ3" s="888"/>
      <c r="FQK3" s="888"/>
      <c r="FQL3" s="888"/>
      <c r="FQM3" s="888"/>
      <c r="FQN3" s="888"/>
      <c r="FQO3" s="888"/>
      <c r="FQP3" s="888"/>
      <c r="FQQ3" s="888"/>
      <c r="FQR3" s="888"/>
      <c r="FQS3" s="888"/>
      <c r="FQT3" s="888"/>
      <c r="FQU3" s="888"/>
      <c r="FQV3" s="888"/>
      <c r="FQW3" s="888"/>
      <c r="FQX3" s="888"/>
      <c r="FQY3" s="888"/>
      <c r="FQZ3" s="888"/>
      <c r="FRA3" s="888"/>
      <c r="FRB3" s="888"/>
      <c r="FRC3" s="888"/>
      <c r="FRD3" s="888"/>
      <c r="FRE3" s="888"/>
      <c r="FRF3" s="888"/>
      <c r="FRG3" s="888"/>
      <c r="FRH3" s="888"/>
      <c r="FRI3" s="888"/>
      <c r="FRJ3" s="888"/>
      <c r="FRK3" s="888"/>
      <c r="FRL3" s="888"/>
      <c r="FRM3" s="888"/>
      <c r="FRN3" s="888"/>
      <c r="FRO3" s="888"/>
      <c r="FRP3" s="888"/>
      <c r="FRQ3" s="888"/>
      <c r="FRR3" s="888"/>
      <c r="FRS3" s="888"/>
      <c r="FRT3" s="888"/>
      <c r="FRU3" s="888"/>
      <c r="FRV3" s="888"/>
      <c r="FRW3" s="888"/>
      <c r="FRX3" s="888"/>
      <c r="FRY3" s="888"/>
      <c r="FRZ3" s="888"/>
      <c r="FSA3" s="888"/>
      <c r="FSB3" s="888"/>
      <c r="FSC3" s="888"/>
      <c r="FSD3" s="888"/>
      <c r="FSE3" s="888"/>
      <c r="FSF3" s="888"/>
      <c r="FSG3" s="888"/>
      <c r="FSH3" s="888"/>
      <c r="FSI3" s="888"/>
      <c r="FSJ3" s="888"/>
      <c r="FSK3" s="888"/>
      <c r="FSL3" s="888"/>
      <c r="FSM3" s="888"/>
      <c r="FSN3" s="888"/>
      <c r="FSO3" s="888"/>
      <c r="FSP3" s="888"/>
      <c r="FSQ3" s="888"/>
      <c r="FSR3" s="888"/>
      <c r="FSS3" s="888"/>
      <c r="FST3" s="888"/>
      <c r="FSU3" s="888"/>
      <c r="FSV3" s="888"/>
      <c r="FSW3" s="888"/>
      <c r="FSX3" s="888"/>
      <c r="FSY3" s="888"/>
      <c r="FSZ3" s="888"/>
      <c r="FTA3" s="888"/>
      <c r="FTB3" s="888"/>
      <c r="FTC3" s="888"/>
      <c r="FTD3" s="888"/>
      <c r="FTE3" s="888"/>
      <c r="FTF3" s="888"/>
      <c r="FTG3" s="888"/>
      <c r="FTH3" s="888"/>
      <c r="FTI3" s="888"/>
      <c r="FTJ3" s="888"/>
      <c r="FTK3" s="888"/>
      <c r="FTL3" s="888"/>
      <c r="FTM3" s="888"/>
      <c r="FTN3" s="888"/>
      <c r="FTO3" s="888"/>
      <c r="FTP3" s="888"/>
      <c r="FTQ3" s="888"/>
      <c r="FTR3" s="888"/>
      <c r="FTS3" s="888"/>
      <c r="FTT3" s="888"/>
      <c r="FTU3" s="888"/>
      <c r="FTV3" s="888"/>
      <c r="FTW3" s="888"/>
      <c r="FTX3" s="888"/>
      <c r="FTY3" s="888"/>
      <c r="FTZ3" s="888"/>
      <c r="FUA3" s="888"/>
      <c r="FUB3" s="888"/>
      <c r="FUC3" s="888"/>
      <c r="FUD3" s="888"/>
      <c r="FUE3" s="888"/>
      <c r="FUF3" s="888"/>
      <c r="FUG3" s="888"/>
      <c r="FUH3" s="888"/>
      <c r="FUI3" s="888"/>
      <c r="FUJ3" s="888"/>
      <c r="FUK3" s="888"/>
      <c r="FUL3" s="888"/>
      <c r="FUM3" s="888"/>
      <c r="FUN3" s="888"/>
      <c r="FUO3" s="888"/>
      <c r="FUP3" s="888"/>
      <c r="FUQ3" s="888"/>
      <c r="FUR3" s="888"/>
      <c r="FUS3" s="888"/>
      <c r="FUT3" s="888"/>
      <c r="FUU3" s="888"/>
      <c r="FUV3" s="888"/>
      <c r="FUW3" s="888"/>
      <c r="FUX3" s="888"/>
      <c r="FUY3" s="888"/>
      <c r="FUZ3" s="888"/>
      <c r="FVA3" s="888"/>
      <c r="FVB3" s="888"/>
      <c r="FVC3" s="888"/>
      <c r="FVD3" s="888"/>
      <c r="FVE3" s="888"/>
      <c r="FVF3" s="888"/>
      <c r="FVG3" s="888"/>
      <c r="FVH3" s="888"/>
      <c r="FVI3" s="888"/>
      <c r="FVJ3" s="888"/>
      <c r="FVK3" s="888"/>
      <c r="FVL3" s="888"/>
      <c r="FVM3" s="888"/>
      <c r="FVN3" s="888"/>
      <c r="FVO3" s="888"/>
      <c r="FVP3" s="888"/>
      <c r="FVQ3" s="888"/>
      <c r="FVR3" s="888"/>
      <c r="FVS3" s="888"/>
      <c r="FVT3" s="888"/>
      <c r="FVU3" s="888"/>
      <c r="FVV3" s="888"/>
      <c r="FVW3" s="888"/>
      <c r="FVX3" s="888"/>
      <c r="FVY3" s="888"/>
      <c r="FVZ3" s="888"/>
      <c r="FWA3" s="888"/>
      <c r="FWB3" s="888"/>
      <c r="FWC3" s="888"/>
      <c r="FWD3" s="888"/>
      <c r="FWE3" s="888"/>
      <c r="FWF3" s="888"/>
      <c r="FWG3" s="888"/>
      <c r="FWH3" s="888"/>
      <c r="FWI3" s="888"/>
      <c r="FWJ3" s="888"/>
      <c r="FWK3" s="888"/>
      <c r="FWL3" s="888"/>
      <c r="FWM3" s="888"/>
      <c r="FWN3" s="888"/>
      <c r="FWO3" s="888"/>
      <c r="FWP3" s="888"/>
      <c r="FWQ3" s="888"/>
      <c r="FWR3" s="888"/>
      <c r="FWS3" s="888"/>
      <c r="FWT3" s="888"/>
      <c r="FWU3" s="888"/>
      <c r="FWV3" s="888"/>
      <c r="FWW3" s="888"/>
      <c r="FWX3" s="888"/>
      <c r="FWY3" s="888"/>
      <c r="FWZ3" s="888"/>
      <c r="FXA3" s="888"/>
      <c r="FXB3" s="888"/>
      <c r="FXC3" s="888"/>
      <c r="FXD3" s="888"/>
      <c r="FXE3" s="888"/>
      <c r="FXF3" s="888"/>
      <c r="FXG3" s="888"/>
      <c r="FXH3" s="888"/>
      <c r="FXI3" s="888"/>
      <c r="FXJ3" s="888"/>
      <c r="FXK3" s="888"/>
      <c r="FXL3" s="888"/>
      <c r="FXM3" s="888"/>
      <c r="FXN3" s="888"/>
      <c r="FXO3" s="888"/>
      <c r="FXP3" s="888"/>
      <c r="FXQ3" s="888"/>
      <c r="FXR3" s="888"/>
      <c r="FXS3" s="888"/>
      <c r="FXT3" s="888"/>
      <c r="FXU3" s="888"/>
      <c r="FXV3" s="888"/>
      <c r="FXW3" s="888"/>
      <c r="FXX3" s="888"/>
      <c r="FXY3" s="888"/>
      <c r="FXZ3" s="888"/>
      <c r="FYA3" s="888"/>
      <c r="FYB3" s="888"/>
      <c r="FYC3" s="888"/>
      <c r="FYD3" s="888"/>
      <c r="FYE3" s="888"/>
      <c r="FYF3" s="888"/>
      <c r="FYG3" s="888"/>
      <c r="FYH3" s="888"/>
      <c r="FYI3" s="888"/>
      <c r="FYJ3" s="888"/>
      <c r="FYK3" s="888"/>
      <c r="FYL3" s="888"/>
      <c r="FYM3" s="888"/>
      <c r="FYN3" s="888"/>
      <c r="FYO3" s="888"/>
      <c r="FYP3" s="888"/>
      <c r="FYQ3" s="888"/>
      <c r="FYR3" s="888"/>
      <c r="FYS3" s="888"/>
      <c r="FYT3" s="888"/>
      <c r="FYU3" s="888"/>
      <c r="FYV3" s="888"/>
      <c r="FYW3" s="888"/>
      <c r="FYX3" s="888"/>
      <c r="FYY3" s="888"/>
      <c r="FYZ3" s="888"/>
      <c r="FZA3" s="888"/>
      <c r="FZB3" s="888"/>
      <c r="FZC3" s="888"/>
      <c r="FZD3" s="888"/>
      <c r="FZE3" s="888"/>
      <c r="FZF3" s="888"/>
      <c r="FZG3" s="888"/>
      <c r="FZH3" s="888"/>
      <c r="FZI3" s="888"/>
      <c r="FZJ3" s="888"/>
      <c r="FZK3" s="888"/>
      <c r="FZL3" s="888"/>
      <c r="FZM3" s="888"/>
      <c r="FZN3" s="888"/>
      <c r="FZO3" s="888"/>
      <c r="FZP3" s="888"/>
      <c r="FZQ3" s="888"/>
      <c r="FZR3" s="888"/>
      <c r="FZS3" s="888"/>
      <c r="FZT3" s="888"/>
      <c r="FZU3" s="888"/>
      <c r="FZV3" s="888"/>
      <c r="FZW3" s="888"/>
      <c r="FZX3" s="888"/>
      <c r="FZY3" s="888"/>
      <c r="FZZ3" s="888"/>
      <c r="GAA3" s="888"/>
      <c r="GAB3" s="888"/>
      <c r="GAC3" s="888"/>
      <c r="GAD3" s="888"/>
      <c r="GAE3" s="888"/>
      <c r="GAF3" s="888"/>
      <c r="GAG3" s="888"/>
      <c r="GAH3" s="888"/>
      <c r="GAI3" s="888"/>
      <c r="GAJ3" s="888"/>
      <c r="GAK3" s="888"/>
      <c r="GAL3" s="888"/>
      <c r="GAM3" s="888"/>
      <c r="GAN3" s="888"/>
      <c r="GAO3" s="888"/>
      <c r="GAP3" s="888"/>
      <c r="GAQ3" s="888"/>
      <c r="GAR3" s="888"/>
      <c r="GAS3" s="888"/>
      <c r="GAT3" s="888"/>
      <c r="GAU3" s="888"/>
      <c r="GAV3" s="888"/>
      <c r="GAW3" s="888"/>
      <c r="GAX3" s="888"/>
      <c r="GAY3" s="888"/>
      <c r="GAZ3" s="888"/>
      <c r="GBA3" s="888"/>
      <c r="GBB3" s="888"/>
      <c r="GBC3" s="888"/>
      <c r="GBD3" s="888"/>
      <c r="GBE3" s="888"/>
      <c r="GBF3" s="888"/>
      <c r="GBG3" s="888"/>
      <c r="GBH3" s="888"/>
      <c r="GBI3" s="888"/>
      <c r="GBJ3" s="888"/>
      <c r="GBK3" s="888"/>
      <c r="GBL3" s="888"/>
      <c r="GBM3" s="888"/>
      <c r="GBN3" s="888"/>
      <c r="GBO3" s="888"/>
      <c r="GBP3" s="888"/>
      <c r="GBQ3" s="888"/>
      <c r="GBR3" s="888"/>
      <c r="GBS3" s="888"/>
      <c r="GBT3" s="888"/>
      <c r="GBU3" s="888"/>
      <c r="GBV3" s="888"/>
      <c r="GBW3" s="888"/>
      <c r="GBX3" s="888"/>
      <c r="GBY3" s="888"/>
      <c r="GBZ3" s="888"/>
      <c r="GCA3" s="888"/>
      <c r="GCB3" s="888"/>
      <c r="GCC3" s="888"/>
      <c r="GCD3" s="888"/>
      <c r="GCE3" s="888"/>
      <c r="GCF3" s="888"/>
      <c r="GCG3" s="888"/>
      <c r="GCH3" s="888"/>
      <c r="GCI3" s="888"/>
      <c r="GCJ3" s="888"/>
      <c r="GCK3" s="888"/>
      <c r="GCL3" s="888"/>
      <c r="GCM3" s="888"/>
      <c r="GCN3" s="888"/>
      <c r="GCO3" s="888"/>
      <c r="GCP3" s="888"/>
      <c r="GCQ3" s="888"/>
      <c r="GCR3" s="888"/>
      <c r="GCS3" s="888"/>
      <c r="GCT3" s="888"/>
      <c r="GCU3" s="888"/>
      <c r="GCV3" s="888"/>
      <c r="GCW3" s="888"/>
      <c r="GCX3" s="888"/>
      <c r="GCY3" s="888"/>
      <c r="GCZ3" s="888"/>
      <c r="GDA3" s="888"/>
      <c r="GDB3" s="888"/>
      <c r="GDC3" s="888"/>
      <c r="GDD3" s="888"/>
      <c r="GDE3" s="888"/>
      <c r="GDF3" s="888"/>
      <c r="GDG3" s="888"/>
      <c r="GDH3" s="888"/>
      <c r="GDI3" s="888"/>
      <c r="GDJ3" s="888"/>
      <c r="GDK3" s="888"/>
      <c r="GDL3" s="888"/>
      <c r="GDM3" s="888"/>
      <c r="GDN3" s="888"/>
      <c r="GDO3" s="888"/>
      <c r="GDP3" s="888"/>
      <c r="GDQ3" s="888"/>
      <c r="GDR3" s="888"/>
      <c r="GDS3" s="888"/>
      <c r="GDT3" s="888"/>
      <c r="GDU3" s="888"/>
      <c r="GDV3" s="888"/>
      <c r="GDW3" s="888"/>
      <c r="GDX3" s="888"/>
      <c r="GDY3" s="888"/>
      <c r="GDZ3" s="888"/>
      <c r="GEA3" s="888"/>
      <c r="GEB3" s="888"/>
      <c r="GEC3" s="888"/>
      <c r="GED3" s="888"/>
      <c r="GEE3" s="888"/>
      <c r="GEF3" s="888"/>
      <c r="GEG3" s="888"/>
      <c r="GEH3" s="888"/>
      <c r="GEI3" s="888"/>
      <c r="GEJ3" s="888"/>
      <c r="GEK3" s="888"/>
      <c r="GEL3" s="888"/>
      <c r="GEM3" s="888"/>
      <c r="GEN3" s="888"/>
      <c r="GEO3" s="888"/>
      <c r="GEP3" s="888"/>
      <c r="GEQ3" s="888"/>
      <c r="GER3" s="888"/>
      <c r="GES3" s="888"/>
      <c r="GET3" s="888"/>
      <c r="GEU3" s="888"/>
      <c r="GEV3" s="888"/>
      <c r="GEW3" s="888"/>
      <c r="GEX3" s="888"/>
      <c r="GEY3" s="888"/>
      <c r="GEZ3" s="888"/>
      <c r="GFA3" s="888"/>
      <c r="GFB3" s="888"/>
      <c r="GFC3" s="888"/>
      <c r="GFD3" s="888"/>
      <c r="GFE3" s="888"/>
      <c r="GFF3" s="888"/>
      <c r="GFG3" s="888"/>
      <c r="GFH3" s="888"/>
      <c r="GFI3" s="888"/>
      <c r="GFJ3" s="888"/>
      <c r="GFK3" s="888"/>
      <c r="GFL3" s="888"/>
      <c r="GFM3" s="888"/>
      <c r="GFN3" s="888"/>
      <c r="GFO3" s="888"/>
      <c r="GFP3" s="888"/>
      <c r="GFQ3" s="888"/>
      <c r="GFR3" s="888"/>
      <c r="GFS3" s="888"/>
      <c r="GFT3" s="888"/>
      <c r="GFU3" s="888"/>
      <c r="GFV3" s="888"/>
      <c r="GFW3" s="888"/>
      <c r="GFX3" s="888"/>
      <c r="GFY3" s="888"/>
      <c r="GFZ3" s="888"/>
      <c r="GGA3" s="888"/>
      <c r="GGB3" s="888"/>
      <c r="GGC3" s="888"/>
      <c r="GGD3" s="888"/>
      <c r="GGE3" s="888"/>
      <c r="GGF3" s="888"/>
      <c r="GGG3" s="888"/>
      <c r="GGH3" s="888"/>
      <c r="GGI3" s="888"/>
      <c r="GGJ3" s="888"/>
      <c r="GGK3" s="888"/>
      <c r="GGL3" s="888"/>
      <c r="GGM3" s="888"/>
      <c r="GGN3" s="888"/>
      <c r="GGO3" s="888"/>
      <c r="GGP3" s="888"/>
      <c r="GGQ3" s="888"/>
      <c r="GGR3" s="888"/>
      <c r="GGS3" s="888"/>
      <c r="GGT3" s="888"/>
      <c r="GGU3" s="888"/>
      <c r="GGV3" s="888"/>
      <c r="GGW3" s="888"/>
      <c r="GGX3" s="888"/>
      <c r="GGY3" s="888"/>
      <c r="GGZ3" s="888"/>
      <c r="GHA3" s="888"/>
      <c r="GHB3" s="888"/>
      <c r="GHC3" s="888"/>
      <c r="GHD3" s="888"/>
      <c r="GHE3" s="888"/>
      <c r="GHF3" s="888"/>
      <c r="GHG3" s="888"/>
      <c r="GHH3" s="888"/>
      <c r="GHI3" s="888"/>
      <c r="GHJ3" s="888"/>
      <c r="GHK3" s="888"/>
      <c r="GHL3" s="888"/>
      <c r="GHM3" s="888"/>
      <c r="GHN3" s="888"/>
      <c r="GHO3" s="888"/>
      <c r="GHP3" s="888"/>
      <c r="GHQ3" s="888"/>
      <c r="GHR3" s="888"/>
      <c r="GHS3" s="888"/>
      <c r="GHT3" s="888"/>
      <c r="GHU3" s="888"/>
      <c r="GHV3" s="888"/>
      <c r="GHW3" s="888"/>
      <c r="GHX3" s="888"/>
      <c r="GHY3" s="888"/>
      <c r="GHZ3" s="888"/>
      <c r="GIA3" s="888"/>
      <c r="GIB3" s="888"/>
      <c r="GIC3" s="888"/>
      <c r="GID3" s="888"/>
      <c r="GIE3" s="888"/>
      <c r="GIF3" s="888"/>
      <c r="GIG3" s="888"/>
      <c r="GIH3" s="888"/>
      <c r="GII3" s="888"/>
      <c r="GIJ3" s="888"/>
      <c r="GIK3" s="888"/>
      <c r="GIL3" s="888"/>
      <c r="GIM3" s="888"/>
      <c r="GIN3" s="888"/>
      <c r="GIO3" s="888"/>
      <c r="GIP3" s="888"/>
      <c r="GIQ3" s="888"/>
      <c r="GIR3" s="888"/>
      <c r="GIS3" s="888"/>
      <c r="GIT3" s="888"/>
      <c r="GIU3" s="888"/>
      <c r="GIV3" s="888"/>
      <c r="GIW3" s="888"/>
      <c r="GIX3" s="888"/>
      <c r="GIY3" s="888"/>
      <c r="GIZ3" s="888"/>
      <c r="GJA3" s="888"/>
      <c r="GJB3" s="888"/>
      <c r="GJC3" s="888"/>
      <c r="GJD3" s="888"/>
      <c r="GJE3" s="888"/>
      <c r="GJF3" s="888"/>
      <c r="GJG3" s="888"/>
      <c r="GJH3" s="888"/>
      <c r="GJI3" s="888"/>
      <c r="GJJ3" s="888"/>
      <c r="GJK3" s="888"/>
      <c r="GJL3" s="888"/>
      <c r="GJM3" s="888"/>
      <c r="GJN3" s="888"/>
      <c r="GJO3" s="888"/>
      <c r="GJP3" s="888"/>
      <c r="GJQ3" s="888"/>
      <c r="GJR3" s="888"/>
      <c r="GJS3" s="888"/>
      <c r="GJT3" s="888"/>
      <c r="GJU3" s="888"/>
      <c r="GJV3" s="888"/>
      <c r="GJW3" s="888"/>
      <c r="GJX3" s="888"/>
      <c r="GJY3" s="888"/>
      <c r="GJZ3" s="888"/>
      <c r="GKA3" s="888"/>
      <c r="GKB3" s="888"/>
      <c r="GKC3" s="888"/>
      <c r="GKD3" s="888"/>
      <c r="GKE3" s="888"/>
      <c r="GKF3" s="888"/>
      <c r="GKG3" s="888"/>
      <c r="GKH3" s="888"/>
      <c r="GKI3" s="888"/>
      <c r="GKJ3" s="888"/>
      <c r="GKK3" s="888"/>
      <c r="GKL3" s="888"/>
      <c r="GKM3" s="888"/>
      <c r="GKN3" s="888"/>
      <c r="GKO3" s="888"/>
      <c r="GKP3" s="888"/>
      <c r="GKQ3" s="888"/>
      <c r="GKR3" s="888"/>
      <c r="GKS3" s="888"/>
      <c r="GKT3" s="888"/>
      <c r="GKU3" s="888"/>
      <c r="GKV3" s="888"/>
      <c r="GKW3" s="888"/>
      <c r="GKX3" s="888"/>
      <c r="GKY3" s="888"/>
      <c r="GKZ3" s="888"/>
      <c r="GLA3" s="888"/>
      <c r="GLB3" s="888"/>
      <c r="GLC3" s="888"/>
      <c r="GLD3" s="888"/>
      <c r="GLE3" s="888"/>
      <c r="GLF3" s="888"/>
      <c r="GLG3" s="888"/>
      <c r="GLH3" s="888"/>
      <c r="GLI3" s="888"/>
      <c r="GLJ3" s="888"/>
      <c r="GLK3" s="888"/>
      <c r="GLL3" s="888"/>
      <c r="GLM3" s="888"/>
      <c r="GLN3" s="888"/>
      <c r="GLO3" s="888"/>
      <c r="GLP3" s="888"/>
      <c r="GLQ3" s="888"/>
      <c r="GLR3" s="888"/>
      <c r="GLS3" s="888"/>
      <c r="GLT3" s="888"/>
      <c r="GLU3" s="888"/>
      <c r="GLV3" s="888"/>
      <c r="GLW3" s="888"/>
      <c r="GLX3" s="888"/>
      <c r="GLY3" s="888"/>
      <c r="GLZ3" s="888"/>
      <c r="GMA3" s="888"/>
      <c r="GMB3" s="888"/>
      <c r="GMC3" s="888"/>
      <c r="GMD3" s="888"/>
      <c r="GME3" s="888"/>
      <c r="GMF3" s="888"/>
      <c r="GMG3" s="888"/>
      <c r="GMH3" s="888"/>
      <c r="GMI3" s="888"/>
      <c r="GMJ3" s="888"/>
      <c r="GMK3" s="888"/>
      <c r="GML3" s="888"/>
      <c r="GMM3" s="888"/>
      <c r="GMN3" s="888"/>
      <c r="GMO3" s="888"/>
      <c r="GMP3" s="888"/>
      <c r="GMQ3" s="888"/>
      <c r="GMR3" s="888"/>
      <c r="GMS3" s="888"/>
      <c r="GMT3" s="888"/>
      <c r="GMU3" s="888"/>
      <c r="GMV3" s="888"/>
      <c r="GMW3" s="888"/>
      <c r="GMX3" s="888"/>
      <c r="GMY3" s="888"/>
      <c r="GMZ3" s="888"/>
      <c r="GNA3" s="888"/>
      <c r="GNB3" s="888"/>
      <c r="GNC3" s="888"/>
      <c r="GND3" s="888"/>
      <c r="GNE3" s="888"/>
      <c r="GNF3" s="888"/>
      <c r="GNG3" s="888"/>
      <c r="GNH3" s="888"/>
      <c r="GNI3" s="888"/>
      <c r="GNJ3" s="888"/>
      <c r="GNK3" s="888"/>
      <c r="GNL3" s="888"/>
      <c r="GNM3" s="888"/>
      <c r="GNN3" s="888"/>
      <c r="GNO3" s="888"/>
      <c r="GNP3" s="888"/>
      <c r="GNQ3" s="888"/>
      <c r="GNR3" s="888"/>
      <c r="GNS3" s="888"/>
      <c r="GNT3" s="888"/>
      <c r="GNU3" s="888"/>
      <c r="GNV3" s="888"/>
      <c r="GNW3" s="888"/>
      <c r="GNX3" s="888"/>
      <c r="GNY3" s="888"/>
      <c r="GNZ3" s="888"/>
      <c r="GOA3" s="888"/>
      <c r="GOB3" s="888"/>
      <c r="GOC3" s="888"/>
      <c r="GOD3" s="888"/>
      <c r="GOE3" s="888"/>
      <c r="GOF3" s="888"/>
      <c r="GOG3" s="888"/>
      <c r="GOH3" s="888"/>
      <c r="GOI3" s="888"/>
      <c r="GOJ3" s="888"/>
      <c r="GOK3" s="888"/>
      <c r="GOL3" s="888"/>
      <c r="GOM3" s="888"/>
      <c r="GON3" s="888"/>
      <c r="GOO3" s="888"/>
      <c r="GOP3" s="888"/>
      <c r="GOQ3" s="888"/>
      <c r="GOR3" s="888"/>
      <c r="GOS3" s="888"/>
      <c r="GOT3" s="888"/>
      <c r="GOU3" s="888"/>
      <c r="GOV3" s="888"/>
      <c r="GOW3" s="888"/>
      <c r="GOX3" s="888"/>
      <c r="GOY3" s="888"/>
      <c r="GOZ3" s="888"/>
      <c r="GPA3" s="888"/>
      <c r="GPB3" s="888"/>
      <c r="GPC3" s="888"/>
      <c r="GPD3" s="888"/>
      <c r="GPE3" s="888"/>
      <c r="GPF3" s="888"/>
      <c r="GPG3" s="888"/>
      <c r="GPH3" s="888"/>
      <c r="GPI3" s="888"/>
      <c r="GPJ3" s="888"/>
      <c r="GPK3" s="888"/>
      <c r="GPL3" s="888"/>
      <c r="GPM3" s="888"/>
      <c r="GPN3" s="888"/>
      <c r="GPO3" s="888"/>
      <c r="GPP3" s="888"/>
      <c r="GPQ3" s="888"/>
      <c r="GPR3" s="888"/>
      <c r="GPS3" s="888"/>
      <c r="GPT3" s="888"/>
      <c r="GPU3" s="888"/>
      <c r="GPV3" s="888"/>
      <c r="GPW3" s="888"/>
      <c r="GPX3" s="888"/>
      <c r="GPY3" s="888"/>
      <c r="GPZ3" s="888"/>
      <c r="GQA3" s="888"/>
      <c r="GQB3" s="888"/>
      <c r="GQC3" s="888"/>
      <c r="GQD3" s="888"/>
      <c r="GQE3" s="888"/>
      <c r="GQF3" s="888"/>
      <c r="GQG3" s="888"/>
      <c r="GQH3" s="888"/>
      <c r="GQI3" s="888"/>
      <c r="GQJ3" s="888"/>
      <c r="GQK3" s="888"/>
      <c r="GQL3" s="888"/>
      <c r="GQM3" s="888"/>
      <c r="GQN3" s="888"/>
      <c r="GQO3" s="888"/>
      <c r="GQP3" s="888"/>
      <c r="GQQ3" s="888"/>
      <c r="GQR3" s="888"/>
      <c r="GQS3" s="888"/>
      <c r="GQT3" s="888"/>
      <c r="GQU3" s="888"/>
      <c r="GQV3" s="888"/>
      <c r="GQW3" s="888"/>
      <c r="GQX3" s="888"/>
      <c r="GQY3" s="888"/>
      <c r="GQZ3" s="888"/>
      <c r="GRA3" s="888"/>
      <c r="GRB3" s="888"/>
      <c r="GRC3" s="888"/>
      <c r="GRD3" s="888"/>
      <c r="GRE3" s="888"/>
      <c r="GRF3" s="888"/>
      <c r="GRG3" s="888"/>
      <c r="GRH3" s="888"/>
      <c r="GRI3" s="888"/>
      <c r="GRJ3" s="888"/>
      <c r="GRK3" s="888"/>
      <c r="GRL3" s="888"/>
      <c r="GRM3" s="888"/>
      <c r="GRN3" s="888"/>
      <c r="GRO3" s="888"/>
      <c r="GRP3" s="888"/>
      <c r="GRQ3" s="888"/>
      <c r="GRR3" s="888"/>
      <c r="GRS3" s="888"/>
      <c r="GRT3" s="888"/>
      <c r="GRU3" s="888"/>
      <c r="GRV3" s="888"/>
      <c r="GRW3" s="888"/>
      <c r="GRX3" s="888"/>
      <c r="GRY3" s="888"/>
      <c r="GRZ3" s="888"/>
      <c r="GSA3" s="888"/>
      <c r="GSB3" s="888"/>
      <c r="GSC3" s="888"/>
      <c r="GSD3" s="888"/>
      <c r="GSE3" s="888"/>
      <c r="GSF3" s="888"/>
      <c r="GSG3" s="888"/>
      <c r="GSH3" s="888"/>
      <c r="GSI3" s="888"/>
      <c r="GSJ3" s="888"/>
      <c r="GSK3" s="888"/>
      <c r="GSL3" s="888"/>
      <c r="GSM3" s="888"/>
      <c r="GSN3" s="888"/>
      <c r="GSO3" s="888"/>
      <c r="GSP3" s="888"/>
      <c r="GSQ3" s="888"/>
      <c r="GSR3" s="888"/>
      <c r="GSS3" s="888"/>
      <c r="GST3" s="888"/>
      <c r="GSU3" s="888"/>
      <c r="GSV3" s="888"/>
      <c r="GSW3" s="888"/>
      <c r="GSX3" s="888"/>
      <c r="GSY3" s="888"/>
      <c r="GSZ3" s="888"/>
      <c r="GTA3" s="888"/>
      <c r="GTB3" s="888"/>
      <c r="GTC3" s="888"/>
      <c r="GTD3" s="888"/>
      <c r="GTE3" s="888"/>
      <c r="GTF3" s="888"/>
      <c r="GTG3" s="888"/>
      <c r="GTH3" s="888"/>
      <c r="GTI3" s="888"/>
      <c r="GTJ3" s="888"/>
      <c r="GTK3" s="888"/>
      <c r="GTL3" s="888"/>
      <c r="GTM3" s="888"/>
      <c r="GTN3" s="888"/>
      <c r="GTO3" s="888"/>
      <c r="GTP3" s="888"/>
      <c r="GTQ3" s="888"/>
      <c r="GTR3" s="888"/>
      <c r="GTS3" s="888"/>
      <c r="GTT3" s="888"/>
      <c r="GTU3" s="888"/>
      <c r="GTV3" s="888"/>
      <c r="GTW3" s="888"/>
      <c r="GTX3" s="888"/>
      <c r="GTY3" s="888"/>
      <c r="GTZ3" s="888"/>
      <c r="GUA3" s="888"/>
      <c r="GUB3" s="888"/>
      <c r="GUC3" s="888"/>
      <c r="GUD3" s="888"/>
      <c r="GUE3" s="888"/>
      <c r="GUF3" s="888"/>
      <c r="GUG3" s="888"/>
      <c r="GUH3" s="888"/>
      <c r="GUI3" s="888"/>
      <c r="GUJ3" s="888"/>
      <c r="GUK3" s="888"/>
      <c r="GUL3" s="888"/>
      <c r="GUM3" s="888"/>
      <c r="GUN3" s="888"/>
      <c r="GUO3" s="888"/>
      <c r="GUP3" s="888"/>
      <c r="GUQ3" s="888"/>
      <c r="GUR3" s="888"/>
      <c r="GUS3" s="888"/>
      <c r="GUT3" s="888"/>
      <c r="GUU3" s="888"/>
      <c r="GUV3" s="888"/>
      <c r="GUW3" s="888"/>
      <c r="GUX3" s="888"/>
      <c r="GUY3" s="888"/>
      <c r="GUZ3" s="888"/>
      <c r="GVA3" s="888"/>
      <c r="GVB3" s="888"/>
      <c r="GVC3" s="888"/>
      <c r="GVD3" s="888"/>
      <c r="GVE3" s="888"/>
      <c r="GVF3" s="888"/>
      <c r="GVG3" s="888"/>
      <c r="GVH3" s="888"/>
      <c r="GVI3" s="888"/>
      <c r="GVJ3" s="888"/>
      <c r="GVK3" s="888"/>
      <c r="GVL3" s="888"/>
      <c r="GVM3" s="888"/>
      <c r="GVN3" s="888"/>
      <c r="GVO3" s="888"/>
      <c r="GVP3" s="888"/>
      <c r="GVQ3" s="888"/>
      <c r="GVR3" s="888"/>
      <c r="GVS3" s="888"/>
      <c r="GVT3" s="888"/>
      <c r="GVU3" s="888"/>
      <c r="GVV3" s="888"/>
      <c r="GVW3" s="888"/>
      <c r="GVX3" s="888"/>
      <c r="GVY3" s="888"/>
      <c r="GVZ3" s="888"/>
      <c r="GWA3" s="888"/>
      <c r="GWB3" s="888"/>
      <c r="GWC3" s="888"/>
      <c r="GWD3" s="888"/>
      <c r="GWE3" s="888"/>
      <c r="GWF3" s="888"/>
      <c r="GWG3" s="888"/>
      <c r="GWH3" s="888"/>
      <c r="GWI3" s="888"/>
      <c r="GWJ3" s="888"/>
      <c r="GWK3" s="888"/>
      <c r="GWL3" s="888"/>
      <c r="GWM3" s="888"/>
      <c r="GWN3" s="888"/>
      <c r="GWO3" s="888"/>
      <c r="GWP3" s="888"/>
      <c r="GWQ3" s="888"/>
      <c r="GWR3" s="888"/>
      <c r="GWS3" s="888"/>
      <c r="GWT3" s="888"/>
      <c r="GWU3" s="888"/>
      <c r="GWV3" s="888"/>
      <c r="GWW3" s="888"/>
      <c r="GWX3" s="888"/>
      <c r="GWY3" s="888"/>
      <c r="GWZ3" s="888"/>
      <c r="GXA3" s="888"/>
      <c r="GXB3" s="888"/>
      <c r="GXC3" s="888"/>
      <c r="GXD3" s="888"/>
      <c r="GXE3" s="888"/>
      <c r="GXF3" s="888"/>
      <c r="GXG3" s="888"/>
      <c r="GXH3" s="888"/>
      <c r="GXI3" s="888"/>
      <c r="GXJ3" s="888"/>
      <c r="GXK3" s="888"/>
      <c r="GXL3" s="888"/>
      <c r="GXM3" s="888"/>
      <c r="GXN3" s="888"/>
      <c r="GXO3" s="888"/>
      <c r="GXP3" s="888"/>
      <c r="GXQ3" s="888"/>
      <c r="GXR3" s="888"/>
      <c r="GXS3" s="888"/>
      <c r="GXT3" s="888"/>
      <c r="GXU3" s="888"/>
      <c r="GXV3" s="888"/>
      <c r="GXW3" s="888"/>
      <c r="GXX3" s="888"/>
      <c r="GXY3" s="888"/>
      <c r="GXZ3" s="888"/>
      <c r="GYA3" s="888"/>
      <c r="GYB3" s="888"/>
      <c r="GYC3" s="888"/>
      <c r="GYD3" s="888"/>
      <c r="GYE3" s="888"/>
      <c r="GYF3" s="888"/>
      <c r="GYG3" s="888"/>
      <c r="GYH3" s="888"/>
      <c r="GYI3" s="888"/>
      <c r="GYJ3" s="888"/>
      <c r="GYK3" s="888"/>
      <c r="GYL3" s="888"/>
      <c r="GYM3" s="888"/>
      <c r="GYN3" s="888"/>
      <c r="GYO3" s="888"/>
      <c r="GYP3" s="888"/>
      <c r="GYQ3" s="888"/>
      <c r="GYR3" s="888"/>
      <c r="GYS3" s="888"/>
      <c r="GYT3" s="888"/>
      <c r="GYU3" s="888"/>
      <c r="GYV3" s="888"/>
      <c r="GYW3" s="888"/>
      <c r="GYX3" s="888"/>
      <c r="GYY3" s="888"/>
      <c r="GYZ3" s="888"/>
      <c r="GZA3" s="888"/>
      <c r="GZB3" s="888"/>
      <c r="GZC3" s="888"/>
      <c r="GZD3" s="888"/>
      <c r="GZE3" s="888"/>
      <c r="GZF3" s="888"/>
      <c r="GZG3" s="888"/>
      <c r="GZH3" s="888"/>
      <c r="GZI3" s="888"/>
      <c r="GZJ3" s="888"/>
      <c r="GZK3" s="888"/>
      <c r="GZL3" s="888"/>
      <c r="GZM3" s="888"/>
      <c r="GZN3" s="888"/>
      <c r="GZO3" s="888"/>
      <c r="GZP3" s="888"/>
      <c r="GZQ3" s="888"/>
      <c r="GZR3" s="888"/>
      <c r="GZS3" s="888"/>
      <c r="GZT3" s="888"/>
      <c r="GZU3" s="888"/>
      <c r="GZV3" s="888"/>
      <c r="GZW3" s="888"/>
      <c r="GZX3" s="888"/>
      <c r="GZY3" s="888"/>
      <c r="GZZ3" s="888"/>
      <c r="HAA3" s="888"/>
      <c r="HAB3" s="888"/>
      <c r="HAC3" s="888"/>
      <c r="HAD3" s="888"/>
      <c r="HAE3" s="888"/>
      <c r="HAF3" s="888"/>
      <c r="HAG3" s="888"/>
      <c r="HAH3" s="888"/>
      <c r="HAI3" s="888"/>
      <c r="HAJ3" s="888"/>
      <c r="HAK3" s="888"/>
      <c r="HAL3" s="888"/>
      <c r="HAM3" s="888"/>
      <c r="HAN3" s="888"/>
      <c r="HAO3" s="888"/>
      <c r="HAP3" s="888"/>
      <c r="HAQ3" s="888"/>
      <c r="HAR3" s="888"/>
      <c r="HAS3" s="888"/>
      <c r="HAT3" s="888"/>
      <c r="HAU3" s="888"/>
      <c r="HAV3" s="888"/>
      <c r="HAW3" s="888"/>
      <c r="HAX3" s="888"/>
      <c r="HAY3" s="888"/>
      <c r="HAZ3" s="888"/>
      <c r="HBA3" s="888"/>
      <c r="HBB3" s="888"/>
      <c r="HBC3" s="888"/>
      <c r="HBD3" s="888"/>
      <c r="HBE3" s="888"/>
      <c r="HBF3" s="888"/>
      <c r="HBG3" s="888"/>
      <c r="HBH3" s="888"/>
      <c r="HBI3" s="888"/>
      <c r="HBJ3" s="888"/>
      <c r="HBK3" s="888"/>
      <c r="HBL3" s="888"/>
      <c r="HBM3" s="888"/>
      <c r="HBN3" s="888"/>
      <c r="HBO3" s="888"/>
      <c r="HBP3" s="888"/>
      <c r="HBQ3" s="888"/>
      <c r="HBR3" s="888"/>
      <c r="HBS3" s="888"/>
      <c r="HBT3" s="888"/>
      <c r="HBU3" s="888"/>
      <c r="HBV3" s="888"/>
      <c r="HBW3" s="888"/>
      <c r="HBX3" s="888"/>
      <c r="HBY3" s="888"/>
      <c r="HBZ3" s="888"/>
      <c r="HCA3" s="888"/>
      <c r="HCB3" s="888"/>
      <c r="HCC3" s="888"/>
      <c r="HCD3" s="888"/>
      <c r="HCE3" s="888"/>
      <c r="HCF3" s="888"/>
      <c r="HCG3" s="888"/>
      <c r="HCH3" s="888"/>
      <c r="HCI3" s="888"/>
      <c r="HCJ3" s="888"/>
      <c r="HCK3" s="888"/>
      <c r="HCL3" s="888"/>
      <c r="HCM3" s="888"/>
      <c r="HCN3" s="888"/>
      <c r="HCO3" s="888"/>
      <c r="HCP3" s="888"/>
      <c r="HCQ3" s="888"/>
      <c r="HCR3" s="888"/>
      <c r="HCS3" s="888"/>
      <c r="HCT3" s="888"/>
      <c r="HCU3" s="888"/>
      <c r="HCV3" s="888"/>
      <c r="HCW3" s="888"/>
      <c r="HCX3" s="888"/>
      <c r="HCY3" s="888"/>
      <c r="HCZ3" s="888"/>
      <c r="HDA3" s="888"/>
      <c r="HDB3" s="888"/>
      <c r="HDC3" s="888"/>
      <c r="HDD3" s="888"/>
      <c r="HDE3" s="888"/>
      <c r="HDF3" s="888"/>
      <c r="HDG3" s="888"/>
      <c r="HDH3" s="888"/>
      <c r="HDI3" s="888"/>
      <c r="HDJ3" s="888"/>
      <c r="HDK3" s="888"/>
      <c r="HDL3" s="888"/>
      <c r="HDM3" s="888"/>
      <c r="HDN3" s="888"/>
      <c r="HDO3" s="888"/>
      <c r="HDP3" s="888"/>
      <c r="HDQ3" s="888"/>
      <c r="HDR3" s="888"/>
      <c r="HDS3" s="888"/>
      <c r="HDT3" s="888"/>
      <c r="HDU3" s="888"/>
      <c r="HDV3" s="888"/>
      <c r="HDW3" s="888"/>
      <c r="HDX3" s="888"/>
      <c r="HDY3" s="888"/>
      <c r="HDZ3" s="888"/>
      <c r="HEA3" s="888"/>
      <c r="HEB3" s="888"/>
      <c r="HEC3" s="888"/>
      <c r="HED3" s="888"/>
      <c r="HEE3" s="888"/>
      <c r="HEF3" s="888"/>
      <c r="HEG3" s="888"/>
      <c r="HEH3" s="888"/>
      <c r="HEI3" s="888"/>
      <c r="HEJ3" s="888"/>
      <c r="HEK3" s="888"/>
      <c r="HEL3" s="888"/>
      <c r="HEM3" s="888"/>
      <c r="HEN3" s="888"/>
      <c r="HEO3" s="888"/>
      <c r="HEP3" s="888"/>
      <c r="HEQ3" s="888"/>
      <c r="HER3" s="888"/>
      <c r="HES3" s="888"/>
      <c r="HET3" s="888"/>
      <c r="HEU3" s="888"/>
      <c r="HEV3" s="888"/>
      <c r="HEW3" s="888"/>
      <c r="HEX3" s="888"/>
      <c r="HEY3" s="888"/>
      <c r="HEZ3" s="888"/>
      <c r="HFA3" s="888"/>
      <c r="HFB3" s="888"/>
      <c r="HFC3" s="888"/>
      <c r="HFD3" s="888"/>
      <c r="HFE3" s="888"/>
      <c r="HFF3" s="888"/>
      <c r="HFG3" s="888"/>
      <c r="HFH3" s="888"/>
      <c r="HFI3" s="888"/>
      <c r="HFJ3" s="888"/>
      <c r="HFK3" s="888"/>
      <c r="HFL3" s="888"/>
      <c r="HFM3" s="888"/>
      <c r="HFN3" s="888"/>
      <c r="HFO3" s="888"/>
      <c r="HFP3" s="888"/>
      <c r="HFQ3" s="888"/>
      <c r="HFR3" s="888"/>
      <c r="HFS3" s="888"/>
      <c r="HFT3" s="888"/>
      <c r="HFU3" s="888"/>
      <c r="HFV3" s="888"/>
      <c r="HFW3" s="888"/>
      <c r="HFX3" s="888"/>
      <c r="HFY3" s="888"/>
      <c r="HFZ3" s="888"/>
      <c r="HGA3" s="888"/>
      <c r="HGB3" s="888"/>
      <c r="HGC3" s="888"/>
      <c r="HGD3" s="888"/>
      <c r="HGE3" s="888"/>
      <c r="HGF3" s="888"/>
      <c r="HGG3" s="888"/>
      <c r="HGH3" s="888"/>
      <c r="HGI3" s="888"/>
      <c r="HGJ3" s="888"/>
      <c r="HGK3" s="888"/>
      <c r="HGL3" s="888"/>
      <c r="HGM3" s="888"/>
      <c r="HGN3" s="888"/>
      <c r="HGO3" s="888"/>
      <c r="HGP3" s="888"/>
      <c r="HGQ3" s="888"/>
      <c r="HGR3" s="888"/>
      <c r="HGS3" s="888"/>
      <c r="HGT3" s="888"/>
      <c r="HGU3" s="888"/>
      <c r="HGV3" s="888"/>
      <c r="HGW3" s="888"/>
      <c r="HGX3" s="888"/>
      <c r="HGY3" s="888"/>
      <c r="HGZ3" s="888"/>
      <c r="HHA3" s="888"/>
      <c r="HHB3" s="888"/>
      <c r="HHC3" s="888"/>
      <c r="HHD3" s="888"/>
      <c r="HHE3" s="888"/>
      <c r="HHF3" s="888"/>
      <c r="HHG3" s="888"/>
      <c r="HHH3" s="888"/>
      <c r="HHI3" s="888"/>
      <c r="HHJ3" s="888"/>
      <c r="HHK3" s="888"/>
      <c r="HHL3" s="888"/>
      <c r="HHM3" s="888"/>
      <c r="HHN3" s="888"/>
      <c r="HHO3" s="888"/>
      <c r="HHP3" s="888"/>
      <c r="HHQ3" s="888"/>
      <c r="HHR3" s="888"/>
      <c r="HHS3" s="888"/>
      <c r="HHT3" s="888"/>
      <c r="HHU3" s="888"/>
      <c r="HHV3" s="888"/>
      <c r="HHW3" s="888"/>
      <c r="HHX3" s="888"/>
      <c r="HHY3" s="888"/>
      <c r="HHZ3" s="888"/>
      <c r="HIA3" s="888"/>
      <c r="HIB3" s="888"/>
      <c r="HIC3" s="888"/>
      <c r="HID3" s="888"/>
      <c r="HIE3" s="888"/>
      <c r="HIF3" s="888"/>
      <c r="HIG3" s="888"/>
      <c r="HIH3" s="888"/>
      <c r="HII3" s="888"/>
      <c r="HIJ3" s="888"/>
      <c r="HIK3" s="888"/>
      <c r="HIL3" s="888"/>
      <c r="HIM3" s="888"/>
      <c r="HIN3" s="888"/>
      <c r="HIO3" s="888"/>
      <c r="HIP3" s="888"/>
      <c r="HIQ3" s="888"/>
      <c r="HIR3" s="888"/>
      <c r="HIS3" s="888"/>
      <c r="HIT3" s="888"/>
      <c r="HIU3" s="888"/>
      <c r="HIV3" s="888"/>
      <c r="HIW3" s="888"/>
      <c r="HIX3" s="888"/>
      <c r="HIY3" s="888"/>
      <c r="HIZ3" s="888"/>
      <c r="HJA3" s="888"/>
      <c r="HJB3" s="888"/>
      <c r="HJC3" s="888"/>
      <c r="HJD3" s="888"/>
      <c r="HJE3" s="888"/>
      <c r="HJF3" s="888"/>
      <c r="HJG3" s="888"/>
      <c r="HJH3" s="888"/>
      <c r="HJI3" s="888"/>
      <c r="HJJ3" s="888"/>
      <c r="HJK3" s="888"/>
      <c r="HJL3" s="888"/>
      <c r="HJM3" s="888"/>
      <c r="HJN3" s="888"/>
      <c r="HJO3" s="888"/>
      <c r="HJP3" s="888"/>
      <c r="HJQ3" s="888"/>
      <c r="HJR3" s="888"/>
      <c r="HJS3" s="888"/>
      <c r="HJT3" s="888"/>
      <c r="HJU3" s="888"/>
      <c r="HJV3" s="888"/>
      <c r="HJW3" s="888"/>
      <c r="HJX3" s="888"/>
      <c r="HJY3" s="888"/>
      <c r="HJZ3" s="888"/>
      <c r="HKA3" s="888"/>
      <c r="HKB3" s="888"/>
      <c r="HKC3" s="888"/>
      <c r="HKD3" s="888"/>
      <c r="HKE3" s="888"/>
      <c r="HKF3" s="888"/>
      <c r="HKG3" s="888"/>
      <c r="HKH3" s="888"/>
      <c r="HKI3" s="888"/>
      <c r="HKJ3" s="888"/>
      <c r="HKK3" s="888"/>
      <c r="HKL3" s="888"/>
      <c r="HKM3" s="888"/>
      <c r="HKN3" s="888"/>
      <c r="HKO3" s="888"/>
      <c r="HKP3" s="888"/>
      <c r="HKQ3" s="888"/>
      <c r="HKR3" s="888"/>
      <c r="HKS3" s="888"/>
      <c r="HKT3" s="888"/>
      <c r="HKU3" s="888"/>
      <c r="HKV3" s="888"/>
      <c r="HKW3" s="888"/>
      <c r="HKX3" s="888"/>
      <c r="HKY3" s="888"/>
      <c r="HKZ3" s="888"/>
      <c r="HLA3" s="888"/>
      <c r="HLB3" s="888"/>
      <c r="HLC3" s="888"/>
      <c r="HLD3" s="888"/>
      <c r="HLE3" s="888"/>
      <c r="HLF3" s="888"/>
      <c r="HLG3" s="888"/>
      <c r="HLH3" s="888"/>
      <c r="HLI3" s="888"/>
      <c r="HLJ3" s="888"/>
      <c r="HLK3" s="888"/>
      <c r="HLL3" s="888"/>
      <c r="HLM3" s="888"/>
      <c r="HLN3" s="888"/>
      <c r="HLO3" s="888"/>
      <c r="HLP3" s="888"/>
      <c r="HLQ3" s="888"/>
      <c r="HLR3" s="888"/>
      <c r="HLS3" s="888"/>
      <c r="HLT3" s="888"/>
      <c r="HLU3" s="888"/>
      <c r="HLV3" s="888"/>
      <c r="HLW3" s="888"/>
      <c r="HLX3" s="888"/>
      <c r="HLY3" s="888"/>
      <c r="HLZ3" s="888"/>
      <c r="HMA3" s="888"/>
      <c r="HMB3" s="888"/>
      <c r="HMC3" s="888"/>
      <c r="HMD3" s="888"/>
      <c r="HME3" s="888"/>
      <c r="HMF3" s="888"/>
      <c r="HMG3" s="888"/>
      <c r="HMH3" s="888"/>
      <c r="HMI3" s="888"/>
      <c r="HMJ3" s="888"/>
      <c r="HMK3" s="888"/>
      <c r="HML3" s="888"/>
      <c r="HMM3" s="888"/>
      <c r="HMN3" s="888"/>
      <c r="HMO3" s="888"/>
      <c r="HMP3" s="888"/>
      <c r="HMQ3" s="888"/>
      <c r="HMR3" s="888"/>
      <c r="HMS3" s="888"/>
      <c r="HMT3" s="888"/>
      <c r="HMU3" s="888"/>
      <c r="HMV3" s="888"/>
      <c r="HMW3" s="888"/>
      <c r="HMX3" s="888"/>
      <c r="HMY3" s="888"/>
      <c r="HMZ3" s="888"/>
      <c r="HNA3" s="888"/>
      <c r="HNB3" s="888"/>
      <c r="HNC3" s="888"/>
      <c r="HND3" s="888"/>
      <c r="HNE3" s="888"/>
      <c r="HNF3" s="888"/>
      <c r="HNG3" s="888"/>
      <c r="HNH3" s="888"/>
      <c r="HNI3" s="888"/>
      <c r="HNJ3" s="888"/>
      <c r="HNK3" s="888"/>
      <c r="HNL3" s="888"/>
      <c r="HNM3" s="888"/>
      <c r="HNN3" s="888"/>
      <c r="HNO3" s="888"/>
      <c r="HNP3" s="888"/>
      <c r="HNQ3" s="888"/>
      <c r="HNR3" s="888"/>
      <c r="HNS3" s="888"/>
      <c r="HNT3" s="888"/>
      <c r="HNU3" s="888"/>
      <c r="HNV3" s="888"/>
      <c r="HNW3" s="888"/>
      <c r="HNX3" s="888"/>
      <c r="HNY3" s="888"/>
      <c r="HNZ3" s="888"/>
      <c r="HOA3" s="888"/>
      <c r="HOB3" s="888"/>
      <c r="HOC3" s="888"/>
      <c r="HOD3" s="888"/>
      <c r="HOE3" s="888"/>
      <c r="HOF3" s="888"/>
      <c r="HOG3" s="888"/>
      <c r="HOH3" s="888"/>
      <c r="HOI3" s="888"/>
      <c r="HOJ3" s="888"/>
      <c r="HOK3" s="888"/>
      <c r="HOL3" s="888"/>
      <c r="HOM3" s="888"/>
      <c r="HON3" s="888"/>
      <c r="HOO3" s="888"/>
      <c r="HOP3" s="888"/>
      <c r="HOQ3" s="888"/>
      <c r="HOR3" s="888"/>
      <c r="HOS3" s="888"/>
      <c r="HOT3" s="888"/>
      <c r="HOU3" s="888"/>
      <c r="HOV3" s="888"/>
      <c r="HOW3" s="888"/>
      <c r="HOX3" s="888"/>
      <c r="HOY3" s="888"/>
      <c r="HOZ3" s="888"/>
      <c r="HPA3" s="888"/>
      <c r="HPB3" s="888"/>
      <c r="HPC3" s="888"/>
      <c r="HPD3" s="888"/>
      <c r="HPE3" s="888"/>
      <c r="HPF3" s="888"/>
      <c r="HPG3" s="888"/>
      <c r="HPH3" s="888"/>
      <c r="HPI3" s="888"/>
      <c r="HPJ3" s="888"/>
      <c r="HPK3" s="888"/>
      <c r="HPL3" s="888"/>
      <c r="HPM3" s="888"/>
      <c r="HPN3" s="888"/>
      <c r="HPO3" s="888"/>
      <c r="HPP3" s="888"/>
      <c r="HPQ3" s="888"/>
      <c r="HPR3" s="888"/>
      <c r="HPS3" s="888"/>
      <c r="HPT3" s="888"/>
      <c r="HPU3" s="888"/>
      <c r="HPV3" s="888"/>
      <c r="HPW3" s="888"/>
      <c r="HPX3" s="888"/>
      <c r="HPY3" s="888"/>
      <c r="HPZ3" s="888"/>
      <c r="HQA3" s="888"/>
      <c r="HQB3" s="888"/>
      <c r="HQC3" s="888"/>
      <c r="HQD3" s="888"/>
      <c r="HQE3" s="888"/>
      <c r="HQF3" s="888"/>
      <c r="HQG3" s="888"/>
      <c r="HQH3" s="888"/>
      <c r="HQI3" s="888"/>
      <c r="HQJ3" s="888"/>
      <c r="HQK3" s="888"/>
      <c r="HQL3" s="888"/>
      <c r="HQM3" s="888"/>
      <c r="HQN3" s="888"/>
      <c r="HQO3" s="888"/>
      <c r="HQP3" s="888"/>
      <c r="HQQ3" s="888"/>
      <c r="HQR3" s="888"/>
      <c r="HQS3" s="888"/>
      <c r="HQT3" s="888"/>
      <c r="HQU3" s="888"/>
      <c r="HQV3" s="888"/>
      <c r="HQW3" s="888"/>
      <c r="HQX3" s="888"/>
      <c r="HQY3" s="888"/>
      <c r="HQZ3" s="888"/>
      <c r="HRA3" s="888"/>
      <c r="HRB3" s="888"/>
      <c r="HRC3" s="888"/>
      <c r="HRD3" s="888"/>
      <c r="HRE3" s="888"/>
      <c r="HRF3" s="888"/>
      <c r="HRG3" s="888"/>
      <c r="HRH3" s="888"/>
      <c r="HRI3" s="888"/>
      <c r="HRJ3" s="888"/>
      <c r="HRK3" s="888"/>
      <c r="HRL3" s="888"/>
      <c r="HRM3" s="888"/>
      <c r="HRN3" s="888"/>
      <c r="HRO3" s="888"/>
      <c r="HRP3" s="888"/>
      <c r="HRQ3" s="888"/>
      <c r="HRR3" s="888"/>
      <c r="HRS3" s="888"/>
      <c r="HRT3" s="888"/>
      <c r="HRU3" s="888"/>
      <c r="HRV3" s="888"/>
      <c r="HRW3" s="888"/>
      <c r="HRX3" s="888"/>
      <c r="HRY3" s="888"/>
      <c r="HRZ3" s="888"/>
      <c r="HSA3" s="888"/>
      <c r="HSB3" s="888"/>
      <c r="HSC3" s="888"/>
      <c r="HSD3" s="888"/>
      <c r="HSE3" s="888"/>
      <c r="HSF3" s="888"/>
      <c r="HSG3" s="888"/>
      <c r="HSH3" s="888"/>
      <c r="HSI3" s="888"/>
      <c r="HSJ3" s="888"/>
      <c r="HSK3" s="888"/>
      <c r="HSL3" s="888"/>
      <c r="HSM3" s="888"/>
      <c r="HSN3" s="888"/>
      <c r="HSO3" s="888"/>
      <c r="HSP3" s="888"/>
      <c r="HSQ3" s="888"/>
      <c r="HSR3" s="888"/>
      <c r="HSS3" s="888"/>
      <c r="HST3" s="888"/>
      <c r="HSU3" s="888"/>
      <c r="HSV3" s="888"/>
      <c r="HSW3" s="888"/>
      <c r="HSX3" s="888"/>
      <c r="HSY3" s="888"/>
      <c r="HSZ3" s="888"/>
      <c r="HTA3" s="888"/>
      <c r="HTB3" s="888"/>
      <c r="HTC3" s="888"/>
      <c r="HTD3" s="888"/>
      <c r="HTE3" s="888"/>
      <c r="HTF3" s="888"/>
      <c r="HTG3" s="888"/>
      <c r="HTH3" s="888"/>
      <c r="HTI3" s="888"/>
      <c r="HTJ3" s="888"/>
      <c r="HTK3" s="888"/>
      <c r="HTL3" s="888"/>
      <c r="HTM3" s="888"/>
      <c r="HTN3" s="888"/>
      <c r="HTO3" s="888"/>
      <c r="HTP3" s="888"/>
      <c r="HTQ3" s="888"/>
      <c r="HTR3" s="888"/>
      <c r="HTS3" s="888"/>
      <c r="HTT3" s="888"/>
      <c r="HTU3" s="888"/>
      <c r="HTV3" s="888"/>
      <c r="HTW3" s="888"/>
      <c r="HTX3" s="888"/>
      <c r="HTY3" s="888"/>
      <c r="HTZ3" s="888"/>
      <c r="HUA3" s="888"/>
      <c r="HUB3" s="888"/>
      <c r="HUC3" s="888"/>
      <c r="HUD3" s="888"/>
      <c r="HUE3" s="888"/>
      <c r="HUF3" s="888"/>
      <c r="HUG3" s="888"/>
      <c r="HUH3" s="888"/>
      <c r="HUI3" s="888"/>
      <c r="HUJ3" s="888"/>
      <c r="HUK3" s="888"/>
      <c r="HUL3" s="888"/>
      <c r="HUM3" s="888"/>
      <c r="HUN3" s="888"/>
      <c r="HUO3" s="888"/>
      <c r="HUP3" s="888"/>
      <c r="HUQ3" s="888"/>
      <c r="HUR3" s="888"/>
      <c r="HUS3" s="888"/>
      <c r="HUT3" s="888"/>
      <c r="HUU3" s="888"/>
      <c r="HUV3" s="888"/>
      <c r="HUW3" s="888"/>
      <c r="HUX3" s="888"/>
      <c r="HUY3" s="888"/>
      <c r="HUZ3" s="888"/>
      <c r="HVA3" s="888"/>
      <c r="HVB3" s="888"/>
      <c r="HVC3" s="888"/>
      <c r="HVD3" s="888"/>
      <c r="HVE3" s="888"/>
      <c r="HVF3" s="888"/>
      <c r="HVG3" s="888"/>
      <c r="HVH3" s="888"/>
      <c r="HVI3" s="888"/>
      <c r="HVJ3" s="888"/>
      <c r="HVK3" s="888"/>
      <c r="HVL3" s="888"/>
      <c r="HVM3" s="888"/>
      <c r="HVN3" s="888"/>
      <c r="HVO3" s="888"/>
      <c r="HVP3" s="888"/>
      <c r="HVQ3" s="888"/>
      <c r="HVR3" s="888"/>
      <c r="HVS3" s="888"/>
      <c r="HVT3" s="888"/>
      <c r="HVU3" s="888"/>
      <c r="HVV3" s="888"/>
      <c r="HVW3" s="888"/>
      <c r="HVX3" s="888"/>
      <c r="HVY3" s="888"/>
      <c r="HVZ3" s="888"/>
      <c r="HWA3" s="888"/>
      <c r="HWB3" s="888"/>
      <c r="HWC3" s="888"/>
      <c r="HWD3" s="888"/>
      <c r="HWE3" s="888"/>
      <c r="HWF3" s="888"/>
      <c r="HWG3" s="888"/>
      <c r="HWH3" s="888"/>
      <c r="HWI3" s="888"/>
      <c r="HWJ3" s="888"/>
      <c r="HWK3" s="888"/>
      <c r="HWL3" s="888"/>
      <c r="HWM3" s="888"/>
      <c r="HWN3" s="888"/>
      <c r="HWO3" s="888"/>
      <c r="HWP3" s="888"/>
      <c r="HWQ3" s="888"/>
      <c r="HWR3" s="888"/>
      <c r="HWS3" s="888"/>
      <c r="HWT3" s="888"/>
      <c r="HWU3" s="888"/>
      <c r="HWV3" s="888"/>
      <c r="HWW3" s="888"/>
      <c r="HWX3" s="888"/>
      <c r="HWY3" s="888"/>
      <c r="HWZ3" s="888"/>
      <c r="HXA3" s="888"/>
      <c r="HXB3" s="888"/>
      <c r="HXC3" s="888"/>
      <c r="HXD3" s="888"/>
      <c r="HXE3" s="888"/>
      <c r="HXF3" s="888"/>
      <c r="HXG3" s="888"/>
      <c r="HXH3" s="888"/>
      <c r="HXI3" s="888"/>
      <c r="HXJ3" s="888"/>
      <c r="HXK3" s="888"/>
      <c r="HXL3" s="888"/>
      <c r="HXM3" s="888"/>
      <c r="HXN3" s="888"/>
      <c r="HXO3" s="888"/>
      <c r="HXP3" s="888"/>
      <c r="HXQ3" s="888"/>
      <c r="HXR3" s="888"/>
      <c r="HXS3" s="888"/>
      <c r="HXT3" s="888"/>
      <c r="HXU3" s="888"/>
      <c r="HXV3" s="888"/>
      <c r="HXW3" s="888"/>
      <c r="HXX3" s="888"/>
      <c r="HXY3" s="888"/>
      <c r="HXZ3" s="888"/>
      <c r="HYA3" s="888"/>
      <c r="HYB3" s="888"/>
      <c r="HYC3" s="888"/>
      <c r="HYD3" s="888"/>
      <c r="HYE3" s="888"/>
      <c r="HYF3" s="888"/>
      <c r="HYG3" s="888"/>
      <c r="HYH3" s="888"/>
      <c r="HYI3" s="888"/>
      <c r="HYJ3" s="888"/>
      <c r="HYK3" s="888"/>
      <c r="HYL3" s="888"/>
      <c r="HYM3" s="888"/>
      <c r="HYN3" s="888"/>
      <c r="HYO3" s="888"/>
      <c r="HYP3" s="888"/>
      <c r="HYQ3" s="888"/>
      <c r="HYR3" s="888"/>
      <c r="HYS3" s="888"/>
      <c r="HYT3" s="888"/>
      <c r="HYU3" s="888"/>
      <c r="HYV3" s="888"/>
      <c r="HYW3" s="888"/>
      <c r="HYX3" s="888"/>
      <c r="HYY3" s="888"/>
      <c r="HYZ3" s="888"/>
      <c r="HZA3" s="888"/>
      <c r="HZB3" s="888"/>
      <c r="HZC3" s="888"/>
      <c r="HZD3" s="888"/>
      <c r="HZE3" s="888"/>
      <c r="HZF3" s="888"/>
      <c r="HZG3" s="888"/>
      <c r="HZH3" s="888"/>
      <c r="HZI3" s="888"/>
      <c r="HZJ3" s="888"/>
      <c r="HZK3" s="888"/>
      <c r="HZL3" s="888"/>
      <c r="HZM3" s="888"/>
      <c r="HZN3" s="888"/>
      <c r="HZO3" s="888"/>
      <c r="HZP3" s="888"/>
      <c r="HZQ3" s="888"/>
      <c r="HZR3" s="888"/>
      <c r="HZS3" s="888"/>
      <c r="HZT3" s="888"/>
      <c r="HZU3" s="888"/>
      <c r="HZV3" s="888"/>
      <c r="HZW3" s="888"/>
      <c r="HZX3" s="888"/>
      <c r="HZY3" s="888"/>
      <c r="HZZ3" s="888"/>
      <c r="IAA3" s="888"/>
      <c r="IAB3" s="888"/>
      <c r="IAC3" s="888"/>
      <c r="IAD3" s="888"/>
      <c r="IAE3" s="888"/>
      <c r="IAF3" s="888"/>
      <c r="IAG3" s="888"/>
      <c r="IAH3" s="888"/>
      <c r="IAI3" s="888"/>
      <c r="IAJ3" s="888"/>
      <c r="IAK3" s="888"/>
      <c r="IAL3" s="888"/>
      <c r="IAM3" s="888"/>
      <c r="IAN3" s="888"/>
      <c r="IAO3" s="888"/>
      <c r="IAP3" s="888"/>
      <c r="IAQ3" s="888"/>
      <c r="IAR3" s="888"/>
      <c r="IAS3" s="888"/>
      <c r="IAT3" s="888"/>
      <c r="IAU3" s="888"/>
      <c r="IAV3" s="888"/>
      <c r="IAW3" s="888"/>
      <c r="IAX3" s="888"/>
      <c r="IAY3" s="888"/>
      <c r="IAZ3" s="888"/>
      <c r="IBA3" s="888"/>
      <c r="IBB3" s="888"/>
      <c r="IBC3" s="888"/>
      <c r="IBD3" s="888"/>
      <c r="IBE3" s="888"/>
      <c r="IBF3" s="888"/>
      <c r="IBG3" s="888"/>
      <c r="IBH3" s="888"/>
      <c r="IBI3" s="888"/>
      <c r="IBJ3" s="888"/>
      <c r="IBK3" s="888"/>
      <c r="IBL3" s="888"/>
      <c r="IBM3" s="888"/>
      <c r="IBN3" s="888"/>
      <c r="IBO3" s="888"/>
      <c r="IBP3" s="888"/>
      <c r="IBQ3" s="888"/>
      <c r="IBR3" s="888"/>
      <c r="IBS3" s="888"/>
      <c r="IBT3" s="888"/>
      <c r="IBU3" s="888"/>
      <c r="IBV3" s="888"/>
      <c r="IBW3" s="888"/>
      <c r="IBX3" s="888"/>
      <c r="IBY3" s="888"/>
      <c r="IBZ3" s="888"/>
      <c r="ICA3" s="888"/>
      <c r="ICB3" s="888"/>
      <c r="ICC3" s="888"/>
      <c r="ICD3" s="888"/>
      <c r="ICE3" s="888"/>
      <c r="ICF3" s="888"/>
      <c r="ICG3" s="888"/>
      <c r="ICH3" s="888"/>
      <c r="ICI3" s="888"/>
      <c r="ICJ3" s="888"/>
      <c r="ICK3" s="888"/>
      <c r="ICL3" s="888"/>
      <c r="ICM3" s="888"/>
      <c r="ICN3" s="888"/>
      <c r="ICO3" s="888"/>
      <c r="ICP3" s="888"/>
      <c r="ICQ3" s="888"/>
      <c r="ICR3" s="888"/>
      <c r="ICS3" s="888"/>
      <c r="ICT3" s="888"/>
      <c r="ICU3" s="888"/>
      <c r="ICV3" s="888"/>
      <c r="ICW3" s="888"/>
      <c r="ICX3" s="888"/>
      <c r="ICY3" s="888"/>
      <c r="ICZ3" s="888"/>
      <c r="IDA3" s="888"/>
      <c r="IDB3" s="888"/>
      <c r="IDC3" s="888"/>
      <c r="IDD3" s="888"/>
      <c r="IDE3" s="888"/>
      <c r="IDF3" s="888"/>
      <c r="IDG3" s="888"/>
      <c r="IDH3" s="888"/>
      <c r="IDI3" s="888"/>
      <c r="IDJ3" s="888"/>
      <c r="IDK3" s="888"/>
      <c r="IDL3" s="888"/>
      <c r="IDM3" s="888"/>
      <c r="IDN3" s="888"/>
      <c r="IDO3" s="888"/>
      <c r="IDP3" s="888"/>
      <c r="IDQ3" s="888"/>
      <c r="IDR3" s="888"/>
      <c r="IDS3" s="888"/>
      <c r="IDT3" s="888"/>
      <c r="IDU3" s="888"/>
      <c r="IDV3" s="888"/>
      <c r="IDW3" s="888"/>
      <c r="IDX3" s="888"/>
      <c r="IDY3" s="888"/>
      <c r="IDZ3" s="888"/>
      <c r="IEA3" s="888"/>
      <c r="IEB3" s="888"/>
      <c r="IEC3" s="888"/>
      <c r="IED3" s="888"/>
      <c r="IEE3" s="888"/>
      <c r="IEF3" s="888"/>
      <c r="IEG3" s="888"/>
      <c r="IEH3" s="888"/>
      <c r="IEI3" s="888"/>
      <c r="IEJ3" s="888"/>
      <c r="IEK3" s="888"/>
      <c r="IEL3" s="888"/>
      <c r="IEM3" s="888"/>
      <c r="IEN3" s="888"/>
      <c r="IEO3" s="888"/>
      <c r="IEP3" s="888"/>
      <c r="IEQ3" s="888"/>
      <c r="IER3" s="888"/>
      <c r="IES3" s="888"/>
      <c r="IET3" s="888"/>
      <c r="IEU3" s="888"/>
      <c r="IEV3" s="888"/>
      <c r="IEW3" s="888"/>
      <c r="IEX3" s="888"/>
      <c r="IEY3" s="888"/>
      <c r="IEZ3" s="888"/>
      <c r="IFA3" s="888"/>
      <c r="IFB3" s="888"/>
      <c r="IFC3" s="888"/>
      <c r="IFD3" s="888"/>
      <c r="IFE3" s="888"/>
      <c r="IFF3" s="888"/>
      <c r="IFG3" s="888"/>
      <c r="IFH3" s="888"/>
      <c r="IFI3" s="888"/>
      <c r="IFJ3" s="888"/>
      <c r="IFK3" s="888"/>
      <c r="IFL3" s="888"/>
      <c r="IFM3" s="888"/>
      <c r="IFN3" s="888"/>
      <c r="IFO3" s="888"/>
      <c r="IFP3" s="888"/>
      <c r="IFQ3" s="888"/>
      <c r="IFR3" s="888"/>
      <c r="IFS3" s="888"/>
      <c r="IFT3" s="888"/>
      <c r="IFU3" s="888"/>
      <c r="IFV3" s="888"/>
      <c r="IFW3" s="888"/>
      <c r="IFX3" s="888"/>
      <c r="IFY3" s="888"/>
      <c r="IFZ3" s="888"/>
      <c r="IGA3" s="888"/>
      <c r="IGB3" s="888"/>
      <c r="IGC3" s="888"/>
      <c r="IGD3" s="888"/>
      <c r="IGE3" s="888"/>
      <c r="IGF3" s="888"/>
      <c r="IGG3" s="888"/>
      <c r="IGH3" s="888"/>
      <c r="IGI3" s="888"/>
      <c r="IGJ3" s="888"/>
      <c r="IGK3" s="888"/>
      <c r="IGL3" s="888"/>
      <c r="IGM3" s="888"/>
      <c r="IGN3" s="888"/>
      <c r="IGO3" s="888"/>
      <c r="IGP3" s="888"/>
      <c r="IGQ3" s="888"/>
      <c r="IGR3" s="888"/>
      <c r="IGS3" s="888"/>
      <c r="IGT3" s="888"/>
      <c r="IGU3" s="888"/>
      <c r="IGV3" s="888"/>
      <c r="IGW3" s="888"/>
      <c r="IGX3" s="888"/>
      <c r="IGY3" s="888"/>
      <c r="IGZ3" s="888"/>
      <c r="IHA3" s="888"/>
      <c r="IHB3" s="888"/>
      <c r="IHC3" s="888"/>
      <c r="IHD3" s="888"/>
      <c r="IHE3" s="888"/>
      <c r="IHF3" s="888"/>
      <c r="IHG3" s="888"/>
      <c r="IHH3" s="888"/>
      <c r="IHI3" s="888"/>
      <c r="IHJ3" s="888"/>
      <c r="IHK3" s="888"/>
      <c r="IHL3" s="888"/>
      <c r="IHM3" s="888"/>
      <c r="IHN3" s="888"/>
      <c r="IHO3" s="888"/>
      <c r="IHP3" s="888"/>
      <c r="IHQ3" s="888"/>
      <c r="IHR3" s="888"/>
      <c r="IHS3" s="888"/>
      <c r="IHT3" s="888"/>
      <c r="IHU3" s="888"/>
      <c r="IHV3" s="888"/>
      <c r="IHW3" s="888"/>
      <c r="IHX3" s="888"/>
      <c r="IHY3" s="888"/>
      <c r="IHZ3" s="888"/>
      <c r="IIA3" s="888"/>
      <c r="IIB3" s="888"/>
      <c r="IIC3" s="888"/>
      <c r="IID3" s="888"/>
      <c r="IIE3" s="888"/>
      <c r="IIF3" s="888"/>
      <c r="IIG3" s="888"/>
      <c r="IIH3" s="888"/>
      <c r="III3" s="888"/>
      <c r="IIJ3" s="888"/>
      <c r="IIK3" s="888"/>
      <c r="IIL3" s="888"/>
      <c r="IIM3" s="888"/>
      <c r="IIN3" s="888"/>
      <c r="IIO3" s="888"/>
      <c r="IIP3" s="888"/>
      <c r="IIQ3" s="888"/>
      <c r="IIR3" s="888"/>
      <c r="IIS3" s="888"/>
      <c r="IIT3" s="888"/>
      <c r="IIU3" s="888"/>
      <c r="IIV3" s="888"/>
      <c r="IIW3" s="888"/>
      <c r="IIX3" s="888"/>
      <c r="IIY3" s="888"/>
      <c r="IIZ3" s="888"/>
      <c r="IJA3" s="888"/>
      <c r="IJB3" s="888"/>
      <c r="IJC3" s="888"/>
      <c r="IJD3" s="888"/>
      <c r="IJE3" s="888"/>
      <c r="IJF3" s="888"/>
      <c r="IJG3" s="888"/>
      <c r="IJH3" s="888"/>
      <c r="IJI3" s="888"/>
      <c r="IJJ3" s="888"/>
      <c r="IJK3" s="888"/>
      <c r="IJL3" s="888"/>
      <c r="IJM3" s="888"/>
      <c r="IJN3" s="888"/>
      <c r="IJO3" s="888"/>
      <c r="IJP3" s="888"/>
      <c r="IJQ3" s="888"/>
      <c r="IJR3" s="888"/>
      <c r="IJS3" s="888"/>
      <c r="IJT3" s="888"/>
      <c r="IJU3" s="888"/>
      <c r="IJV3" s="888"/>
      <c r="IJW3" s="888"/>
      <c r="IJX3" s="888"/>
      <c r="IJY3" s="888"/>
      <c r="IJZ3" s="888"/>
      <c r="IKA3" s="888"/>
      <c r="IKB3" s="888"/>
      <c r="IKC3" s="888"/>
      <c r="IKD3" s="888"/>
      <c r="IKE3" s="888"/>
      <c r="IKF3" s="888"/>
      <c r="IKG3" s="888"/>
      <c r="IKH3" s="888"/>
      <c r="IKI3" s="888"/>
      <c r="IKJ3" s="888"/>
      <c r="IKK3" s="888"/>
      <c r="IKL3" s="888"/>
      <c r="IKM3" s="888"/>
      <c r="IKN3" s="888"/>
      <c r="IKO3" s="888"/>
      <c r="IKP3" s="888"/>
      <c r="IKQ3" s="888"/>
      <c r="IKR3" s="888"/>
      <c r="IKS3" s="888"/>
      <c r="IKT3" s="888"/>
      <c r="IKU3" s="888"/>
      <c r="IKV3" s="888"/>
      <c r="IKW3" s="888"/>
      <c r="IKX3" s="888"/>
      <c r="IKY3" s="888"/>
      <c r="IKZ3" s="888"/>
      <c r="ILA3" s="888"/>
      <c r="ILB3" s="888"/>
      <c r="ILC3" s="888"/>
      <c r="ILD3" s="888"/>
      <c r="ILE3" s="888"/>
      <c r="ILF3" s="888"/>
      <c r="ILG3" s="888"/>
      <c r="ILH3" s="888"/>
      <c r="ILI3" s="888"/>
      <c r="ILJ3" s="888"/>
      <c r="ILK3" s="888"/>
      <c r="ILL3" s="888"/>
      <c r="ILM3" s="888"/>
      <c r="ILN3" s="888"/>
      <c r="ILO3" s="888"/>
      <c r="ILP3" s="888"/>
      <c r="ILQ3" s="888"/>
      <c r="ILR3" s="888"/>
      <c r="ILS3" s="888"/>
      <c r="ILT3" s="888"/>
      <c r="ILU3" s="888"/>
      <c r="ILV3" s="888"/>
      <c r="ILW3" s="888"/>
      <c r="ILX3" s="888"/>
      <c r="ILY3" s="888"/>
      <c r="ILZ3" s="888"/>
      <c r="IMA3" s="888"/>
      <c r="IMB3" s="888"/>
      <c r="IMC3" s="888"/>
      <c r="IMD3" s="888"/>
      <c r="IME3" s="888"/>
      <c r="IMF3" s="888"/>
      <c r="IMG3" s="888"/>
      <c r="IMH3" s="888"/>
      <c r="IMI3" s="888"/>
      <c r="IMJ3" s="888"/>
      <c r="IMK3" s="888"/>
      <c r="IML3" s="888"/>
      <c r="IMM3" s="888"/>
      <c r="IMN3" s="888"/>
      <c r="IMO3" s="888"/>
      <c r="IMP3" s="888"/>
      <c r="IMQ3" s="888"/>
      <c r="IMR3" s="888"/>
      <c r="IMS3" s="888"/>
      <c r="IMT3" s="888"/>
      <c r="IMU3" s="888"/>
      <c r="IMV3" s="888"/>
      <c r="IMW3" s="888"/>
      <c r="IMX3" s="888"/>
      <c r="IMY3" s="888"/>
      <c r="IMZ3" s="888"/>
      <c r="INA3" s="888"/>
      <c r="INB3" s="888"/>
      <c r="INC3" s="888"/>
      <c r="IND3" s="888"/>
      <c r="INE3" s="888"/>
      <c r="INF3" s="888"/>
      <c r="ING3" s="888"/>
      <c r="INH3" s="888"/>
      <c r="INI3" s="888"/>
      <c r="INJ3" s="888"/>
      <c r="INK3" s="888"/>
      <c r="INL3" s="888"/>
      <c r="INM3" s="888"/>
      <c r="INN3" s="888"/>
      <c r="INO3" s="888"/>
      <c r="INP3" s="888"/>
      <c r="INQ3" s="888"/>
      <c r="INR3" s="888"/>
      <c r="INS3" s="888"/>
      <c r="INT3" s="888"/>
      <c r="INU3" s="888"/>
      <c r="INV3" s="888"/>
      <c r="INW3" s="888"/>
      <c r="INX3" s="888"/>
      <c r="INY3" s="888"/>
      <c r="INZ3" s="888"/>
      <c r="IOA3" s="888"/>
      <c r="IOB3" s="888"/>
      <c r="IOC3" s="888"/>
      <c r="IOD3" s="888"/>
      <c r="IOE3" s="888"/>
      <c r="IOF3" s="888"/>
      <c r="IOG3" s="888"/>
      <c r="IOH3" s="888"/>
      <c r="IOI3" s="888"/>
      <c r="IOJ3" s="888"/>
      <c r="IOK3" s="888"/>
      <c r="IOL3" s="888"/>
      <c r="IOM3" s="888"/>
      <c r="ION3" s="888"/>
      <c r="IOO3" s="888"/>
      <c r="IOP3" s="888"/>
      <c r="IOQ3" s="888"/>
      <c r="IOR3" s="888"/>
      <c r="IOS3" s="888"/>
      <c r="IOT3" s="888"/>
      <c r="IOU3" s="888"/>
      <c r="IOV3" s="888"/>
      <c r="IOW3" s="888"/>
      <c r="IOX3" s="888"/>
      <c r="IOY3" s="888"/>
      <c r="IOZ3" s="888"/>
      <c r="IPA3" s="888"/>
      <c r="IPB3" s="888"/>
      <c r="IPC3" s="888"/>
      <c r="IPD3" s="888"/>
      <c r="IPE3" s="888"/>
      <c r="IPF3" s="888"/>
      <c r="IPG3" s="888"/>
      <c r="IPH3" s="888"/>
      <c r="IPI3" s="888"/>
      <c r="IPJ3" s="888"/>
      <c r="IPK3" s="888"/>
      <c r="IPL3" s="888"/>
      <c r="IPM3" s="888"/>
      <c r="IPN3" s="888"/>
      <c r="IPO3" s="888"/>
      <c r="IPP3" s="888"/>
      <c r="IPQ3" s="888"/>
      <c r="IPR3" s="888"/>
      <c r="IPS3" s="888"/>
      <c r="IPT3" s="888"/>
      <c r="IPU3" s="888"/>
      <c r="IPV3" s="888"/>
      <c r="IPW3" s="888"/>
      <c r="IPX3" s="888"/>
      <c r="IPY3" s="888"/>
      <c r="IPZ3" s="888"/>
      <c r="IQA3" s="888"/>
      <c r="IQB3" s="888"/>
      <c r="IQC3" s="888"/>
      <c r="IQD3" s="888"/>
      <c r="IQE3" s="888"/>
      <c r="IQF3" s="888"/>
      <c r="IQG3" s="888"/>
      <c r="IQH3" s="888"/>
      <c r="IQI3" s="888"/>
      <c r="IQJ3" s="888"/>
      <c r="IQK3" s="888"/>
      <c r="IQL3" s="888"/>
      <c r="IQM3" s="888"/>
      <c r="IQN3" s="888"/>
      <c r="IQO3" s="888"/>
      <c r="IQP3" s="888"/>
      <c r="IQQ3" s="888"/>
      <c r="IQR3" s="888"/>
      <c r="IQS3" s="888"/>
      <c r="IQT3" s="888"/>
      <c r="IQU3" s="888"/>
      <c r="IQV3" s="888"/>
      <c r="IQW3" s="888"/>
      <c r="IQX3" s="888"/>
      <c r="IQY3" s="888"/>
      <c r="IQZ3" s="888"/>
      <c r="IRA3" s="888"/>
      <c r="IRB3" s="888"/>
      <c r="IRC3" s="888"/>
      <c r="IRD3" s="888"/>
      <c r="IRE3" s="888"/>
      <c r="IRF3" s="888"/>
      <c r="IRG3" s="888"/>
      <c r="IRH3" s="888"/>
      <c r="IRI3" s="888"/>
      <c r="IRJ3" s="888"/>
      <c r="IRK3" s="888"/>
      <c r="IRL3" s="888"/>
      <c r="IRM3" s="888"/>
      <c r="IRN3" s="888"/>
      <c r="IRO3" s="888"/>
      <c r="IRP3" s="888"/>
      <c r="IRQ3" s="888"/>
      <c r="IRR3" s="888"/>
      <c r="IRS3" s="888"/>
      <c r="IRT3" s="888"/>
      <c r="IRU3" s="888"/>
      <c r="IRV3" s="888"/>
      <c r="IRW3" s="888"/>
      <c r="IRX3" s="888"/>
      <c r="IRY3" s="888"/>
      <c r="IRZ3" s="888"/>
      <c r="ISA3" s="888"/>
      <c r="ISB3" s="888"/>
      <c r="ISC3" s="888"/>
      <c r="ISD3" s="888"/>
      <c r="ISE3" s="888"/>
      <c r="ISF3" s="888"/>
      <c r="ISG3" s="888"/>
      <c r="ISH3" s="888"/>
      <c r="ISI3" s="888"/>
      <c r="ISJ3" s="888"/>
      <c r="ISK3" s="888"/>
      <c r="ISL3" s="888"/>
      <c r="ISM3" s="888"/>
      <c r="ISN3" s="888"/>
      <c r="ISO3" s="888"/>
      <c r="ISP3" s="888"/>
      <c r="ISQ3" s="888"/>
      <c r="ISR3" s="888"/>
      <c r="ISS3" s="888"/>
      <c r="IST3" s="888"/>
      <c r="ISU3" s="888"/>
      <c r="ISV3" s="888"/>
      <c r="ISW3" s="888"/>
      <c r="ISX3" s="888"/>
      <c r="ISY3" s="888"/>
      <c r="ISZ3" s="888"/>
      <c r="ITA3" s="888"/>
      <c r="ITB3" s="888"/>
      <c r="ITC3" s="888"/>
      <c r="ITD3" s="888"/>
      <c r="ITE3" s="888"/>
      <c r="ITF3" s="888"/>
      <c r="ITG3" s="888"/>
      <c r="ITH3" s="888"/>
      <c r="ITI3" s="888"/>
      <c r="ITJ3" s="888"/>
      <c r="ITK3" s="888"/>
      <c r="ITL3" s="888"/>
      <c r="ITM3" s="888"/>
      <c r="ITN3" s="888"/>
      <c r="ITO3" s="888"/>
      <c r="ITP3" s="888"/>
      <c r="ITQ3" s="888"/>
      <c r="ITR3" s="888"/>
      <c r="ITS3" s="888"/>
      <c r="ITT3" s="888"/>
      <c r="ITU3" s="888"/>
      <c r="ITV3" s="888"/>
      <c r="ITW3" s="888"/>
      <c r="ITX3" s="888"/>
      <c r="ITY3" s="888"/>
      <c r="ITZ3" s="888"/>
      <c r="IUA3" s="888"/>
      <c r="IUB3" s="888"/>
      <c r="IUC3" s="888"/>
      <c r="IUD3" s="888"/>
      <c r="IUE3" s="888"/>
      <c r="IUF3" s="888"/>
      <c r="IUG3" s="888"/>
      <c r="IUH3" s="888"/>
      <c r="IUI3" s="888"/>
      <c r="IUJ3" s="888"/>
      <c r="IUK3" s="888"/>
      <c r="IUL3" s="888"/>
      <c r="IUM3" s="888"/>
      <c r="IUN3" s="888"/>
      <c r="IUO3" s="888"/>
      <c r="IUP3" s="888"/>
      <c r="IUQ3" s="888"/>
      <c r="IUR3" s="888"/>
      <c r="IUS3" s="888"/>
      <c r="IUT3" s="888"/>
      <c r="IUU3" s="888"/>
      <c r="IUV3" s="888"/>
      <c r="IUW3" s="888"/>
      <c r="IUX3" s="888"/>
      <c r="IUY3" s="888"/>
      <c r="IUZ3" s="888"/>
      <c r="IVA3" s="888"/>
      <c r="IVB3" s="888"/>
      <c r="IVC3" s="888"/>
      <c r="IVD3" s="888"/>
      <c r="IVE3" s="888"/>
      <c r="IVF3" s="888"/>
      <c r="IVG3" s="888"/>
      <c r="IVH3" s="888"/>
      <c r="IVI3" s="888"/>
      <c r="IVJ3" s="888"/>
      <c r="IVK3" s="888"/>
      <c r="IVL3" s="888"/>
      <c r="IVM3" s="888"/>
      <c r="IVN3" s="888"/>
      <c r="IVO3" s="888"/>
      <c r="IVP3" s="888"/>
      <c r="IVQ3" s="888"/>
      <c r="IVR3" s="888"/>
      <c r="IVS3" s="888"/>
      <c r="IVT3" s="888"/>
      <c r="IVU3" s="888"/>
      <c r="IVV3" s="888"/>
      <c r="IVW3" s="888"/>
      <c r="IVX3" s="888"/>
      <c r="IVY3" s="888"/>
      <c r="IVZ3" s="888"/>
      <c r="IWA3" s="888"/>
      <c r="IWB3" s="888"/>
      <c r="IWC3" s="888"/>
      <c r="IWD3" s="888"/>
      <c r="IWE3" s="888"/>
      <c r="IWF3" s="888"/>
      <c r="IWG3" s="888"/>
      <c r="IWH3" s="888"/>
      <c r="IWI3" s="888"/>
      <c r="IWJ3" s="888"/>
      <c r="IWK3" s="888"/>
      <c r="IWL3" s="888"/>
      <c r="IWM3" s="888"/>
      <c r="IWN3" s="888"/>
      <c r="IWO3" s="888"/>
      <c r="IWP3" s="888"/>
      <c r="IWQ3" s="888"/>
      <c r="IWR3" s="888"/>
      <c r="IWS3" s="888"/>
      <c r="IWT3" s="888"/>
      <c r="IWU3" s="888"/>
      <c r="IWV3" s="888"/>
      <c r="IWW3" s="888"/>
      <c r="IWX3" s="888"/>
      <c r="IWY3" s="888"/>
      <c r="IWZ3" s="888"/>
      <c r="IXA3" s="888"/>
      <c r="IXB3" s="888"/>
      <c r="IXC3" s="888"/>
      <c r="IXD3" s="888"/>
      <c r="IXE3" s="888"/>
      <c r="IXF3" s="888"/>
      <c r="IXG3" s="888"/>
      <c r="IXH3" s="888"/>
      <c r="IXI3" s="888"/>
      <c r="IXJ3" s="888"/>
      <c r="IXK3" s="888"/>
      <c r="IXL3" s="888"/>
      <c r="IXM3" s="888"/>
      <c r="IXN3" s="888"/>
      <c r="IXO3" s="888"/>
      <c r="IXP3" s="888"/>
      <c r="IXQ3" s="888"/>
      <c r="IXR3" s="888"/>
      <c r="IXS3" s="888"/>
      <c r="IXT3" s="888"/>
      <c r="IXU3" s="888"/>
      <c r="IXV3" s="888"/>
      <c r="IXW3" s="888"/>
      <c r="IXX3" s="888"/>
      <c r="IXY3" s="888"/>
      <c r="IXZ3" s="888"/>
      <c r="IYA3" s="888"/>
      <c r="IYB3" s="888"/>
      <c r="IYC3" s="888"/>
      <c r="IYD3" s="888"/>
      <c r="IYE3" s="888"/>
      <c r="IYF3" s="888"/>
      <c r="IYG3" s="888"/>
      <c r="IYH3" s="888"/>
      <c r="IYI3" s="888"/>
      <c r="IYJ3" s="888"/>
      <c r="IYK3" s="888"/>
      <c r="IYL3" s="888"/>
      <c r="IYM3" s="888"/>
      <c r="IYN3" s="888"/>
      <c r="IYO3" s="888"/>
      <c r="IYP3" s="888"/>
      <c r="IYQ3" s="888"/>
      <c r="IYR3" s="888"/>
      <c r="IYS3" s="888"/>
      <c r="IYT3" s="888"/>
      <c r="IYU3" s="888"/>
      <c r="IYV3" s="888"/>
      <c r="IYW3" s="888"/>
      <c r="IYX3" s="888"/>
      <c r="IYY3" s="888"/>
      <c r="IYZ3" s="888"/>
      <c r="IZA3" s="888"/>
      <c r="IZB3" s="888"/>
      <c r="IZC3" s="888"/>
      <c r="IZD3" s="888"/>
      <c r="IZE3" s="888"/>
      <c r="IZF3" s="888"/>
      <c r="IZG3" s="888"/>
      <c r="IZH3" s="888"/>
      <c r="IZI3" s="888"/>
      <c r="IZJ3" s="888"/>
      <c r="IZK3" s="888"/>
      <c r="IZL3" s="888"/>
      <c r="IZM3" s="888"/>
      <c r="IZN3" s="888"/>
      <c r="IZO3" s="888"/>
      <c r="IZP3" s="888"/>
      <c r="IZQ3" s="888"/>
      <c r="IZR3" s="888"/>
      <c r="IZS3" s="888"/>
      <c r="IZT3" s="888"/>
      <c r="IZU3" s="888"/>
      <c r="IZV3" s="888"/>
      <c r="IZW3" s="888"/>
      <c r="IZX3" s="888"/>
      <c r="IZY3" s="888"/>
      <c r="IZZ3" s="888"/>
      <c r="JAA3" s="888"/>
      <c r="JAB3" s="888"/>
      <c r="JAC3" s="888"/>
      <c r="JAD3" s="888"/>
      <c r="JAE3" s="888"/>
      <c r="JAF3" s="888"/>
      <c r="JAG3" s="888"/>
      <c r="JAH3" s="888"/>
      <c r="JAI3" s="888"/>
      <c r="JAJ3" s="888"/>
      <c r="JAK3" s="888"/>
      <c r="JAL3" s="888"/>
      <c r="JAM3" s="888"/>
      <c r="JAN3" s="888"/>
      <c r="JAO3" s="888"/>
      <c r="JAP3" s="888"/>
      <c r="JAQ3" s="888"/>
      <c r="JAR3" s="888"/>
      <c r="JAS3" s="888"/>
      <c r="JAT3" s="888"/>
      <c r="JAU3" s="888"/>
      <c r="JAV3" s="888"/>
      <c r="JAW3" s="888"/>
      <c r="JAX3" s="888"/>
      <c r="JAY3" s="888"/>
      <c r="JAZ3" s="888"/>
      <c r="JBA3" s="888"/>
      <c r="JBB3" s="888"/>
      <c r="JBC3" s="888"/>
      <c r="JBD3" s="888"/>
      <c r="JBE3" s="888"/>
      <c r="JBF3" s="888"/>
      <c r="JBG3" s="888"/>
      <c r="JBH3" s="888"/>
      <c r="JBI3" s="888"/>
      <c r="JBJ3" s="888"/>
      <c r="JBK3" s="888"/>
      <c r="JBL3" s="888"/>
      <c r="JBM3" s="888"/>
      <c r="JBN3" s="888"/>
      <c r="JBO3" s="888"/>
      <c r="JBP3" s="888"/>
      <c r="JBQ3" s="888"/>
      <c r="JBR3" s="888"/>
      <c r="JBS3" s="888"/>
      <c r="JBT3" s="888"/>
      <c r="JBU3" s="888"/>
      <c r="JBV3" s="888"/>
      <c r="JBW3" s="888"/>
      <c r="JBX3" s="888"/>
      <c r="JBY3" s="888"/>
      <c r="JBZ3" s="888"/>
      <c r="JCA3" s="888"/>
      <c r="JCB3" s="888"/>
      <c r="JCC3" s="888"/>
      <c r="JCD3" s="888"/>
      <c r="JCE3" s="888"/>
      <c r="JCF3" s="888"/>
      <c r="JCG3" s="888"/>
      <c r="JCH3" s="888"/>
      <c r="JCI3" s="888"/>
      <c r="JCJ3" s="888"/>
      <c r="JCK3" s="888"/>
      <c r="JCL3" s="888"/>
      <c r="JCM3" s="888"/>
      <c r="JCN3" s="888"/>
      <c r="JCO3" s="888"/>
      <c r="JCP3" s="888"/>
      <c r="JCQ3" s="888"/>
      <c r="JCR3" s="888"/>
      <c r="JCS3" s="888"/>
      <c r="JCT3" s="888"/>
      <c r="JCU3" s="888"/>
      <c r="JCV3" s="888"/>
      <c r="JCW3" s="888"/>
      <c r="JCX3" s="888"/>
      <c r="JCY3" s="888"/>
      <c r="JCZ3" s="888"/>
      <c r="JDA3" s="888"/>
      <c r="JDB3" s="888"/>
      <c r="JDC3" s="888"/>
      <c r="JDD3" s="888"/>
      <c r="JDE3" s="888"/>
      <c r="JDF3" s="888"/>
      <c r="JDG3" s="888"/>
      <c r="JDH3" s="888"/>
      <c r="JDI3" s="888"/>
      <c r="JDJ3" s="888"/>
      <c r="JDK3" s="888"/>
      <c r="JDL3" s="888"/>
      <c r="JDM3" s="888"/>
      <c r="JDN3" s="888"/>
      <c r="JDO3" s="888"/>
      <c r="JDP3" s="888"/>
      <c r="JDQ3" s="888"/>
      <c r="JDR3" s="888"/>
      <c r="JDS3" s="888"/>
      <c r="JDT3" s="888"/>
      <c r="JDU3" s="888"/>
      <c r="JDV3" s="888"/>
      <c r="JDW3" s="888"/>
      <c r="JDX3" s="888"/>
      <c r="JDY3" s="888"/>
      <c r="JDZ3" s="888"/>
      <c r="JEA3" s="888"/>
      <c r="JEB3" s="888"/>
      <c r="JEC3" s="888"/>
      <c r="JED3" s="888"/>
      <c r="JEE3" s="888"/>
      <c r="JEF3" s="888"/>
      <c r="JEG3" s="888"/>
      <c r="JEH3" s="888"/>
      <c r="JEI3" s="888"/>
      <c r="JEJ3" s="888"/>
      <c r="JEK3" s="888"/>
      <c r="JEL3" s="888"/>
      <c r="JEM3" s="888"/>
      <c r="JEN3" s="888"/>
      <c r="JEO3" s="888"/>
      <c r="JEP3" s="888"/>
      <c r="JEQ3" s="888"/>
      <c r="JER3" s="888"/>
      <c r="JES3" s="888"/>
      <c r="JET3" s="888"/>
      <c r="JEU3" s="888"/>
      <c r="JEV3" s="888"/>
      <c r="JEW3" s="888"/>
      <c r="JEX3" s="888"/>
      <c r="JEY3" s="888"/>
      <c r="JEZ3" s="888"/>
      <c r="JFA3" s="888"/>
      <c r="JFB3" s="888"/>
      <c r="JFC3" s="888"/>
      <c r="JFD3" s="888"/>
      <c r="JFE3" s="888"/>
      <c r="JFF3" s="888"/>
      <c r="JFG3" s="888"/>
      <c r="JFH3" s="888"/>
      <c r="JFI3" s="888"/>
      <c r="JFJ3" s="888"/>
      <c r="JFK3" s="888"/>
      <c r="JFL3" s="888"/>
      <c r="JFM3" s="888"/>
      <c r="JFN3" s="888"/>
      <c r="JFO3" s="888"/>
      <c r="JFP3" s="888"/>
      <c r="JFQ3" s="888"/>
      <c r="JFR3" s="888"/>
      <c r="JFS3" s="888"/>
      <c r="JFT3" s="888"/>
      <c r="JFU3" s="888"/>
      <c r="JFV3" s="888"/>
      <c r="JFW3" s="888"/>
      <c r="JFX3" s="888"/>
      <c r="JFY3" s="888"/>
      <c r="JFZ3" s="888"/>
      <c r="JGA3" s="888"/>
      <c r="JGB3" s="888"/>
      <c r="JGC3" s="888"/>
      <c r="JGD3" s="888"/>
      <c r="JGE3" s="888"/>
      <c r="JGF3" s="888"/>
      <c r="JGG3" s="888"/>
      <c r="JGH3" s="888"/>
      <c r="JGI3" s="888"/>
      <c r="JGJ3" s="888"/>
      <c r="JGK3" s="888"/>
      <c r="JGL3" s="888"/>
      <c r="JGM3" s="888"/>
      <c r="JGN3" s="888"/>
      <c r="JGO3" s="888"/>
      <c r="JGP3" s="888"/>
      <c r="JGQ3" s="888"/>
      <c r="JGR3" s="888"/>
      <c r="JGS3" s="888"/>
      <c r="JGT3" s="888"/>
      <c r="JGU3" s="888"/>
      <c r="JGV3" s="888"/>
      <c r="JGW3" s="888"/>
      <c r="JGX3" s="888"/>
      <c r="JGY3" s="888"/>
      <c r="JGZ3" s="888"/>
      <c r="JHA3" s="888"/>
      <c r="JHB3" s="888"/>
      <c r="JHC3" s="888"/>
      <c r="JHD3" s="888"/>
      <c r="JHE3" s="888"/>
      <c r="JHF3" s="888"/>
      <c r="JHG3" s="888"/>
      <c r="JHH3" s="888"/>
      <c r="JHI3" s="888"/>
      <c r="JHJ3" s="888"/>
      <c r="JHK3" s="888"/>
      <c r="JHL3" s="888"/>
      <c r="JHM3" s="888"/>
      <c r="JHN3" s="888"/>
      <c r="JHO3" s="888"/>
      <c r="JHP3" s="888"/>
      <c r="JHQ3" s="888"/>
      <c r="JHR3" s="888"/>
      <c r="JHS3" s="888"/>
      <c r="JHT3" s="888"/>
      <c r="JHU3" s="888"/>
      <c r="JHV3" s="888"/>
      <c r="JHW3" s="888"/>
      <c r="JHX3" s="888"/>
      <c r="JHY3" s="888"/>
      <c r="JHZ3" s="888"/>
      <c r="JIA3" s="888"/>
      <c r="JIB3" s="888"/>
      <c r="JIC3" s="888"/>
      <c r="JID3" s="888"/>
      <c r="JIE3" s="888"/>
      <c r="JIF3" s="888"/>
      <c r="JIG3" s="888"/>
      <c r="JIH3" s="888"/>
      <c r="JII3" s="888"/>
      <c r="JIJ3" s="888"/>
      <c r="JIK3" s="888"/>
      <c r="JIL3" s="888"/>
      <c r="JIM3" s="888"/>
      <c r="JIN3" s="888"/>
      <c r="JIO3" s="888"/>
      <c r="JIP3" s="888"/>
      <c r="JIQ3" s="888"/>
      <c r="JIR3" s="888"/>
      <c r="JIS3" s="888"/>
      <c r="JIT3" s="888"/>
      <c r="JIU3" s="888"/>
      <c r="JIV3" s="888"/>
      <c r="JIW3" s="888"/>
      <c r="JIX3" s="888"/>
      <c r="JIY3" s="888"/>
      <c r="JIZ3" s="888"/>
      <c r="JJA3" s="888"/>
      <c r="JJB3" s="888"/>
      <c r="JJC3" s="888"/>
      <c r="JJD3" s="888"/>
      <c r="JJE3" s="888"/>
      <c r="JJF3" s="888"/>
      <c r="JJG3" s="888"/>
      <c r="JJH3" s="888"/>
      <c r="JJI3" s="888"/>
      <c r="JJJ3" s="888"/>
      <c r="JJK3" s="888"/>
      <c r="JJL3" s="888"/>
      <c r="JJM3" s="888"/>
      <c r="JJN3" s="888"/>
      <c r="JJO3" s="888"/>
      <c r="JJP3" s="888"/>
      <c r="JJQ3" s="888"/>
      <c r="JJR3" s="888"/>
      <c r="JJS3" s="888"/>
      <c r="JJT3" s="888"/>
      <c r="JJU3" s="888"/>
      <c r="JJV3" s="888"/>
      <c r="JJW3" s="888"/>
      <c r="JJX3" s="888"/>
      <c r="JJY3" s="888"/>
      <c r="JJZ3" s="888"/>
      <c r="JKA3" s="888"/>
      <c r="JKB3" s="888"/>
      <c r="JKC3" s="888"/>
      <c r="JKD3" s="888"/>
      <c r="JKE3" s="888"/>
      <c r="JKF3" s="888"/>
      <c r="JKG3" s="888"/>
      <c r="JKH3" s="888"/>
      <c r="JKI3" s="888"/>
      <c r="JKJ3" s="888"/>
      <c r="JKK3" s="888"/>
      <c r="JKL3" s="888"/>
      <c r="JKM3" s="888"/>
      <c r="JKN3" s="888"/>
      <c r="JKO3" s="888"/>
      <c r="JKP3" s="888"/>
      <c r="JKQ3" s="888"/>
      <c r="JKR3" s="888"/>
      <c r="JKS3" s="888"/>
      <c r="JKT3" s="888"/>
      <c r="JKU3" s="888"/>
      <c r="JKV3" s="888"/>
      <c r="JKW3" s="888"/>
      <c r="JKX3" s="888"/>
      <c r="JKY3" s="888"/>
      <c r="JKZ3" s="888"/>
      <c r="JLA3" s="888"/>
      <c r="JLB3" s="888"/>
      <c r="JLC3" s="888"/>
      <c r="JLD3" s="888"/>
      <c r="JLE3" s="888"/>
      <c r="JLF3" s="888"/>
      <c r="JLG3" s="888"/>
      <c r="JLH3" s="888"/>
      <c r="JLI3" s="888"/>
      <c r="JLJ3" s="888"/>
      <c r="JLK3" s="888"/>
      <c r="JLL3" s="888"/>
      <c r="JLM3" s="888"/>
      <c r="JLN3" s="888"/>
      <c r="JLO3" s="888"/>
      <c r="JLP3" s="888"/>
      <c r="JLQ3" s="888"/>
      <c r="JLR3" s="888"/>
      <c r="JLS3" s="888"/>
      <c r="JLT3" s="888"/>
      <c r="JLU3" s="888"/>
      <c r="JLV3" s="888"/>
      <c r="JLW3" s="888"/>
      <c r="JLX3" s="888"/>
      <c r="JLY3" s="888"/>
      <c r="JLZ3" s="888"/>
      <c r="JMA3" s="888"/>
      <c r="JMB3" s="888"/>
      <c r="JMC3" s="888"/>
      <c r="JMD3" s="888"/>
      <c r="JME3" s="888"/>
      <c r="JMF3" s="888"/>
      <c r="JMG3" s="888"/>
      <c r="JMH3" s="888"/>
      <c r="JMI3" s="888"/>
      <c r="JMJ3" s="888"/>
      <c r="JMK3" s="888"/>
      <c r="JML3" s="888"/>
      <c r="JMM3" s="888"/>
      <c r="JMN3" s="888"/>
      <c r="JMO3" s="888"/>
      <c r="JMP3" s="888"/>
      <c r="JMQ3" s="888"/>
      <c r="JMR3" s="888"/>
      <c r="JMS3" s="888"/>
      <c r="JMT3" s="888"/>
      <c r="JMU3" s="888"/>
      <c r="JMV3" s="888"/>
      <c r="JMW3" s="888"/>
      <c r="JMX3" s="888"/>
      <c r="JMY3" s="888"/>
      <c r="JMZ3" s="888"/>
      <c r="JNA3" s="888"/>
      <c r="JNB3" s="888"/>
      <c r="JNC3" s="888"/>
      <c r="JND3" s="888"/>
      <c r="JNE3" s="888"/>
      <c r="JNF3" s="888"/>
      <c r="JNG3" s="888"/>
      <c r="JNH3" s="888"/>
      <c r="JNI3" s="888"/>
      <c r="JNJ3" s="888"/>
      <c r="JNK3" s="888"/>
      <c r="JNL3" s="888"/>
      <c r="JNM3" s="888"/>
      <c r="JNN3" s="888"/>
      <c r="JNO3" s="888"/>
      <c r="JNP3" s="888"/>
      <c r="JNQ3" s="888"/>
      <c r="JNR3" s="888"/>
      <c r="JNS3" s="888"/>
      <c r="JNT3" s="888"/>
      <c r="JNU3" s="888"/>
      <c r="JNV3" s="888"/>
      <c r="JNW3" s="888"/>
      <c r="JNX3" s="888"/>
      <c r="JNY3" s="888"/>
      <c r="JNZ3" s="888"/>
      <c r="JOA3" s="888"/>
      <c r="JOB3" s="888"/>
      <c r="JOC3" s="888"/>
      <c r="JOD3" s="888"/>
      <c r="JOE3" s="888"/>
      <c r="JOF3" s="888"/>
      <c r="JOG3" s="888"/>
      <c r="JOH3" s="888"/>
      <c r="JOI3" s="888"/>
      <c r="JOJ3" s="888"/>
      <c r="JOK3" s="888"/>
      <c r="JOL3" s="888"/>
      <c r="JOM3" s="888"/>
      <c r="JON3" s="888"/>
      <c r="JOO3" s="888"/>
      <c r="JOP3" s="888"/>
      <c r="JOQ3" s="888"/>
      <c r="JOR3" s="888"/>
      <c r="JOS3" s="888"/>
      <c r="JOT3" s="888"/>
      <c r="JOU3" s="888"/>
      <c r="JOV3" s="888"/>
      <c r="JOW3" s="888"/>
      <c r="JOX3" s="888"/>
      <c r="JOY3" s="888"/>
      <c r="JOZ3" s="888"/>
      <c r="JPA3" s="888"/>
      <c r="JPB3" s="888"/>
      <c r="JPC3" s="888"/>
      <c r="JPD3" s="888"/>
      <c r="JPE3" s="888"/>
      <c r="JPF3" s="888"/>
      <c r="JPG3" s="888"/>
      <c r="JPH3" s="888"/>
      <c r="JPI3" s="888"/>
      <c r="JPJ3" s="888"/>
      <c r="JPK3" s="888"/>
      <c r="JPL3" s="888"/>
      <c r="JPM3" s="888"/>
      <c r="JPN3" s="888"/>
      <c r="JPO3" s="888"/>
      <c r="JPP3" s="888"/>
      <c r="JPQ3" s="888"/>
      <c r="JPR3" s="888"/>
      <c r="JPS3" s="888"/>
      <c r="JPT3" s="888"/>
      <c r="JPU3" s="888"/>
      <c r="JPV3" s="888"/>
      <c r="JPW3" s="888"/>
      <c r="JPX3" s="888"/>
      <c r="JPY3" s="888"/>
      <c r="JPZ3" s="888"/>
      <c r="JQA3" s="888"/>
      <c r="JQB3" s="888"/>
      <c r="JQC3" s="888"/>
      <c r="JQD3" s="888"/>
      <c r="JQE3" s="888"/>
      <c r="JQF3" s="888"/>
      <c r="JQG3" s="888"/>
      <c r="JQH3" s="888"/>
      <c r="JQI3" s="888"/>
      <c r="JQJ3" s="888"/>
      <c r="JQK3" s="888"/>
      <c r="JQL3" s="888"/>
      <c r="JQM3" s="888"/>
      <c r="JQN3" s="888"/>
      <c r="JQO3" s="888"/>
      <c r="JQP3" s="888"/>
      <c r="JQQ3" s="888"/>
      <c r="JQR3" s="888"/>
      <c r="JQS3" s="888"/>
      <c r="JQT3" s="888"/>
      <c r="JQU3" s="888"/>
      <c r="JQV3" s="888"/>
      <c r="JQW3" s="888"/>
      <c r="JQX3" s="888"/>
      <c r="JQY3" s="888"/>
      <c r="JQZ3" s="888"/>
      <c r="JRA3" s="888"/>
      <c r="JRB3" s="888"/>
      <c r="JRC3" s="888"/>
      <c r="JRD3" s="888"/>
      <c r="JRE3" s="888"/>
      <c r="JRF3" s="888"/>
      <c r="JRG3" s="888"/>
      <c r="JRH3" s="888"/>
      <c r="JRI3" s="888"/>
      <c r="JRJ3" s="888"/>
      <c r="JRK3" s="888"/>
      <c r="JRL3" s="888"/>
      <c r="JRM3" s="888"/>
      <c r="JRN3" s="888"/>
      <c r="JRO3" s="888"/>
      <c r="JRP3" s="888"/>
      <c r="JRQ3" s="888"/>
      <c r="JRR3" s="888"/>
      <c r="JRS3" s="888"/>
      <c r="JRT3" s="888"/>
      <c r="JRU3" s="888"/>
      <c r="JRV3" s="888"/>
      <c r="JRW3" s="888"/>
      <c r="JRX3" s="888"/>
      <c r="JRY3" s="888"/>
      <c r="JRZ3" s="888"/>
      <c r="JSA3" s="888"/>
      <c r="JSB3" s="888"/>
      <c r="JSC3" s="888"/>
      <c r="JSD3" s="888"/>
      <c r="JSE3" s="888"/>
      <c r="JSF3" s="888"/>
      <c r="JSG3" s="888"/>
      <c r="JSH3" s="888"/>
      <c r="JSI3" s="888"/>
      <c r="JSJ3" s="888"/>
      <c r="JSK3" s="888"/>
      <c r="JSL3" s="888"/>
      <c r="JSM3" s="888"/>
      <c r="JSN3" s="888"/>
      <c r="JSO3" s="888"/>
      <c r="JSP3" s="888"/>
      <c r="JSQ3" s="888"/>
      <c r="JSR3" s="888"/>
      <c r="JSS3" s="888"/>
      <c r="JST3" s="888"/>
      <c r="JSU3" s="888"/>
      <c r="JSV3" s="888"/>
      <c r="JSW3" s="888"/>
      <c r="JSX3" s="888"/>
      <c r="JSY3" s="888"/>
      <c r="JSZ3" s="888"/>
      <c r="JTA3" s="888"/>
      <c r="JTB3" s="888"/>
      <c r="JTC3" s="888"/>
      <c r="JTD3" s="888"/>
      <c r="JTE3" s="888"/>
      <c r="JTF3" s="888"/>
      <c r="JTG3" s="888"/>
      <c r="JTH3" s="888"/>
      <c r="JTI3" s="888"/>
      <c r="JTJ3" s="888"/>
      <c r="JTK3" s="888"/>
      <c r="JTL3" s="888"/>
      <c r="JTM3" s="888"/>
      <c r="JTN3" s="888"/>
      <c r="JTO3" s="888"/>
      <c r="JTP3" s="888"/>
      <c r="JTQ3" s="888"/>
      <c r="JTR3" s="888"/>
      <c r="JTS3" s="888"/>
      <c r="JTT3" s="888"/>
      <c r="JTU3" s="888"/>
      <c r="JTV3" s="888"/>
      <c r="JTW3" s="888"/>
      <c r="JTX3" s="888"/>
      <c r="JTY3" s="888"/>
      <c r="JTZ3" s="888"/>
      <c r="JUA3" s="888"/>
      <c r="JUB3" s="888"/>
      <c r="JUC3" s="888"/>
      <c r="JUD3" s="888"/>
      <c r="JUE3" s="888"/>
      <c r="JUF3" s="888"/>
      <c r="JUG3" s="888"/>
      <c r="JUH3" s="888"/>
      <c r="JUI3" s="888"/>
      <c r="JUJ3" s="888"/>
      <c r="JUK3" s="888"/>
      <c r="JUL3" s="888"/>
      <c r="JUM3" s="888"/>
      <c r="JUN3" s="888"/>
      <c r="JUO3" s="888"/>
      <c r="JUP3" s="888"/>
      <c r="JUQ3" s="888"/>
      <c r="JUR3" s="888"/>
      <c r="JUS3" s="888"/>
      <c r="JUT3" s="888"/>
      <c r="JUU3" s="888"/>
      <c r="JUV3" s="888"/>
      <c r="JUW3" s="888"/>
      <c r="JUX3" s="888"/>
      <c r="JUY3" s="888"/>
      <c r="JUZ3" s="888"/>
      <c r="JVA3" s="888"/>
      <c r="JVB3" s="888"/>
      <c r="JVC3" s="888"/>
      <c r="JVD3" s="888"/>
      <c r="JVE3" s="888"/>
      <c r="JVF3" s="888"/>
      <c r="JVG3" s="888"/>
      <c r="JVH3" s="888"/>
      <c r="JVI3" s="888"/>
      <c r="JVJ3" s="888"/>
      <c r="JVK3" s="888"/>
      <c r="JVL3" s="888"/>
      <c r="JVM3" s="888"/>
      <c r="JVN3" s="888"/>
      <c r="JVO3" s="888"/>
      <c r="JVP3" s="888"/>
      <c r="JVQ3" s="888"/>
      <c r="JVR3" s="888"/>
      <c r="JVS3" s="888"/>
      <c r="JVT3" s="888"/>
      <c r="JVU3" s="888"/>
      <c r="JVV3" s="888"/>
      <c r="JVW3" s="888"/>
      <c r="JVX3" s="888"/>
      <c r="JVY3" s="888"/>
      <c r="JVZ3" s="888"/>
      <c r="JWA3" s="888"/>
      <c r="JWB3" s="888"/>
      <c r="JWC3" s="888"/>
      <c r="JWD3" s="888"/>
      <c r="JWE3" s="888"/>
      <c r="JWF3" s="888"/>
      <c r="JWG3" s="888"/>
      <c r="JWH3" s="888"/>
      <c r="JWI3" s="888"/>
      <c r="JWJ3" s="888"/>
      <c r="JWK3" s="888"/>
      <c r="JWL3" s="888"/>
      <c r="JWM3" s="888"/>
      <c r="JWN3" s="888"/>
      <c r="JWO3" s="888"/>
      <c r="JWP3" s="888"/>
      <c r="JWQ3" s="888"/>
      <c r="JWR3" s="888"/>
      <c r="JWS3" s="888"/>
      <c r="JWT3" s="888"/>
      <c r="JWU3" s="888"/>
      <c r="JWV3" s="888"/>
      <c r="JWW3" s="888"/>
      <c r="JWX3" s="888"/>
      <c r="JWY3" s="888"/>
      <c r="JWZ3" s="888"/>
      <c r="JXA3" s="888"/>
      <c r="JXB3" s="888"/>
      <c r="JXC3" s="888"/>
      <c r="JXD3" s="888"/>
      <c r="JXE3" s="888"/>
      <c r="JXF3" s="888"/>
      <c r="JXG3" s="888"/>
      <c r="JXH3" s="888"/>
      <c r="JXI3" s="888"/>
      <c r="JXJ3" s="888"/>
      <c r="JXK3" s="888"/>
      <c r="JXL3" s="888"/>
      <c r="JXM3" s="888"/>
      <c r="JXN3" s="888"/>
      <c r="JXO3" s="888"/>
      <c r="JXP3" s="888"/>
      <c r="JXQ3" s="888"/>
      <c r="JXR3" s="888"/>
      <c r="JXS3" s="888"/>
      <c r="JXT3" s="888"/>
      <c r="JXU3" s="888"/>
      <c r="JXV3" s="888"/>
      <c r="JXW3" s="888"/>
      <c r="JXX3" s="888"/>
      <c r="JXY3" s="888"/>
      <c r="JXZ3" s="888"/>
      <c r="JYA3" s="888"/>
      <c r="JYB3" s="888"/>
      <c r="JYC3" s="888"/>
      <c r="JYD3" s="888"/>
      <c r="JYE3" s="888"/>
      <c r="JYF3" s="888"/>
      <c r="JYG3" s="888"/>
      <c r="JYH3" s="888"/>
      <c r="JYI3" s="888"/>
      <c r="JYJ3" s="888"/>
      <c r="JYK3" s="888"/>
      <c r="JYL3" s="888"/>
      <c r="JYM3" s="888"/>
      <c r="JYN3" s="888"/>
      <c r="JYO3" s="888"/>
      <c r="JYP3" s="888"/>
      <c r="JYQ3" s="888"/>
      <c r="JYR3" s="888"/>
      <c r="JYS3" s="888"/>
      <c r="JYT3" s="888"/>
      <c r="JYU3" s="888"/>
      <c r="JYV3" s="888"/>
      <c r="JYW3" s="888"/>
      <c r="JYX3" s="888"/>
      <c r="JYY3" s="888"/>
      <c r="JYZ3" s="888"/>
      <c r="JZA3" s="888"/>
      <c r="JZB3" s="888"/>
      <c r="JZC3" s="888"/>
      <c r="JZD3" s="888"/>
      <c r="JZE3" s="888"/>
      <c r="JZF3" s="888"/>
      <c r="JZG3" s="888"/>
      <c r="JZH3" s="888"/>
      <c r="JZI3" s="888"/>
      <c r="JZJ3" s="888"/>
      <c r="JZK3" s="888"/>
      <c r="JZL3" s="888"/>
      <c r="JZM3" s="888"/>
      <c r="JZN3" s="888"/>
      <c r="JZO3" s="888"/>
      <c r="JZP3" s="888"/>
      <c r="JZQ3" s="888"/>
      <c r="JZR3" s="888"/>
      <c r="JZS3" s="888"/>
      <c r="JZT3" s="888"/>
      <c r="JZU3" s="888"/>
      <c r="JZV3" s="888"/>
      <c r="JZW3" s="888"/>
      <c r="JZX3" s="888"/>
      <c r="JZY3" s="888"/>
      <c r="JZZ3" s="888"/>
      <c r="KAA3" s="888"/>
      <c r="KAB3" s="888"/>
      <c r="KAC3" s="888"/>
      <c r="KAD3" s="888"/>
      <c r="KAE3" s="888"/>
      <c r="KAF3" s="888"/>
      <c r="KAG3" s="888"/>
      <c r="KAH3" s="888"/>
      <c r="KAI3" s="888"/>
      <c r="KAJ3" s="888"/>
      <c r="KAK3" s="888"/>
      <c r="KAL3" s="888"/>
      <c r="KAM3" s="888"/>
      <c r="KAN3" s="888"/>
      <c r="KAO3" s="888"/>
      <c r="KAP3" s="888"/>
      <c r="KAQ3" s="888"/>
      <c r="KAR3" s="888"/>
      <c r="KAS3" s="888"/>
      <c r="KAT3" s="888"/>
      <c r="KAU3" s="888"/>
      <c r="KAV3" s="888"/>
      <c r="KAW3" s="888"/>
      <c r="KAX3" s="888"/>
      <c r="KAY3" s="888"/>
      <c r="KAZ3" s="888"/>
      <c r="KBA3" s="888"/>
      <c r="KBB3" s="888"/>
      <c r="KBC3" s="888"/>
      <c r="KBD3" s="888"/>
      <c r="KBE3" s="888"/>
      <c r="KBF3" s="888"/>
      <c r="KBG3" s="888"/>
      <c r="KBH3" s="888"/>
      <c r="KBI3" s="888"/>
      <c r="KBJ3" s="888"/>
      <c r="KBK3" s="888"/>
      <c r="KBL3" s="888"/>
      <c r="KBM3" s="888"/>
      <c r="KBN3" s="888"/>
      <c r="KBO3" s="888"/>
      <c r="KBP3" s="888"/>
      <c r="KBQ3" s="888"/>
      <c r="KBR3" s="888"/>
      <c r="KBS3" s="888"/>
      <c r="KBT3" s="888"/>
      <c r="KBU3" s="888"/>
      <c r="KBV3" s="888"/>
      <c r="KBW3" s="888"/>
      <c r="KBX3" s="888"/>
      <c r="KBY3" s="888"/>
      <c r="KBZ3" s="888"/>
      <c r="KCA3" s="888"/>
      <c r="KCB3" s="888"/>
      <c r="KCC3" s="888"/>
      <c r="KCD3" s="888"/>
      <c r="KCE3" s="888"/>
      <c r="KCF3" s="888"/>
      <c r="KCG3" s="888"/>
      <c r="KCH3" s="888"/>
      <c r="KCI3" s="888"/>
      <c r="KCJ3" s="888"/>
      <c r="KCK3" s="888"/>
      <c r="KCL3" s="888"/>
      <c r="KCM3" s="888"/>
      <c r="KCN3" s="888"/>
      <c r="KCO3" s="888"/>
      <c r="KCP3" s="888"/>
      <c r="KCQ3" s="888"/>
      <c r="KCR3" s="888"/>
      <c r="KCS3" s="888"/>
      <c r="KCT3" s="888"/>
      <c r="KCU3" s="888"/>
      <c r="KCV3" s="888"/>
      <c r="KCW3" s="888"/>
      <c r="KCX3" s="888"/>
      <c r="KCY3" s="888"/>
      <c r="KCZ3" s="888"/>
      <c r="KDA3" s="888"/>
      <c r="KDB3" s="888"/>
      <c r="KDC3" s="888"/>
      <c r="KDD3" s="888"/>
      <c r="KDE3" s="888"/>
      <c r="KDF3" s="888"/>
      <c r="KDG3" s="888"/>
      <c r="KDH3" s="888"/>
      <c r="KDI3" s="888"/>
      <c r="KDJ3" s="888"/>
      <c r="KDK3" s="888"/>
      <c r="KDL3" s="888"/>
      <c r="KDM3" s="888"/>
      <c r="KDN3" s="888"/>
      <c r="KDO3" s="888"/>
      <c r="KDP3" s="888"/>
      <c r="KDQ3" s="888"/>
      <c r="KDR3" s="888"/>
      <c r="KDS3" s="888"/>
      <c r="KDT3" s="888"/>
      <c r="KDU3" s="888"/>
      <c r="KDV3" s="888"/>
      <c r="KDW3" s="888"/>
      <c r="KDX3" s="888"/>
      <c r="KDY3" s="888"/>
      <c r="KDZ3" s="888"/>
      <c r="KEA3" s="888"/>
      <c r="KEB3" s="888"/>
      <c r="KEC3" s="888"/>
      <c r="KED3" s="888"/>
      <c r="KEE3" s="888"/>
      <c r="KEF3" s="888"/>
      <c r="KEG3" s="888"/>
      <c r="KEH3" s="888"/>
      <c r="KEI3" s="888"/>
      <c r="KEJ3" s="888"/>
      <c r="KEK3" s="888"/>
      <c r="KEL3" s="888"/>
      <c r="KEM3" s="888"/>
      <c r="KEN3" s="888"/>
      <c r="KEO3" s="888"/>
      <c r="KEP3" s="888"/>
      <c r="KEQ3" s="888"/>
      <c r="KER3" s="888"/>
      <c r="KES3" s="888"/>
      <c r="KET3" s="888"/>
      <c r="KEU3" s="888"/>
      <c r="KEV3" s="888"/>
      <c r="KEW3" s="888"/>
      <c r="KEX3" s="888"/>
      <c r="KEY3" s="888"/>
      <c r="KEZ3" s="888"/>
      <c r="KFA3" s="888"/>
      <c r="KFB3" s="888"/>
      <c r="KFC3" s="888"/>
      <c r="KFD3" s="888"/>
      <c r="KFE3" s="888"/>
      <c r="KFF3" s="888"/>
      <c r="KFG3" s="888"/>
      <c r="KFH3" s="888"/>
      <c r="KFI3" s="888"/>
      <c r="KFJ3" s="888"/>
      <c r="KFK3" s="888"/>
      <c r="KFL3" s="888"/>
      <c r="KFM3" s="888"/>
      <c r="KFN3" s="888"/>
      <c r="KFO3" s="888"/>
      <c r="KFP3" s="888"/>
      <c r="KFQ3" s="888"/>
      <c r="KFR3" s="888"/>
      <c r="KFS3" s="888"/>
      <c r="KFT3" s="888"/>
      <c r="KFU3" s="888"/>
      <c r="KFV3" s="888"/>
      <c r="KFW3" s="888"/>
      <c r="KFX3" s="888"/>
      <c r="KFY3" s="888"/>
      <c r="KFZ3" s="888"/>
      <c r="KGA3" s="888"/>
      <c r="KGB3" s="888"/>
      <c r="KGC3" s="888"/>
      <c r="KGD3" s="888"/>
      <c r="KGE3" s="888"/>
      <c r="KGF3" s="888"/>
      <c r="KGG3" s="888"/>
      <c r="KGH3" s="888"/>
      <c r="KGI3" s="888"/>
      <c r="KGJ3" s="888"/>
      <c r="KGK3" s="888"/>
      <c r="KGL3" s="888"/>
      <c r="KGM3" s="888"/>
      <c r="KGN3" s="888"/>
      <c r="KGO3" s="888"/>
      <c r="KGP3" s="888"/>
      <c r="KGQ3" s="888"/>
      <c r="KGR3" s="888"/>
      <c r="KGS3" s="888"/>
      <c r="KGT3" s="888"/>
      <c r="KGU3" s="888"/>
      <c r="KGV3" s="888"/>
      <c r="KGW3" s="888"/>
      <c r="KGX3" s="888"/>
      <c r="KGY3" s="888"/>
      <c r="KGZ3" s="888"/>
      <c r="KHA3" s="888"/>
      <c r="KHB3" s="888"/>
      <c r="KHC3" s="888"/>
      <c r="KHD3" s="888"/>
      <c r="KHE3" s="888"/>
      <c r="KHF3" s="888"/>
      <c r="KHG3" s="888"/>
      <c r="KHH3" s="888"/>
      <c r="KHI3" s="888"/>
      <c r="KHJ3" s="888"/>
      <c r="KHK3" s="888"/>
      <c r="KHL3" s="888"/>
      <c r="KHM3" s="888"/>
      <c r="KHN3" s="888"/>
      <c r="KHO3" s="888"/>
      <c r="KHP3" s="888"/>
      <c r="KHQ3" s="888"/>
      <c r="KHR3" s="888"/>
      <c r="KHS3" s="888"/>
      <c r="KHT3" s="888"/>
      <c r="KHU3" s="888"/>
      <c r="KHV3" s="888"/>
      <c r="KHW3" s="888"/>
      <c r="KHX3" s="888"/>
      <c r="KHY3" s="888"/>
      <c r="KHZ3" s="888"/>
      <c r="KIA3" s="888"/>
      <c r="KIB3" s="888"/>
      <c r="KIC3" s="888"/>
      <c r="KID3" s="888"/>
      <c r="KIE3" s="888"/>
      <c r="KIF3" s="888"/>
      <c r="KIG3" s="888"/>
      <c r="KIH3" s="888"/>
      <c r="KII3" s="888"/>
      <c r="KIJ3" s="888"/>
      <c r="KIK3" s="888"/>
      <c r="KIL3" s="888"/>
      <c r="KIM3" s="888"/>
      <c r="KIN3" s="888"/>
      <c r="KIO3" s="888"/>
      <c r="KIP3" s="888"/>
      <c r="KIQ3" s="888"/>
      <c r="KIR3" s="888"/>
      <c r="KIS3" s="888"/>
      <c r="KIT3" s="888"/>
      <c r="KIU3" s="888"/>
      <c r="KIV3" s="888"/>
      <c r="KIW3" s="888"/>
      <c r="KIX3" s="888"/>
      <c r="KIY3" s="888"/>
      <c r="KIZ3" s="888"/>
      <c r="KJA3" s="888"/>
      <c r="KJB3" s="888"/>
      <c r="KJC3" s="888"/>
      <c r="KJD3" s="888"/>
      <c r="KJE3" s="888"/>
      <c r="KJF3" s="888"/>
      <c r="KJG3" s="888"/>
      <c r="KJH3" s="888"/>
      <c r="KJI3" s="888"/>
      <c r="KJJ3" s="888"/>
      <c r="KJK3" s="888"/>
      <c r="KJL3" s="888"/>
      <c r="KJM3" s="888"/>
      <c r="KJN3" s="888"/>
      <c r="KJO3" s="888"/>
      <c r="KJP3" s="888"/>
      <c r="KJQ3" s="888"/>
      <c r="KJR3" s="888"/>
      <c r="KJS3" s="888"/>
      <c r="KJT3" s="888"/>
      <c r="KJU3" s="888"/>
      <c r="KJV3" s="888"/>
      <c r="KJW3" s="888"/>
      <c r="KJX3" s="888"/>
      <c r="KJY3" s="888"/>
      <c r="KJZ3" s="888"/>
      <c r="KKA3" s="888"/>
      <c r="KKB3" s="888"/>
      <c r="KKC3" s="888"/>
      <c r="KKD3" s="888"/>
      <c r="KKE3" s="888"/>
      <c r="KKF3" s="888"/>
      <c r="KKG3" s="888"/>
      <c r="KKH3" s="888"/>
      <c r="KKI3" s="888"/>
      <c r="KKJ3" s="888"/>
      <c r="KKK3" s="888"/>
      <c r="KKL3" s="888"/>
      <c r="KKM3" s="888"/>
      <c r="KKN3" s="888"/>
      <c r="KKO3" s="888"/>
      <c r="KKP3" s="888"/>
      <c r="KKQ3" s="888"/>
      <c r="KKR3" s="888"/>
      <c r="KKS3" s="888"/>
      <c r="KKT3" s="888"/>
      <c r="KKU3" s="888"/>
      <c r="KKV3" s="888"/>
      <c r="KKW3" s="888"/>
      <c r="KKX3" s="888"/>
      <c r="KKY3" s="888"/>
      <c r="KKZ3" s="888"/>
      <c r="KLA3" s="888"/>
      <c r="KLB3" s="888"/>
      <c r="KLC3" s="888"/>
      <c r="KLD3" s="888"/>
      <c r="KLE3" s="888"/>
      <c r="KLF3" s="888"/>
      <c r="KLG3" s="888"/>
      <c r="KLH3" s="888"/>
      <c r="KLI3" s="888"/>
      <c r="KLJ3" s="888"/>
      <c r="KLK3" s="888"/>
      <c r="KLL3" s="888"/>
      <c r="KLM3" s="888"/>
      <c r="KLN3" s="888"/>
      <c r="KLO3" s="888"/>
      <c r="KLP3" s="888"/>
      <c r="KLQ3" s="888"/>
      <c r="KLR3" s="888"/>
      <c r="KLS3" s="888"/>
      <c r="KLT3" s="888"/>
      <c r="KLU3" s="888"/>
      <c r="KLV3" s="888"/>
      <c r="KLW3" s="888"/>
      <c r="KLX3" s="888"/>
      <c r="KLY3" s="888"/>
      <c r="KLZ3" s="888"/>
      <c r="KMA3" s="888"/>
      <c r="KMB3" s="888"/>
      <c r="KMC3" s="888"/>
      <c r="KMD3" s="888"/>
      <c r="KME3" s="888"/>
      <c r="KMF3" s="888"/>
      <c r="KMG3" s="888"/>
      <c r="KMH3" s="888"/>
      <c r="KMI3" s="888"/>
      <c r="KMJ3" s="888"/>
      <c r="KMK3" s="888"/>
      <c r="KML3" s="888"/>
      <c r="KMM3" s="888"/>
      <c r="KMN3" s="888"/>
      <c r="KMO3" s="888"/>
      <c r="KMP3" s="888"/>
      <c r="KMQ3" s="888"/>
      <c r="KMR3" s="888"/>
      <c r="KMS3" s="888"/>
      <c r="KMT3" s="888"/>
      <c r="KMU3" s="888"/>
      <c r="KMV3" s="888"/>
      <c r="KMW3" s="888"/>
      <c r="KMX3" s="888"/>
      <c r="KMY3" s="888"/>
      <c r="KMZ3" s="888"/>
      <c r="KNA3" s="888"/>
      <c r="KNB3" s="888"/>
      <c r="KNC3" s="888"/>
      <c r="KND3" s="888"/>
      <c r="KNE3" s="888"/>
      <c r="KNF3" s="888"/>
      <c r="KNG3" s="888"/>
      <c r="KNH3" s="888"/>
      <c r="KNI3" s="888"/>
      <c r="KNJ3" s="888"/>
      <c r="KNK3" s="888"/>
      <c r="KNL3" s="888"/>
      <c r="KNM3" s="888"/>
      <c r="KNN3" s="888"/>
      <c r="KNO3" s="888"/>
      <c r="KNP3" s="888"/>
      <c r="KNQ3" s="888"/>
      <c r="KNR3" s="888"/>
      <c r="KNS3" s="888"/>
      <c r="KNT3" s="888"/>
      <c r="KNU3" s="888"/>
      <c r="KNV3" s="888"/>
      <c r="KNW3" s="888"/>
      <c r="KNX3" s="888"/>
      <c r="KNY3" s="888"/>
      <c r="KNZ3" s="888"/>
      <c r="KOA3" s="888"/>
      <c r="KOB3" s="888"/>
      <c r="KOC3" s="888"/>
      <c r="KOD3" s="888"/>
      <c r="KOE3" s="888"/>
      <c r="KOF3" s="888"/>
      <c r="KOG3" s="888"/>
      <c r="KOH3" s="888"/>
      <c r="KOI3" s="888"/>
      <c r="KOJ3" s="888"/>
      <c r="KOK3" s="888"/>
      <c r="KOL3" s="888"/>
      <c r="KOM3" s="888"/>
      <c r="KON3" s="888"/>
      <c r="KOO3" s="888"/>
      <c r="KOP3" s="888"/>
      <c r="KOQ3" s="888"/>
      <c r="KOR3" s="888"/>
      <c r="KOS3" s="888"/>
      <c r="KOT3" s="888"/>
      <c r="KOU3" s="888"/>
      <c r="KOV3" s="888"/>
      <c r="KOW3" s="888"/>
      <c r="KOX3" s="888"/>
      <c r="KOY3" s="888"/>
      <c r="KOZ3" s="888"/>
      <c r="KPA3" s="888"/>
      <c r="KPB3" s="888"/>
      <c r="KPC3" s="888"/>
      <c r="KPD3" s="888"/>
      <c r="KPE3" s="888"/>
      <c r="KPF3" s="888"/>
      <c r="KPG3" s="888"/>
      <c r="KPH3" s="888"/>
      <c r="KPI3" s="888"/>
      <c r="KPJ3" s="888"/>
      <c r="KPK3" s="888"/>
      <c r="KPL3" s="888"/>
      <c r="KPM3" s="888"/>
      <c r="KPN3" s="888"/>
      <c r="KPO3" s="888"/>
      <c r="KPP3" s="888"/>
      <c r="KPQ3" s="888"/>
      <c r="KPR3" s="888"/>
      <c r="KPS3" s="888"/>
      <c r="KPT3" s="888"/>
      <c r="KPU3" s="888"/>
      <c r="KPV3" s="888"/>
      <c r="KPW3" s="888"/>
      <c r="KPX3" s="888"/>
      <c r="KPY3" s="888"/>
      <c r="KPZ3" s="888"/>
      <c r="KQA3" s="888"/>
      <c r="KQB3" s="888"/>
      <c r="KQC3" s="888"/>
      <c r="KQD3" s="888"/>
      <c r="KQE3" s="888"/>
      <c r="KQF3" s="888"/>
      <c r="KQG3" s="888"/>
      <c r="KQH3" s="888"/>
      <c r="KQI3" s="888"/>
      <c r="KQJ3" s="888"/>
      <c r="KQK3" s="888"/>
      <c r="KQL3" s="888"/>
      <c r="KQM3" s="888"/>
      <c r="KQN3" s="888"/>
      <c r="KQO3" s="888"/>
      <c r="KQP3" s="888"/>
      <c r="KQQ3" s="888"/>
      <c r="KQR3" s="888"/>
      <c r="KQS3" s="888"/>
      <c r="KQT3" s="888"/>
      <c r="KQU3" s="888"/>
      <c r="KQV3" s="888"/>
      <c r="KQW3" s="888"/>
      <c r="KQX3" s="888"/>
      <c r="KQY3" s="888"/>
      <c r="KQZ3" s="888"/>
      <c r="KRA3" s="888"/>
      <c r="KRB3" s="888"/>
      <c r="KRC3" s="888"/>
      <c r="KRD3" s="888"/>
      <c r="KRE3" s="888"/>
      <c r="KRF3" s="888"/>
      <c r="KRG3" s="888"/>
      <c r="KRH3" s="888"/>
      <c r="KRI3" s="888"/>
      <c r="KRJ3" s="888"/>
      <c r="KRK3" s="888"/>
      <c r="KRL3" s="888"/>
      <c r="KRM3" s="888"/>
      <c r="KRN3" s="888"/>
      <c r="KRO3" s="888"/>
      <c r="KRP3" s="888"/>
      <c r="KRQ3" s="888"/>
      <c r="KRR3" s="888"/>
      <c r="KRS3" s="888"/>
      <c r="KRT3" s="888"/>
      <c r="KRU3" s="888"/>
      <c r="KRV3" s="888"/>
      <c r="KRW3" s="888"/>
      <c r="KRX3" s="888"/>
      <c r="KRY3" s="888"/>
      <c r="KRZ3" s="888"/>
      <c r="KSA3" s="888"/>
      <c r="KSB3" s="888"/>
      <c r="KSC3" s="888"/>
      <c r="KSD3" s="888"/>
      <c r="KSE3" s="888"/>
      <c r="KSF3" s="888"/>
      <c r="KSG3" s="888"/>
      <c r="KSH3" s="888"/>
      <c r="KSI3" s="888"/>
      <c r="KSJ3" s="888"/>
      <c r="KSK3" s="888"/>
      <c r="KSL3" s="888"/>
      <c r="KSM3" s="888"/>
      <c r="KSN3" s="888"/>
      <c r="KSO3" s="888"/>
      <c r="KSP3" s="888"/>
      <c r="KSQ3" s="888"/>
      <c r="KSR3" s="888"/>
      <c r="KSS3" s="888"/>
      <c r="KST3" s="888"/>
      <c r="KSU3" s="888"/>
      <c r="KSV3" s="888"/>
      <c r="KSW3" s="888"/>
      <c r="KSX3" s="888"/>
      <c r="KSY3" s="888"/>
      <c r="KSZ3" s="888"/>
      <c r="KTA3" s="888"/>
      <c r="KTB3" s="888"/>
      <c r="KTC3" s="888"/>
      <c r="KTD3" s="888"/>
      <c r="KTE3" s="888"/>
      <c r="KTF3" s="888"/>
      <c r="KTG3" s="888"/>
      <c r="KTH3" s="888"/>
      <c r="KTI3" s="888"/>
      <c r="KTJ3" s="888"/>
      <c r="KTK3" s="888"/>
      <c r="KTL3" s="888"/>
      <c r="KTM3" s="888"/>
      <c r="KTN3" s="888"/>
      <c r="KTO3" s="888"/>
      <c r="KTP3" s="888"/>
      <c r="KTQ3" s="888"/>
      <c r="KTR3" s="888"/>
      <c r="KTS3" s="888"/>
      <c r="KTT3" s="888"/>
      <c r="KTU3" s="888"/>
      <c r="KTV3" s="888"/>
      <c r="KTW3" s="888"/>
      <c r="KTX3" s="888"/>
      <c r="KTY3" s="888"/>
      <c r="KTZ3" s="888"/>
      <c r="KUA3" s="888"/>
      <c r="KUB3" s="888"/>
      <c r="KUC3" s="888"/>
      <c r="KUD3" s="888"/>
      <c r="KUE3" s="888"/>
      <c r="KUF3" s="888"/>
      <c r="KUG3" s="888"/>
      <c r="KUH3" s="888"/>
      <c r="KUI3" s="888"/>
      <c r="KUJ3" s="888"/>
      <c r="KUK3" s="888"/>
      <c r="KUL3" s="888"/>
      <c r="KUM3" s="888"/>
      <c r="KUN3" s="888"/>
      <c r="KUO3" s="888"/>
      <c r="KUP3" s="888"/>
      <c r="KUQ3" s="888"/>
      <c r="KUR3" s="888"/>
      <c r="KUS3" s="888"/>
      <c r="KUT3" s="888"/>
      <c r="KUU3" s="888"/>
      <c r="KUV3" s="888"/>
      <c r="KUW3" s="888"/>
      <c r="KUX3" s="888"/>
      <c r="KUY3" s="888"/>
      <c r="KUZ3" s="888"/>
      <c r="KVA3" s="888"/>
      <c r="KVB3" s="888"/>
      <c r="KVC3" s="888"/>
      <c r="KVD3" s="888"/>
      <c r="KVE3" s="888"/>
      <c r="KVF3" s="888"/>
      <c r="KVG3" s="888"/>
      <c r="KVH3" s="888"/>
      <c r="KVI3" s="888"/>
      <c r="KVJ3" s="888"/>
      <c r="KVK3" s="888"/>
      <c r="KVL3" s="888"/>
      <c r="KVM3" s="888"/>
      <c r="KVN3" s="888"/>
      <c r="KVO3" s="888"/>
      <c r="KVP3" s="888"/>
      <c r="KVQ3" s="888"/>
      <c r="KVR3" s="888"/>
      <c r="KVS3" s="888"/>
      <c r="KVT3" s="888"/>
      <c r="KVU3" s="888"/>
      <c r="KVV3" s="888"/>
      <c r="KVW3" s="888"/>
      <c r="KVX3" s="888"/>
      <c r="KVY3" s="888"/>
      <c r="KVZ3" s="888"/>
      <c r="KWA3" s="888"/>
      <c r="KWB3" s="888"/>
      <c r="KWC3" s="888"/>
      <c r="KWD3" s="888"/>
      <c r="KWE3" s="888"/>
      <c r="KWF3" s="888"/>
      <c r="KWG3" s="888"/>
      <c r="KWH3" s="888"/>
      <c r="KWI3" s="888"/>
      <c r="KWJ3" s="888"/>
      <c r="KWK3" s="888"/>
      <c r="KWL3" s="888"/>
      <c r="KWM3" s="888"/>
      <c r="KWN3" s="888"/>
      <c r="KWO3" s="888"/>
      <c r="KWP3" s="888"/>
      <c r="KWQ3" s="888"/>
      <c r="KWR3" s="888"/>
      <c r="KWS3" s="888"/>
      <c r="KWT3" s="888"/>
      <c r="KWU3" s="888"/>
      <c r="KWV3" s="888"/>
      <c r="KWW3" s="888"/>
      <c r="KWX3" s="888"/>
      <c r="KWY3" s="888"/>
      <c r="KWZ3" s="888"/>
      <c r="KXA3" s="888"/>
      <c r="KXB3" s="888"/>
      <c r="KXC3" s="888"/>
      <c r="KXD3" s="888"/>
      <c r="KXE3" s="888"/>
      <c r="KXF3" s="888"/>
      <c r="KXG3" s="888"/>
      <c r="KXH3" s="888"/>
      <c r="KXI3" s="888"/>
      <c r="KXJ3" s="888"/>
      <c r="KXK3" s="888"/>
      <c r="KXL3" s="888"/>
      <c r="KXM3" s="888"/>
      <c r="KXN3" s="888"/>
      <c r="KXO3" s="888"/>
      <c r="KXP3" s="888"/>
      <c r="KXQ3" s="888"/>
      <c r="KXR3" s="888"/>
      <c r="KXS3" s="888"/>
      <c r="KXT3" s="888"/>
      <c r="KXU3" s="888"/>
      <c r="KXV3" s="888"/>
      <c r="KXW3" s="888"/>
      <c r="KXX3" s="888"/>
      <c r="KXY3" s="888"/>
      <c r="KXZ3" s="888"/>
      <c r="KYA3" s="888"/>
      <c r="KYB3" s="888"/>
      <c r="KYC3" s="888"/>
      <c r="KYD3" s="888"/>
      <c r="KYE3" s="888"/>
      <c r="KYF3" s="888"/>
      <c r="KYG3" s="888"/>
      <c r="KYH3" s="888"/>
      <c r="KYI3" s="888"/>
      <c r="KYJ3" s="888"/>
      <c r="KYK3" s="888"/>
      <c r="KYL3" s="888"/>
      <c r="KYM3" s="888"/>
      <c r="KYN3" s="888"/>
      <c r="KYO3" s="888"/>
      <c r="KYP3" s="888"/>
      <c r="KYQ3" s="888"/>
      <c r="KYR3" s="888"/>
      <c r="KYS3" s="888"/>
      <c r="KYT3" s="888"/>
      <c r="KYU3" s="888"/>
      <c r="KYV3" s="888"/>
      <c r="KYW3" s="888"/>
      <c r="KYX3" s="888"/>
      <c r="KYY3" s="888"/>
      <c r="KYZ3" s="888"/>
      <c r="KZA3" s="888"/>
      <c r="KZB3" s="888"/>
      <c r="KZC3" s="888"/>
      <c r="KZD3" s="888"/>
      <c r="KZE3" s="888"/>
      <c r="KZF3" s="888"/>
      <c r="KZG3" s="888"/>
      <c r="KZH3" s="888"/>
      <c r="KZI3" s="888"/>
      <c r="KZJ3" s="888"/>
      <c r="KZK3" s="888"/>
      <c r="KZL3" s="888"/>
      <c r="KZM3" s="888"/>
      <c r="KZN3" s="888"/>
      <c r="KZO3" s="888"/>
      <c r="KZP3" s="888"/>
      <c r="KZQ3" s="888"/>
      <c r="KZR3" s="888"/>
      <c r="KZS3" s="888"/>
      <c r="KZT3" s="888"/>
      <c r="KZU3" s="888"/>
      <c r="KZV3" s="888"/>
      <c r="KZW3" s="888"/>
      <c r="KZX3" s="888"/>
      <c r="KZY3" s="888"/>
      <c r="KZZ3" s="888"/>
      <c r="LAA3" s="888"/>
      <c r="LAB3" s="888"/>
      <c r="LAC3" s="888"/>
      <c r="LAD3" s="888"/>
      <c r="LAE3" s="888"/>
      <c r="LAF3" s="888"/>
      <c r="LAG3" s="888"/>
      <c r="LAH3" s="888"/>
      <c r="LAI3" s="888"/>
      <c r="LAJ3" s="888"/>
      <c r="LAK3" s="888"/>
      <c r="LAL3" s="888"/>
      <c r="LAM3" s="888"/>
      <c r="LAN3" s="888"/>
      <c r="LAO3" s="888"/>
      <c r="LAP3" s="888"/>
      <c r="LAQ3" s="888"/>
      <c r="LAR3" s="888"/>
      <c r="LAS3" s="888"/>
      <c r="LAT3" s="888"/>
      <c r="LAU3" s="888"/>
      <c r="LAV3" s="888"/>
      <c r="LAW3" s="888"/>
      <c r="LAX3" s="888"/>
      <c r="LAY3" s="888"/>
      <c r="LAZ3" s="888"/>
      <c r="LBA3" s="888"/>
      <c r="LBB3" s="888"/>
      <c r="LBC3" s="888"/>
      <c r="LBD3" s="888"/>
      <c r="LBE3" s="888"/>
      <c r="LBF3" s="888"/>
      <c r="LBG3" s="888"/>
      <c r="LBH3" s="888"/>
      <c r="LBI3" s="888"/>
      <c r="LBJ3" s="888"/>
      <c r="LBK3" s="888"/>
      <c r="LBL3" s="888"/>
      <c r="LBM3" s="888"/>
      <c r="LBN3" s="888"/>
      <c r="LBO3" s="888"/>
      <c r="LBP3" s="888"/>
      <c r="LBQ3" s="888"/>
      <c r="LBR3" s="888"/>
      <c r="LBS3" s="888"/>
      <c r="LBT3" s="888"/>
      <c r="LBU3" s="888"/>
      <c r="LBV3" s="888"/>
      <c r="LBW3" s="888"/>
      <c r="LBX3" s="888"/>
      <c r="LBY3" s="888"/>
      <c r="LBZ3" s="888"/>
      <c r="LCA3" s="888"/>
      <c r="LCB3" s="888"/>
      <c r="LCC3" s="888"/>
      <c r="LCD3" s="888"/>
      <c r="LCE3" s="888"/>
      <c r="LCF3" s="888"/>
      <c r="LCG3" s="888"/>
      <c r="LCH3" s="888"/>
      <c r="LCI3" s="888"/>
      <c r="LCJ3" s="888"/>
      <c r="LCK3" s="888"/>
      <c r="LCL3" s="888"/>
      <c r="LCM3" s="888"/>
      <c r="LCN3" s="888"/>
      <c r="LCO3" s="888"/>
      <c r="LCP3" s="888"/>
      <c r="LCQ3" s="888"/>
      <c r="LCR3" s="888"/>
      <c r="LCS3" s="888"/>
      <c r="LCT3" s="888"/>
      <c r="LCU3" s="888"/>
      <c r="LCV3" s="888"/>
      <c r="LCW3" s="888"/>
      <c r="LCX3" s="888"/>
      <c r="LCY3" s="888"/>
      <c r="LCZ3" s="888"/>
      <c r="LDA3" s="888"/>
      <c r="LDB3" s="888"/>
      <c r="LDC3" s="888"/>
      <c r="LDD3" s="888"/>
      <c r="LDE3" s="888"/>
      <c r="LDF3" s="888"/>
      <c r="LDG3" s="888"/>
      <c r="LDH3" s="888"/>
      <c r="LDI3" s="888"/>
      <c r="LDJ3" s="888"/>
      <c r="LDK3" s="888"/>
      <c r="LDL3" s="888"/>
      <c r="LDM3" s="888"/>
      <c r="LDN3" s="888"/>
      <c r="LDO3" s="888"/>
      <c r="LDP3" s="888"/>
      <c r="LDQ3" s="888"/>
      <c r="LDR3" s="888"/>
      <c r="LDS3" s="888"/>
      <c r="LDT3" s="888"/>
      <c r="LDU3" s="888"/>
      <c r="LDV3" s="888"/>
      <c r="LDW3" s="888"/>
      <c r="LDX3" s="888"/>
      <c r="LDY3" s="888"/>
      <c r="LDZ3" s="888"/>
      <c r="LEA3" s="888"/>
      <c r="LEB3" s="888"/>
      <c r="LEC3" s="888"/>
      <c r="LED3" s="888"/>
      <c r="LEE3" s="888"/>
      <c r="LEF3" s="888"/>
      <c r="LEG3" s="888"/>
      <c r="LEH3" s="888"/>
      <c r="LEI3" s="888"/>
      <c r="LEJ3" s="888"/>
      <c r="LEK3" s="888"/>
      <c r="LEL3" s="888"/>
      <c r="LEM3" s="888"/>
      <c r="LEN3" s="888"/>
      <c r="LEO3" s="888"/>
      <c r="LEP3" s="888"/>
      <c r="LEQ3" s="888"/>
      <c r="LER3" s="888"/>
      <c r="LES3" s="888"/>
      <c r="LET3" s="888"/>
      <c r="LEU3" s="888"/>
      <c r="LEV3" s="888"/>
      <c r="LEW3" s="888"/>
      <c r="LEX3" s="888"/>
      <c r="LEY3" s="888"/>
      <c r="LEZ3" s="888"/>
      <c r="LFA3" s="888"/>
      <c r="LFB3" s="888"/>
      <c r="LFC3" s="888"/>
      <c r="LFD3" s="888"/>
      <c r="LFE3" s="888"/>
      <c r="LFF3" s="888"/>
      <c r="LFG3" s="888"/>
      <c r="LFH3" s="888"/>
      <c r="LFI3" s="888"/>
      <c r="LFJ3" s="888"/>
      <c r="LFK3" s="888"/>
      <c r="LFL3" s="888"/>
      <c r="LFM3" s="888"/>
      <c r="LFN3" s="888"/>
      <c r="LFO3" s="888"/>
      <c r="LFP3" s="888"/>
      <c r="LFQ3" s="888"/>
      <c r="LFR3" s="888"/>
      <c r="LFS3" s="888"/>
      <c r="LFT3" s="888"/>
      <c r="LFU3" s="888"/>
      <c r="LFV3" s="888"/>
      <c r="LFW3" s="888"/>
      <c r="LFX3" s="888"/>
      <c r="LFY3" s="888"/>
      <c r="LFZ3" s="888"/>
      <c r="LGA3" s="888"/>
      <c r="LGB3" s="888"/>
      <c r="LGC3" s="888"/>
      <c r="LGD3" s="888"/>
      <c r="LGE3" s="888"/>
      <c r="LGF3" s="888"/>
      <c r="LGG3" s="888"/>
      <c r="LGH3" s="888"/>
      <c r="LGI3" s="888"/>
      <c r="LGJ3" s="888"/>
      <c r="LGK3" s="888"/>
      <c r="LGL3" s="888"/>
      <c r="LGM3" s="888"/>
      <c r="LGN3" s="888"/>
      <c r="LGO3" s="888"/>
      <c r="LGP3" s="888"/>
      <c r="LGQ3" s="888"/>
      <c r="LGR3" s="888"/>
      <c r="LGS3" s="888"/>
      <c r="LGT3" s="888"/>
      <c r="LGU3" s="888"/>
      <c r="LGV3" s="888"/>
      <c r="LGW3" s="888"/>
      <c r="LGX3" s="888"/>
      <c r="LGY3" s="888"/>
      <c r="LGZ3" s="888"/>
      <c r="LHA3" s="888"/>
      <c r="LHB3" s="888"/>
      <c r="LHC3" s="888"/>
      <c r="LHD3" s="888"/>
      <c r="LHE3" s="888"/>
      <c r="LHF3" s="888"/>
      <c r="LHG3" s="888"/>
      <c r="LHH3" s="888"/>
      <c r="LHI3" s="888"/>
      <c r="LHJ3" s="888"/>
      <c r="LHK3" s="888"/>
      <c r="LHL3" s="888"/>
      <c r="LHM3" s="888"/>
      <c r="LHN3" s="888"/>
      <c r="LHO3" s="888"/>
      <c r="LHP3" s="888"/>
      <c r="LHQ3" s="888"/>
      <c r="LHR3" s="888"/>
      <c r="LHS3" s="888"/>
      <c r="LHT3" s="888"/>
      <c r="LHU3" s="888"/>
      <c r="LHV3" s="888"/>
      <c r="LHW3" s="888"/>
      <c r="LHX3" s="888"/>
      <c r="LHY3" s="888"/>
      <c r="LHZ3" s="888"/>
      <c r="LIA3" s="888"/>
      <c r="LIB3" s="888"/>
      <c r="LIC3" s="888"/>
      <c r="LID3" s="888"/>
      <c r="LIE3" s="888"/>
      <c r="LIF3" s="888"/>
      <c r="LIG3" s="888"/>
      <c r="LIH3" s="888"/>
      <c r="LII3" s="888"/>
      <c r="LIJ3" s="888"/>
      <c r="LIK3" s="888"/>
      <c r="LIL3" s="888"/>
      <c r="LIM3" s="888"/>
      <c r="LIN3" s="888"/>
      <c r="LIO3" s="888"/>
      <c r="LIP3" s="888"/>
      <c r="LIQ3" s="888"/>
      <c r="LIR3" s="888"/>
      <c r="LIS3" s="888"/>
      <c r="LIT3" s="888"/>
      <c r="LIU3" s="888"/>
      <c r="LIV3" s="888"/>
      <c r="LIW3" s="888"/>
      <c r="LIX3" s="888"/>
      <c r="LIY3" s="888"/>
      <c r="LIZ3" s="888"/>
      <c r="LJA3" s="888"/>
      <c r="LJB3" s="888"/>
      <c r="LJC3" s="888"/>
      <c r="LJD3" s="888"/>
      <c r="LJE3" s="888"/>
      <c r="LJF3" s="888"/>
      <c r="LJG3" s="888"/>
      <c r="LJH3" s="888"/>
      <c r="LJI3" s="888"/>
      <c r="LJJ3" s="888"/>
      <c r="LJK3" s="888"/>
      <c r="LJL3" s="888"/>
      <c r="LJM3" s="888"/>
      <c r="LJN3" s="888"/>
      <c r="LJO3" s="888"/>
      <c r="LJP3" s="888"/>
      <c r="LJQ3" s="888"/>
      <c r="LJR3" s="888"/>
      <c r="LJS3" s="888"/>
      <c r="LJT3" s="888"/>
      <c r="LJU3" s="888"/>
      <c r="LJV3" s="888"/>
      <c r="LJW3" s="888"/>
      <c r="LJX3" s="888"/>
      <c r="LJY3" s="888"/>
      <c r="LJZ3" s="888"/>
      <c r="LKA3" s="888"/>
      <c r="LKB3" s="888"/>
      <c r="LKC3" s="888"/>
      <c r="LKD3" s="888"/>
      <c r="LKE3" s="888"/>
      <c r="LKF3" s="888"/>
      <c r="LKG3" s="888"/>
      <c r="LKH3" s="888"/>
      <c r="LKI3" s="888"/>
      <c r="LKJ3" s="888"/>
      <c r="LKK3" s="888"/>
      <c r="LKL3" s="888"/>
      <c r="LKM3" s="888"/>
      <c r="LKN3" s="888"/>
      <c r="LKO3" s="888"/>
      <c r="LKP3" s="888"/>
      <c r="LKQ3" s="888"/>
      <c r="LKR3" s="888"/>
      <c r="LKS3" s="888"/>
      <c r="LKT3" s="888"/>
      <c r="LKU3" s="888"/>
      <c r="LKV3" s="888"/>
      <c r="LKW3" s="888"/>
      <c r="LKX3" s="888"/>
      <c r="LKY3" s="888"/>
      <c r="LKZ3" s="888"/>
      <c r="LLA3" s="888"/>
      <c r="LLB3" s="888"/>
      <c r="LLC3" s="888"/>
      <c r="LLD3" s="888"/>
      <c r="LLE3" s="888"/>
      <c r="LLF3" s="888"/>
      <c r="LLG3" s="888"/>
      <c r="LLH3" s="888"/>
      <c r="LLI3" s="888"/>
      <c r="LLJ3" s="888"/>
      <c r="LLK3" s="888"/>
      <c r="LLL3" s="888"/>
      <c r="LLM3" s="888"/>
      <c r="LLN3" s="888"/>
      <c r="LLO3" s="888"/>
      <c r="LLP3" s="888"/>
      <c r="LLQ3" s="888"/>
      <c r="LLR3" s="888"/>
      <c r="LLS3" s="888"/>
      <c r="LLT3" s="888"/>
      <c r="LLU3" s="888"/>
      <c r="LLV3" s="888"/>
      <c r="LLW3" s="888"/>
      <c r="LLX3" s="888"/>
      <c r="LLY3" s="888"/>
      <c r="LLZ3" s="888"/>
      <c r="LMA3" s="888"/>
      <c r="LMB3" s="888"/>
      <c r="LMC3" s="888"/>
      <c r="LMD3" s="888"/>
      <c r="LME3" s="888"/>
      <c r="LMF3" s="888"/>
      <c r="LMG3" s="888"/>
      <c r="LMH3" s="888"/>
      <c r="LMI3" s="888"/>
      <c r="LMJ3" s="888"/>
      <c r="LMK3" s="888"/>
      <c r="LML3" s="888"/>
      <c r="LMM3" s="888"/>
      <c r="LMN3" s="888"/>
      <c r="LMO3" s="888"/>
      <c r="LMP3" s="888"/>
      <c r="LMQ3" s="888"/>
      <c r="LMR3" s="888"/>
      <c r="LMS3" s="888"/>
      <c r="LMT3" s="888"/>
      <c r="LMU3" s="888"/>
      <c r="LMV3" s="888"/>
      <c r="LMW3" s="888"/>
      <c r="LMX3" s="888"/>
      <c r="LMY3" s="888"/>
      <c r="LMZ3" s="888"/>
      <c r="LNA3" s="888"/>
      <c r="LNB3" s="888"/>
      <c r="LNC3" s="888"/>
      <c r="LND3" s="888"/>
      <c r="LNE3" s="888"/>
      <c r="LNF3" s="888"/>
      <c r="LNG3" s="888"/>
      <c r="LNH3" s="888"/>
      <c r="LNI3" s="888"/>
      <c r="LNJ3" s="888"/>
      <c r="LNK3" s="888"/>
      <c r="LNL3" s="888"/>
      <c r="LNM3" s="888"/>
      <c r="LNN3" s="888"/>
      <c r="LNO3" s="888"/>
      <c r="LNP3" s="888"/>
      <c r="LNQ3" s="888"/>
      <c r="LNR3" s="888"/>
      <c r="LNS3" s="888"/>
      <c r="LNT3" s="888"/>
      <c r="LNU3" s="888"/>
      <c r="LNV3" s="888"/>
      <c r="LNW3" s="888"/>
      <c r="LNX3" s="888"/>
      <c r="LNY3" s="888"/>
      <c r="LNZ3" s="888"/>
      <c r="LOA3" s="888"/>
      <c r="LOB3" s="888"/>
      <c r="LOC3" s="888"/>
      <c r="LOD3" s="888"/>
      <c r="LOE3" s="888"/>
      <c r="LOF3" s="888"/>
      <c r="LOG3" s="888"/>
      <c r="LOH3" s="888"/>
      <c r="LOI3" s="888"/>
      <c r="LOJ3" s="888"/>
      <c r="LOK3" s="888"/>
      <c r="LOL3" s="888"/>
      <c r="LOM3" s="888"/>
      <c r="LON3" s="888"/>
      <c r="LOO3" s="888"/>
      <c r="LOP3" s="888"/>
      <c r="LOQ3" s="888"/>
      <c r="LOR3" s="888"/>
      <c r="LOS3" s="888"/>
      <c r="LOT3" s="888"/>
      <c r="LOU3" s="888"/>
      <c r="LOV3" s="888"/>
      <c r="LOW3" s="888"/>
      <c r="LOX3" s="888"/>
      <c r="LOY3" s="888"/>
      <c r="LOZ3" s="888"/>
      <c r="LPA3" s="888"/>
      <c r="LPB3" s="888"/>
      <c r="LPC3" s="888"/>
      <c r="LPD3" s="888"/>
      <c r="LPE3" s="888"/>
      <c r="LPF3" s="888"/>
      <c r="LPG3" s="888"/>
      <c r="LPH3" s="888"/>
      <c r="LPI3" s="888"/>
      <c r="LPJ3" s="888"/>
      <c r="LPK3" s="888"/>
      <c r="LPL3" s="888"/>
      <c r="LPM3" s="888"/>
      <c r="LPN3" s="888"/>
      <c r="LPO3" s="888"/>
      <c r="LPP3" s="888"/>
      <c r="LPQ3" s="888"/>
      <c r="LPR3" s="888"/>
      <c r="LPS3" s="888"/>
      <c r="LPT3" s="888"/>
      <c r="LPU3" s="888"/>
      <c r="LPV3" s="888"/>
      <c r="LPW3" s="888"/>
      <c r="LPX3" s="888"/>
      <c r="LPY3" s="888"/>
      <c r="LPZ3" s="888"/>
      <c r="LQA3" s="888"/>
      <c r="LQB3" s="888"/>
      <c r="LQC3" s="888"/>
      <c r="LQD3" s="888"/>
      <c r="LQE3" s="888"/>
      <c r="LQF3" s="888"/>
      <c r="LQG3" s="888"/>
      <c r="LQH3" s="888"/>
      <c r="LQI3" s="888"/>
      <c r="LQJ3" s="888"/>
      <c r="LQK3" s="888"/>
      <c r="LQL3" s="888"/>
      <c r="LQM3" s="888"/>
      <c r="LQN3" s="888"/>
      <c r="LQO3" s="888"/>
      <c r="LQP3" s="888"/>
      <c r="LQQ3" s="888"/>
      <c r="LQR3" s="888"/>
      <c r="LQS3" s="888"/>
      <c r="LQT3" s="888"/>
      <c r="LQU3" s="888"/>
      <c r="LQV3" s="888"/>
      <c r="LQW3" s="888"/>
      <c r="LQX3" s="888"/>
      <c r="LQY3" s="888"/>
      <c r="LQZ3" s="888"/>
      <c r="LRA3" s="888"/>
      <c r="LRB3" s="888"/>
      <c r="LRC3" s="888"/>
      <c r="LRD3" s="888"/>
      <c r="LRE3" s="888"/>
      <c r="LRF3" s="888"/>
      <c r="LRG3" s="888"/>
      <c r="LRH3" s="888"/>
      <c r="LRI3" s="888"/>
      <c r="LRJ3" s="888"/>
      <c r="LRK3" s="888"/>
      <c r="LRL3" s="888"/>
      <c r="LRM3" s="888"/>
      <c r="LRN3" s="888"/>
      <c r="LRO3" s="888"/>
      <c r="LRP3" s="888"/>
      <c r="LRQ3" s="888"/>
      <c r="LRR3" s="888"/>
      <c r="LRS3" s="888"/>
      <c r="LRT3" s="888"/>
      <c r="LRU3" s="888"/>
      <c r="LRV3" s="888"/>
      <c r="LRW3" s="888"/>
      <c r="LRX3" s="888"/>
      <c r="LRY3" s="888"/>
      <c r="LRZ3" s="888"/>
      <c r="LSA3" s="888"/>
      <c r="LSB3" s="888"/>
      <c r="LSC3" s="888"/>
      <c r="LSD3" s="888"/>
      <c r="LSE3" s="888"/>
      <c r="LSF3" s="888"/>
      <c r="LSG3" s="888"/>
      <c r="LSH3" s="888"/>
      <c r="LSI3" s="888"/>
      <c r="LSJ3" s="888"/>
      <c r="LSK3" s="888"/>
      <c r="LSL3" s="888"/>
      <c r="LSM3" s="888"/>
      <c r="LSN3" s="888"/>
      <c r="LSO3" s="888"/>
      <c r="LSP3" s="888"/>
      <c r="LSQ3" s="888"/>
      <c r="LSR3" s="888"/>
      <c r="LSS3" s="888"/>
      <c r="LST3" s="888"/>
      <c r="LSU3" s="888"/>
      <c r="LSV3" s="888"/>
      <c r="LSW3" s="888"/>
      <c r="LSX3" s="888"/>
      <c r="LSY3" s="888"/>
      <c r="LSZ3" s="888"/>
      <c r="LTA3" s="888"/>
      <c r="LTB3" s="888"/>
      <c r="LTC3" s="888"/>
      <c r="LTD3" s="888"/>
      <c r="LTE3" s="888"/>
      <c r="LTF3" s="888"/>
      <c r="LTG3" s="888"/>
      <c r="LTH3" s="888"/>
      <c r="LTI3" s="888"/>
      <c r="LTJ3" s="888"/>
      <c r="LTK3" s="888"/>
      <c r="LTL3" s="888"/>
      <c r="LTM3" s="888"/>
      <c r="LTN3" s="888"/>
      <c r="LTO3" s="888"/>
      <c r="LTP3" s="888"/>
      <c r="LTQ3" s="888"/>
      <c r="LTR3" s="888"/>
      <c r="LTS3" s="888"/>
      <c r="LTT3" s="888"/>
      <c r="LTU3" s="888"/>
      <c r="LTV3" s="888"/>
      <c r="LTW3" s="888"/>
      <c r="LTX3" s="888"/>
      <c r="LTY3" s="888"/>
      <c r="LTZ3" s="888"/>
      <c r="LUA3" s="888"/>
      <c r="LUB3" s="888"/>
      <c r="LUC3" s="888"/>
      <c r="LUD3" s="888"/>
      <c r="LUE3" s="888"/>
      <c r="LUF3" s="888"/>
      <c r="LUG3" s="888"/>
      <c r="LUH3" s="888"/>
      <c r="LUI3" s="888"/>
      <c r="LUJ3" s="888"/>
      <c r="LUK3" s="888"/>
      <c r="LUL3" s="888"/>
      <c r="LUM3" s="888"/>
      <c r="LUN3" s="888"/>
      <c r="LUO3" s="888"/>
      <c r="LUP3" s="888"/>
      <c r="LUQ3" s="888"/>
      <c r="LUR3" s="888"/>
      <c r="LUS3" s="888"/>
      <c r="LUT3" s="888"/>
      <c r="LUU3" s="888"/>
      <c r="LUV3" s="888"/>
      <c r="LUW3" s="888"/>
      <c r="LUX3" s="888"/>
      <c r="LUY3" s="888"/>
      <c r="LUZ3" s="888"/>
      <c r="LVA3" s="888"/>
      <c r="LVB3" s="888"/>
      <c r="LVC3" s="888"/>
      <c r="LVD3" s="888"/>
      <c r="LVE3" s="888"/>
      <c r="LVF3" s="888"/>
      <c r="LVG3" s="888"/>
      <c r="LVH3" s="888"/>
      <c r="LVI3" s="888"/>
      <c r="LVJ3" s="888"/>
      <c r="LVK3" s="888"/>
      <c r="LVL3" s="888"/>
      <c r="LVM3" s="888"/>
      <c r="LVN3" s="888"/>
      <c r="LVO3" s="888"/>
      <c r="LVP3" s="888"/>
      <c r="LVQ3" s="888"/>
      <c r="LVR3" s="888"/>
      <c r="LVS3" s="888"/>
      <c r="LVT3" s="888"/>
      <c r="LVU3" s="888"/>
      <c r="LVV3" s="888"/>
      <c r="LVW3" s="888"/>
      <c r="LVX3" s="888"/>
      <c r="LVY3" s="888"/>
      <c r="LVZ3" s="888"/>
      <c r="LWA3" s="888"/>
      <c r="LWB3" s="888"/>
      <c r="LWC3" s="888"/>
      <c r="LWD3" s="888"/>
      <c r="LWE3" s="888"/>
      <c r="LWF3" s="888"/>
      <c r="LWG3" s="888"/>
      <c r="LWH3" s="888"/>
      <c r="LWI3" s="888"/>
      <c r="LWJ3" s="888"/>
      <c r="LWK3" s="888"/>
      <c r="LWL3" s="888"/>
      <c r="LWM3" s="888"/>
      <c r="LWN3" s="888"/>
      <c r="LWO3" s="888"/>
      <c r="LWP3" s="888"/>
      <c r="LWQ3" s="888"/>
      <c r="LWR3" s="888"/>
      <c r="LWS3" s="888"/>
      <c r="LWT3" s="888"/>
      <c r="LWU3" s="888"/>
      <c r="LWV3" s="888"/>
      <c r="LWW3" s="888"/>
      <c r="LWX3" s="888"/>
      <c r="LWY3" s="888"/>
      <c r="LWZ3" s="888"/>
      <c r="LXA3" s="888"/>
      <c r="LXB3" s="888"/>
      <c r="LXC3" s="888"/>
      <c r="LXD3" s="888"/>
      <c r="LXE3" s="888"/>
      <c r="LXF3" s="888"/>
      <c r="LXG3" s="888"/>
      <c r="LXH3" s="888"/>
      <c r="LXI3" s="888"/>
      <c r="LXJ3" s="888"/>
      <c r="LXK3" s="888"/>
      <c r="LXL3" s="888"/>
      <c r="LXM3" s="888"/>
      <c r="LXN3" s="888"/>
      <c r="LXO3" s="888"/>
      <c r="LXP3" s="888"/>
      <c r="LXQ3" s="888"/>
      <c r="LXR3" s="888"/>
      <c r="LXS3" s="888"/>
      <c r="LXT3" s="888"/>
      <c r="LXU3" s="888"/>
      <c r="LXV3" s="888"/>
      <c r="LXW3" s="888"/>
      <c r="LXX3" s="888"/>
      <c r="LXY3" s="888"/>
      <c r="LXZ3" s="888"/>
      <c r="LYA3" s="888"/>
      <c r="LYB3" s="888"/>
      <c r="LYC3" s="888"/>
      <c r="LYD3" s="888"/>
      <c r="LYE3" s="888"/>
      <c r="LYF3" s="888"/>
      <c r="LYG3" s="888"/>
      <c r="LYH3" s="888"/>
      <c r="LYI3" s="888"/>
      <c r="LYJ3" s="888"/>
      <c r="LYK3" s="888"/>
      <c r="LYL3" s="888"/>
      <c r="LYM3" s="888"/>
      <c r="LYN3" s="888"/>
      <c r="LYO3" s="888"/>
      <c r="LYP3" s="888"/>
      <c r="LYQ3" s="888"/>
      <c r="LYR3" s="888"/>
      <c r="LYS3" s="888"/>
      <c r="LYT3" s="888"/>
      <c r="LYU3" s="888"/>
      <c r="LYV3" s="888"/>
      <c r="LYW3" s="888"/>
      <c r="LYX3" s="888"/>
      <c r="LYY3" s="888"/>
      <c r="LYZ3" s="888"/>
      <c r="LZA3" s="888"/>
      <c r="LZB3" s="888"/>
      <c r="LZC3" s="888"/>
      <c r="LZD3" s="888"/>
      <c r="LZE3" s="888"/>
      <c r="LZF3" s="888"/>
      <c r="LZG3" s="888"/>
      <c r="LZH3" s="888"/>
      <c r="LZI3" s="888"/>
      <c r="LZJ3" s="888"/>
      <c r="LZK3" s="888"/>
      <c r="LZL3" s="888"/>
      <c r="LZM3" s="888"/>
      <c r="LZN3" s="888"/>
      <c r="LZO3" s="888"/>
      <c r="LZP3" s="888"/>
      <c r="LZQ3" s="888"/>
      <c r="LZR3" s="888"/>
      <c r="LZS3" s="888"/>
      <c r="LZT3" s="888"/>
      <c r="LZU3" s="888"/>
      <c r="LZV3" s="888"/>
      <c r="LZW3" s="888"/>
      <c r="LZX3" s="888"/>
      <c r="LZY3" s="888"/>
      <c r="LZZ3" s="888"/>
      <c r="MAA3" s="888"/>
      <c r="MAB3" s="888"/>
      <c r="MAC3" s="888"/>
      <c r="MAD3" s="888"/>
      <c r="MAE3" s="888"/>
      <c r="MAF3" s="888"/>
      <c r="MAG3" s="888"/>
      <c r="MAH3" s="888"/>
      <c r="MAI3" s="888"/>
      <c r="MAJ3" s="888"/>
      <c r="MAK3" s="888"/>
      <c r="MAL3" s="888"/>
      <c r="MAM3" s="888"/>
      <c r="MAN3" s="888"/>
      <c r="MAO3" s="888"/>
      <c r="MAP3" s="888"/>
      <c r="MAQ3" s="888"/>
      <c r="MAR3" s="888"/>
      <c r="MAS3" s="888"/>
      <c r="MAT3" s="888"/>
      <c r="MAU3" s="888"/>
      <c r="MAV3" s="888"/>
      <c r="MAW3" s="888"/>
      <c r="MAX3" s="888"/>
      <c r="MAY3" s="888"/>
      <c r="MAZ3" s="888"/>
      <c r="MBA3" s="888"/>
      <c r="MBB3" s="888"/>
      <c r="MBC3" s="888"/>
      <c r="MBD3" s="888"/>
      <c r="MBE3" s="888"/>
      <c r="MBF3" s="888"/>
      <c r="MBG3" s="888"/>
      <c r="MBH3" s="888"/>
      <c r="MBI3" s="888"/>
      <c r="MBJ3" s="888"/>
      <c r="MBK3" s="888"/>
      <c r="MBL3" s="888"/>
      <c r="MBM3" s="888"/>
      <c r="MBN3" s="888"/>
      <c r="MBO3" s="888"/>
      <c r="MBP3" s="888"/>
      <c r="MBQ3" s="888"/>
      <c r="MBR3" s="888"/>
      <c r="MBS3" s="888"/>
      <c r="MBT3" s="888"/>
      <c r="MBU3" s="888"/>
      <c r="MBV3" s="888"/>
      <c r="MBW3" s="888"/>
      <c r="MBX3" s="888"/>
      <c r="MBY3" s="888"/>
      <c r="MBZ3" s="888"/>
      <c r="MCA3" s="888"/>
      <c r="MCB3" s="888"/>
      <c r="MCC3" s="888"/>
      <c r="MCD3" s="888"/>
      <c r="MCE3" s="888"/>
      <c r="MCF3" s="888"/>
      <c r="MCG3" s="888"/>
      <c r="MCH3" s="888"/>
      <c r="MCI3" s="888"/>
      <c r="MCJ3" s="888"/>
      <c r="MCK3" s="888"/>
      <c r="MCL3" s="888"/>
      <c r="MCM3" s="888"/>
      <c r="MCN3" s="888"/>
      <c r="MCO3" s="888"/>
      <c r="MCP3" s="888"/>
      <c r="MCQ3" s="888"/>
      <c r="MCR3" s="888"/>
      <c r="MCS3" s="888"/>
      <c r="MCT3" s="888"/>
      <c r="MCU3" s="888"/>
      <c r="MCV3" s="888"/>
      <c r="MCW3" s="888"/>
      <c r="MCX3" s="888"/>
      <c r="MCY3" s="888"/>
      <c r="MCZ3" s="888"/>
      <c r="MDA3" s="888"/>
      <c r="MDB3" s="888"/>
      <c r="MDC3" s="888"/>
      <c r="MDD3" s="888"/>
      <c r="MDE3" s="888"/>
      <c r="MDF3" s="888"/>
      <c r="MDG3" s="888"/>
      <c r="MDH3" s="888"/>
      <c r="MDI3" s="888"/>
      <c r="MDJ3" s="888"/>
      <c r="MDK3" s="888"/>
      <c r="MDL3" s="888"/>
      <c r="MDM3" s="888"/>
      <c r="MDN3" s="888"/>
      <c r="MDO3" s="888"/>
      <c r="MDP3" s="888"/>
      <c r="MDQ3" s="888"/>
      <c r="MDR3" s="888"/>
      <c r="MDS3" s="888"/>
      <c r="MDT3" s="888"/>
      <c r="MDU3" s="888"/>
      <c r="MDV3" s="888"/>
      <c r="MDW3" s="888"/>
      <c r="MDX3" s="888"/>
      <c r="MDY3" s="888"/>
      <c r="MDZ3" s="888"/>
      <c r="MEA3" s="888"/>
      <c r="MEB3" s="888"/>
      <c r="MEC3" s="888"/>
      <c r="MED3" s="888"/>
      <c r="MEE3" s="888"/>
      <c r="MEF3" s="888"/>
      <c r="MEG3" s="888"/>
      <c r="MEH3" s="888"/>
      <c r="MEI3" s="888"/>
      <c r="MEJ3" s="888"/>
      <c r="MEK3" s="888"/>
      <c r="MEL3" s="888"/>
      <c r="MEM3" s="888"/>
      <c r="MEN3" s="888"/>
      <c r="MEO3" s="888"/>
      <c r="MEP3" s="888"/>
      <c r="MEQ3" s="888"/>
      <c r="MER3" s="888"/>
      <c r="MES3" s="888"/>
      <c r="MET3" s="888"/>
      <c r="MEU3" s="888"/>
      <c r="MEV3" s="888"/>
      <c r="MEW3" s="888"/>
      <c r="MEX3" s="888"/>
      <c r="MEY3" s="888"/>
      <c r="MEZ3" s="888"/>
      <c r="MFA3" s="888"/>
      <c r="MFB3" s="888"/>
      <c r="MFC3" s="888"/>
      <c r="MFD3" s="888"/>
      <c r="MFE3" s="888"/>
      <c r="MFF3" s="888"/>
      <c r="MFG3" s="888"/>
      <c r="MFH3" s="888"/>
      <c r="MFI3" s="888"/>
      <c r="MFJ3" s="888"/>
      <c r="MFK3" s="888"/>
      <c r="MFL3" s="888"/>
      <c r="MFM3" s="888"/>
      <c r="MFN3" s="888"/>
      <c r="MFO3" s="888"/>
      <c r="MFP3" s="888"/>
      <c r="MFQ3" s="888"/>
      <c r="MFR3" s="888"/>
      <c r="MFS3" s="888"/>
      <c r="MFT3" s="888"/>
      <c r="MFU3" s="888"/>
      <c r="MFV3" s="888"/>
      <c r="MFW3" s="888"/>
      <c r="MFX3" s="888"/>
      <c r="MFY3" s="888"/>
      <c r="MFZ3" s="888"/>
      <c r="MGA3" s="888"/>
      <c r="MGB3" s="888"/>
      <c r="MGC3" s="888"/>
      <c r="MGD3" s="888"/>
      <c r="MGE3" s="888"/>
      <c r="MGF3" s="888"/>
      <c r="MGG3" s="888"/>
      <c r="MGH3" s="888"/>
      <c r="MGI3" s="888"/>
      <c r="MGJ3" s="888"/>
      <c r="MGK3" s="888"/>
      <c r="MGL3" s="888"/>
      <c r="MGM3" s="888"/>
      <c r="MGN3" s="888"/>
      <c r="MGO3" s="888"/>
      <c r="MGP3" s="888"/>
      <c r="MGQ3" s="888"/>
      <c r="MGR3" s="888"/>
      <c r="MGS3" s="888"/>
      <c r="MGT3" s="888"/>
      <c r="MGU3" s="888"/>
      <c r="MGV3" s="888"/>
      <c r="MGW3" s="888"/>
      <c r="MGX3" s="888"/>
      <c r="MGY3" s="888"/>
      <c r="MGZ3" s="888"/>
      <c r="MHA3" s="888"/>
      <c r="MHB3" s="888"/>
      <c r="MHC3" s="888"/>
      <c r="MHD3" s="888"/>
      <c r="MHE3" s="888"/>
      <c r="MHF3" s="888"/>
      <c r="MHG3" s="888"/>
      <c r="MHH3" s="888"/>
      <c r="MHI3" s="888"/>
      <c r="MHJ3" s="888"/>
      <c r="MHK3" s="888"/>
      <c r="MHL3" s="888"/>
      <c r="MHM3" s="888"/>
      <c r="MHN3" s="888"/>
      <c r="MHO3" s="888"/>
      <c r="MHP3" s="888"/>
      <c r="MHQ3" s="888"/>
      <c r="MHR3" s="888"/>
      <c r="MHS3" s="888"/>
      <c r="MHT3" s="888"/>
      <c r="MHU3" s="888"/>
      <c r="MHV3" s="888"/>
      <c r="MHW3" s="888"/>
      <c r="MHX3" s="888"/>
      <c r="MHY3" s="888"/>
      <c r="MHZ3" s="888"/>
      <c r="MIA3" s="888"/>
      <c r="MIB3" s="888"/>
      <c r="MIC3" s="888"/>
      <c r="MID3" s="888"/>
      <c r="MIE3" s="888"/>
      <c r="MIF3" s="888"/>
      <c r="MIG3" s="888"/>
      <c r="MIH3" s="888"/>
      <c r="MII3" s="888"/>
      <c r="MIJ3" s="888"/>
      <c r="MIK3" s="888"/>
      <c r="MIL3" s="888"/>
      <c r="MIM3" s="888"/>
      <c r="MIN3" s="888"/>
      <c r="MIO3" s="888"/>
      <c r="MIP3" s="888"/>
      <c r="MIQ3" s="888"/>
      <c r="MIR3" s="888"/>
      <c r="MIS3" s="888"/>
      <c r="MIT3" s="888"/>
      <c r="MIU3" s="888"/>
      <c r="MIV3" s="888"/>
      <c r="MIW3" s="888"/>
      <c r="MIX3" s="888"/>
      <c r="MIY3" s="888"/>
      <c r="MIZ3" s="888"/>
      <c r="MJA3" s="888"/>
      <c r="MJB3" s="888"/>
      <c r="MJC3" s="888"/>
      <c r="MJD3" s="888"/>
      <c r="MJE3" s="888"/>
      <c r="MJF3" s="888"/>
      <c r="MJG3" s="888"/>
      <c r="MJH3" s="888"/>
      <c r="MJI3" s="888"/>
      <c r="MJJ3" s="888"/>
      <c r="MJK3" s="888"/>
      <c r="MJL3" s="888"/>
      <c r="MJM3" s="888"/>
      <c r="MJN3" s="888"/>
      <c r="MJO3" s="888"/>
      <c r="MJP3" s="888"/>
      <c r="MJQ3" s="888"/>
      <c r="MJR3" s="888"/>
      <c r="MJS3" s="888"/>
      <c r="MJT3" s="888"/>
      <c r="MJU3" s="888"/>
      <c r="MJV3" s="888"/>
      <c r="MJW3" s="888"/>
      <c r="MJX3" s="888"/>
      <c r="MJY3" s="888"/>
      <c r="MJZ3" s="888"/>
      <c r="MKA3" s="888"/>
      <c r="MKB3" s="888"/>
      <c r="MKC3" s="888"/>
      <c r="MKD3" s="888"/>
      <c r="MKE3" s="888"/>
      <c r="MKF3" s="888"/>
      <c r="MKG3" s="888"/>
      <c r="MKH3" s="888"/>
      <c r="MKI3" s="888"/>
      <c r="MKJ3" s="888"/>
      <c r="MKK3" s="888"/>
      <c r="MKL3" s="888"/>
      <c r="MKM3" s="888"/>
      <c r="MKN3" s="888"/>
      <c r="MKO3" s="888"/>
      <c r="MKP3" s="888"/>
      <c r="MKQ3" s="888"/>
      <c r="MKR3" s="888"/>
      <c r="MKS3" s="888"/>
      <c r="MKT3" s="888"/>
      <c r="MKU3" s="888"/>
      <c r="MKV3" s="888"/>
      <c r="MKW3" s="888"/>
      <c r="MKX3" s="888"/>
      <c r="MKY3" s="888"/>
      <c r="MKZ3" s="888"/>
      <c r="MLA3" s="888"/>
      <c r="MLB3" s="888"/>
      <c r="MLC3" s="888"/>
      <c r="MLD3" s="888"/>
      <c r="MLE3" s="888"/>
      <c r="MLF3" s="888"/>
      <c r="MLG3" s="888"/>
      <c r="MLH3" s="888"/>
      <c r="MLI3" s="888"/>
      <c r="MLJ3" s="888"/>
      <c r="MLK3" s="888"/>
      <c r="MLL3" s="888"/>
      <c r="MLM3" s="888"/>
      <c r="MLN3" s="888"/>
      <c r="MLO3" s="888"/>
      <c r="MLP3" s="888"/>
      <c r="MLQ3" s="888"/>
      <c r="MLR3" s="888"/>
      <c r="MLS3" s="888"/>
      <c r="MLT3" s="888"/>
      <c r="MLU3" s="888"/>
      <c r="MLV3" s="888"/>
      <c r="MLW3" s="888"/>
      <c r="MLX3" s="888"/>
      <c r="MLY3" s="888"/>
      <c r="MLZ3" s="888"/>
      <c r="MMA3" s="888"/>
      <c r="MMB3" s="888"/>
      <c r="MMC3" s="888"/>
      <c r="MMD3" s="888"/>
      <c r="MME3" s="888"/>
      <c r="MMF3" s="888"/>
      <c r="MMG3" s="888"/>
      <c r="MMH3" s="888"/>
      <c r="MMI3" s="888"/>
      <c r="MMJ3" s="888"/>
      <c r="MMK3" s="888"/>
      <c r="MML3" s="888"/>
      <c r="MMM3" s="888"/>
      <c r="MMN3" s="888"/>
      <c r="MMO3" s="888"/>
      <c r="MMP3" s="888"/>
      <c r="MMQ3" s="888"/>
      <c r="MMR3" s="888"/>
      <c r="MMS3" s="888"/>
      <c r="MMT3" s="888"/>
      <c r="MMU3" s="888"/>
      <c r="MMV3" s="888"/>
      <c r="MMW3" s="888"/>
      <c r="MMX3" s="888"/>
      <c r="MMY3" s="888"/>
      <c r="MMZ3" s="888"/>
      <c r="MNA3" s="888"/>
      <c r="MNB3" s="888"/>
      <c r="MNC3" s="888"/>
      <c r="MND3" s="888"/>
      <c r="MNE3" s="888"/>
      <c r="MNF3" s="888"/>
      <c r="MNG3" s="888"/>
      <c r="MNH3" s="888"/>
      <c r="MNI3" s="888"/>
      <c r="MNJ3" s="888"/>
      <c r="MNK3" s="888"/>
      <c r="MNL3" s="888"/>
      <c r="MNM3" s="888"/>
      <c r="MNN3" s="888"/>
      <c r="MNO3" s="888"/>
      <c r="MNP3" s="888"/>
      <c r="MNQ3" s="888"/>
      <c r="MNR3" s="888"/>
      <c r="MNS3" s="888"/>
      <c r="MNT3" s="888"/>
      <c r="MNU3" s="888"/>
      <c r="MNV3" s="888"/>
      <c r="MNW3" s="888"/>
      <c r="MNX3" s="888"/>
      <c r="MNY3" s="888"/>
      <c r="MNZ3" s="888"/>
      <c r="MOA3" s="888"/>
      <c r="MOB3" s="888"/>
      <c r="MOC3" s="888"/>
      <c r="MOD3" s="888"/>
      <c r="MOE3" s="888"/>
      <c r="MOF3" s="888"/>
      <c r="MOG3" s="888"/>
      <c r="MOH3" s="888"/>
      <c r="MOI3" s="888"/>
      <c r="MOJ3" s="888"/>
      <c r="MOK3" s="888"/>
      <c r="MOL3" s="888"/>
      <c r="MOM3" s="888"/>
      <c r="MON3" s="888"/>
      <c r="MOO3" s="888"/>
      <c r="MOP3" s="888"/>
      <c r="MOQ3" s="888"/>
      <c r="MOR3" s="888"/>
      <c r="MOS3" s="888"/>
      <c r="MOT3" s="888"/>
      <c r="MOU3" s="888"/>
      <c r="MOV3" s="888"/>
      <c r="MOW3" s="888"/>
      <c r="MOX3" s="888"/>
      <c r="MOY3" s="888"/>
      <c r="MOZ3" s="888"/>
      <c r="MPA3" s="888"/>
      <c r="MPB3" s="888"/>
      <c r="MPC3" s="888"/>
      <c r="MPD3" s="888"/>
      <c r="MPE3" s="888"/>
      <c r="MPF3" s="888"/>
      <c r="MPG3" s="888"/>
      <c r="MPH3" s="888"/>
      <c r="MPI3" s="888"/>
      <c r="MPJ3" s="888"/>
      <c r="MPK3" s="888"/>
      <c r="MPL3" s="888"/>
      <c r="MPM3" s="888"/>
      <c r="MPN3" s="888"/>
      <c r="MPO3" s="888"/>
      <c r="MPP3" s="888"/>
      <c r="MPQ3" s="888"/>
      <c r="MPR3" s="888"/>
      <c r="MPS3" s="888"/>
      <c r="MPT3" s="888"/>
      <c r="MPU3" s="888"/>
      <c r="MPV3" s="888"/>
      <c r="MPW3" s="888"/>
      <c r="MPX3" s="888"/>
      <c r="MPY3" s="888"/>
      <c r="MPZ3" s="888"/>
      <c r="MQA3" s="888"/>
      <c r="MQB3" s="888"/>
      <c r="MQC3" s="888"/>
      <c r="MQD3" s="888"/>
      <c r="MQE3" s="888"/>
      <c r="MQF3" s="888"/>
      <c r="MQG3" s="888"/>
      <c r="MQH3" s="888"/>
      <c r="MQI3" s="888"/>
      <c r="MQJ3" s="888"/>
      <c r="MQK3" s="888"/>
      <c r="MQL3" s="888"/>
      <c r="MQM3" s="888"/>
      <c r="MQN3" s="888"/>
      <c r="MQO3" s="888"/>
      <c r="MQP3" s="888"/>
      <c r="MQQ3" s="888"/>
      <c r="MQR3" s="888"/>
      <c r="MQS3" s="888"/>
      <c r="MQT3" s="888"/>
      <c r="MQU3" s="888"/>
      <c r="MQV3" s="888"/>
      <c r="MQW3" s="888"/>
      <c r="MQX3" s="888"/>
      <c r="MQY3" s="888"/>
      <c r="MQZ3" s="888"/>
      <c r="MRA3" s="888"/>
      <c r="MRB3" s="888"/>
      <c r="MRC3" s="888"/>
      <c r="MRD3" s="888"/>
      <c r="MRE3" s="888"/>
      <c r="MRF3" s="888"/>
      <c r="MRG3" s="888"/>
      <c r="MRH3" s="888"/>
      <c r="MRI3" s="888"/>
      <c r="MRJ3" s="888"/>
      <c r="MRK3" s="888"/>
      <c r="MRL3" s="888"/>
      <c r="MRM3" s="888"/>
      <c r="MRN3" s="888"/>
      <c r="MRO3" s="888"/>
      <c r="MRP3" s="888"/>
      <c r="MRQ3" s="888"/>
      <c r="MRR3" s="888"/>
      <c r="MRS3" s="888"/>
      <c r="MRT3" s="888"/>
      <c r="MRU3" s="888"/>
      <c r="MRV3" s="888"/>
      <c r="MRW3" s="888"/>
      <c r="MRX3" s="888"/>
      <c r="MRY3" s="888"/>
      <c r="MRZ3" s="888"/>
      <c r="MSA3" s="888"/>
      <c r="MSB3" s="888"/>
      <c r="MSC3" s="888"/>
      <c r="MSD3" s="888"/>
      <c r="MSE3" s="888"/>
      <c r="MSF3" s="888"/>
      <c r="MSG3" s="888"/>
      <c r="MSH3" s="888"/>
      <c r="MSI3" s="888"/>
      <c r="MSJ3" s="888"/>
      <c r="MSK3" s="888"/>
      <c r="MSL3" s="888"/>
      <c r="MSM3" s="888"/>
      <c r="MSN3" s="888"/>
      <c r="MSO3" s="888"/>
      <c r="MSP3" s="888"/>
      <c r="MSQ3" s="888"/>
      <c r="MSR3" s="888"/>
      <c r="MSS3" s="888"/>
      <c r="MST3" s="888"/>
      <c r="MSU3" s="888"/>
      <c r="MSV3" s="888"/>
      <c r="MSW3" s="888"/>
      <c r="MSX3" s="888"/>
      <c r="MSY3" s="888"/>
      <c r="MSZ3" s="888"/>
      <c r="MTA3" s="888"/>
      <c r="MTB3" s="888"/>
      <c r="MTC3" s="888"/>
      <c r="MTD3" s="888"/>
      <c r="MTE3" s="888"/>
      <c r="MTF3" s="888"/>
      <c r="MTG3" s="888"/>
      <c r="MTH3" s="888"/>
      <c r="MTI3" s="888"/>
      <c r="MTJ3" s="888"/>
      <c r="MTK3" s="888"/>
      <c r="MTL3" s="888"/>
      <c r="MTM3" s="888"/>
      <c r="MTN3" s="888"/>
      <c r="MTO3" s="888"/>
      <c r="MTP3" s="888"/>
      <c r="MTQ3" s="888"/>
      <c r="MTR3" s="888"/>
      <c r="MTS3" s="888"/>
      <c r="MTT3" s="888"/>
      <c r="MTU3" s="888"/>
      <c r="MTV3" s="888"/>
      <c r="MTW3" s="888"/>
      <c r="MTX3" s="888"/>
      <c r="MTY3" s="888"/>
      <c r="MTZ3" s="888"/>
      <c r="MUA3" s="888"/>
      <c r="MUB3" s="888"/>
      <c r="MUC3" s="888"/>
      <c r="MUD3" s="888"/>
      <c r="MUE3" s="888"/>
      <c r="MUF3" s="888"/>
      <c r="MUG3" s="888"/>
      <c r="MUH3" s="888"/>
      <c r="MUI3" s="888"/>
      <c r="MUJ3" s="888"/>
      <c r="MUK3" s="888"/>
      <c r="MUL3" s="888"/>
      <c r="MUM3" s="888"/>
      <c r="MUN3" s="888"/>
      <c r="MUO3" s="888"/>
      <c r="MUP3" s="888"/>
      <c r="MUQ3" s="888"/>
      <c r="MUR3" s="888"/>
      <c r="MUS3" s="888"/>
      <c r="MUT3" s="888"/>
      <c r="MUU3" s="888"/>
      <c r="MUV3" s="888"/>
      <c r="MUW3" s="888"/>
      <c r="MUX3" s="888"/>
      <c r="MUY3" s="888"/>
      <c r="MUZ3" s="888"/>
      <c r="MVA3" s="888"/>
      <c r="MVB3" s="888"/>
      <c r="MVC3" s="888"/>
      <c r="MVD3" s="888"/>
      <c r="MVE3" s="888"/>
      <c r="MVF3" s="888"/>
      <c r="MVG3" s="888"/>
      <c r="MVH3" s="888"/>
      <c r="MVI3" s="888"/>
      <c r="MVJ3" s="888"/>
      <c r="MVK3" s="888"/>
      <c r="MVL3" s="888"/>
      <c r="MVM3" s="888"/>
      <c r="MVN3" s="888"/>
      <c r="MVO3" s="888"/>
      <c r="MVP3" s="888"/>
      <c r="MVQ3" s="888"/>
      <c r="MVR3" s="888"/>
      <c r="MVS3" s="888"/>
      <c r="MVT3" s="888"/>
      <c r="MVU3" s="888"/>
      <c r="MVV3" s="888"/>
      <c r="MVW3" s="888"/>
      <c r="MVX3" s="888"/>
      <c r="MVY3" s="888"/>
      <c r="MVZ3" s="888"/>
      <c r="MWA3" s="888"/>
      <c r="MWB3" s="888"/>
      <c r="MWC3" s="888"/>
      <c r="MWD3" s="888"/>
      <c r="MWE3" s="888"/>
      <c r="MWF3" s="888"/>
      <c r="MWG3" s="888"/>
      <c r="MWH3" s="888"/>
      <c r="MWI3" s="888"/>
      <c r="MWJ3" s="888"/>
      <c r="MWK3" s="888"/>
      <c r="MWL3" s="888"/>
      <c r="MWM3" s="888"/>
      <c r="MWN3" s="888"/>
      <c r="MWO3" s="888"/>
      <c r="MWP3" s="888"/>
      <c r="MWQ3" s="888"/>
      <c r="MWR3" s="888"/>
      <c r="MWS3" s="888"/>
      <c r="MWT3" s="888"/>
      <c r="MWU3" s="888"/>
      <c r="MWV3" s="888"/>
      <c r="MWW3" s="888"/>
      <c r="MWX3" s="888"/>
      <c r="MWY3" s="888"/>
      <c r="MWZ3" s="888"/>
      <c r="MXA3" s="888"/>
      <c r="MXB3" s="888"/>
      <c r="MXC3" s="888"/>
      <c r="MXD3" s="888"/>
      <c r="MXE3" s="888"/>
      <c r="MXF3" s="888"/>
      <c r="MXG3" s="888"/>
      <c r="MXH3" s="888"/>
      <c r="MXI3" s="888"/>
      <c r="MXJ3" s="888"/>
      <c r="MXK3" s="888"/>
      <c r="MXL3" s="888"/>
      <c r="MXM3" s="888"/>
      <c r="MXN3" s="888"/>
      <c r="MXO3" s="888"/>
      <c r="MXP3" s="888"/>
      <c r="MXQ3" s="888"/>
      <c r="MXR3" s="888"/>
      <c r="MXS3" s="888"/>
      <c r="MXT3" s="888"/>
      <c r="MXU3" s="888"/>
      <c r="MXV3" s="888"/>
      <c r="MXW3" s="888"/>
      <c r="MXX3" s="888"/>
      <c r="MXY3" s="888"/>
      <c r="MXZ3" s="888"/>
      <c r="MYA3" s="888"/>
      <c r="MYB3" s="888"/>
      <c r="MYC3" s="888"/>
      <c r="MYD3" s="888"/>
      <c r="MYE3" s="888"/>
      <c r="MYF3" s="888"/>
      <c r="MYG3" s="888"/>
      <c r="MYH3" s="888"/>
      <c r="MYI3" s="888"/>
      <c r="MYJ3" s="888"/>
      <c r="MYK3" s="888"/>
      <c r="MYL3" s="888"/>
      <c r="MYM3" s="888"/>
      <c r="MYN3" s="888"/>
      <c r="MYO3" s="888"/>
      <c r="MYP3" s="888"/>
      <c r="MYQ3" s="888"/>
      <c r="MYR3" s="888"/>
      <c r="MYS3" s="888"/>
      <c r="MYT3" s="888"/>
      <c r="MYU3" s="888"/>
      <c r="MYV3" s="888"/>
      <c r="MYW3" s="888"/>
      <c r="MYX3" s="888"/>
      <c r="MYY3" s="888"/>
      <c r="MYZ3" s="888"/>
      <c r="MZA3" s="888"/>
      <c r="MZB3" s="888"/>
      <c r="MZC3" s="888"/>
      <c r="MZD3" s="888"/>
      <c r="MZE3" s="888"/>
      <c r="MZF3" s="888"/>
      <c r="MZG3" s="888"/>
      <c r="MZH3" s="888"/>
      <c r="MZI3" s="888"/>
      <c r="MZJ3" s="888"/>
      <c r="MZK3" s="888"/>
      <c r="MZL3" s="888"/>
      <c r="MZM3" s="888"/>
      <c r="MZN3" s="888"/>
      <c r="MZO3" s="888"/>
      <c r="MZP3" s="888"/>
      <c r="MZQ3" s="888"/>
      <c r="MZR3" s="888"/>
      <c r="MZS3" s="888"/>
      <c r="MZT3" s="888"/>
      <c r="MZU3" s="888"/>
      <c r="MZV3" s="888"/>
      <c r="MZW3" s="888"/>
      <c r="MZX3" s="888"/>
      <c r="MZY3" s="888"/>
      <c r="MZZ3" s="888"/>
      <c r="NAA3" s="888"/>
      <c r="NAB3" s="888"/>
      <c r="NAC3" s="888"/>
      <c r="NAD3" s="888"/>
      <c r="NAE3" s="888"/>
      <c r="NAF3" s="888"/>
      <c r="NAG3" s="888"/>
      <c r="NAH3" s="888"/>
      <c r="NAI3" s="888"/>
      <c r="NAJ3" s="888"/>
      <c r="NAK3" s="888"/>
      <c r="NAL3" s="888"/>
      <c r="NAM3" s="888"/>
      <c r="NAN3" s="888"/>
      <c r="NAO3" s="888"/>
      <c r="NAP3" s="888"/>
      <c r="NAQ3" s="888"/>
      <c r="NAR3" s="888"/>
      <c r="NAS3" s="888"/>
      <c r="NAT3" s="888"/>
      <c r="NAU3" s="888"/>
      <c r="NAV3" s="888"/>
      <c r="NAW3" s="888"/>
      <c r="NAX3" s="888"/>
      <c r="NAY3" s="888"/>
      <c r="NAZ3" s="888"/>
      <c r="NBA3" s="888"/>
      <c r="NBB3" s="888"/>
      <c r="NBC3" s="888"/>
      <c r="NBD3" s="888"/>
      <c r="NBE3" s="888"/>
      <c r="NBF3" s="888"/>
      <c r="NBG3" s="888"/>
      <c r="NBH3" s="888"/>
      <c r="NBI3" s="888"/>
      <c r="NBJ3" s="888"/>
      <c r="NBK3" s="888"/>
      <c r="NBL3" s="888"/>
      <c r="NBM3" s="888"/>
      <c r="NBN3" s="888"/>
      <c r="NBO3" s="888"/>
      <c r="NBP3" s="888"/>
      <c r="NBQ3" s="888"/>
      <c r="NBR3" s="888"/>
      <c r="NBS3" s="888"/>
      <c r="NBT3" s="888"/>
      <c r="NBU3" s="888"/>
      <c r="NBV3" s="888"/>
      <c r="NBW3" s="888"/>
      <c r="NBX3" s="888"/>
      <c r="NBY3" s="888"/>
      <c r="NBZ3" s="888"/>
      <c r="NCA3" s="888"/>
      <c r="NCB3" s="888"/>
      <c r="NCC3" s="888"/>
      <c r="NCD3" s="888"/>
      <c r="NCE3" s="888"/>
      <c r="NCF3" s="888"/>
      <c r="NCG3" s="888"/>
      <c r="NCH3" s="888"/>
      <c r="NCI3" s="888"/>
      <c r="NCJ3" s="888"/>
      <c r="NCK3" s="888"/>
      <c r="NCL3" s="888"/>
      <c r="NCM3" s="888"/>
      <c r="NCN3" s="888"/>
      <c r="NCO3" s="888"/>
      <c r="NCP3" s="888"/>
      <c r="NCQ3" s="888"/>
      <c r="NCR3" s="888"/>
      <c r="NCS3" s="888"/>
      <c r="NCT3" s="888"/>
      <c r="NCU3" s="888"/>
      <c r="NCV3" s="888"/>
      <c r="NCW3" s="888"/>
      <c r="NCX3" s="888"/>
      <c r="NCY3" s="888"/>
      <c r="NCZ3" s="888"/>
      <c r="NDA3" s="888"/>
      <c r="NDB3" s="888"/>
      <c r="NDC3" s="888"/>
      <c r="NDD3" s="888"/>
      <c r="NDE3" s="888"/>
      <c r="NDF3" s="888"/>
      <c r="NDG3" s="888"/>
      <c r="NDH3" s="888"/>
      <c r="NDI3" s="888"/>
      <c r="NDJ3" s="888"/>
      <c r="NDK3" s="888"/>
      <c r="NDL3" s="888"/>
      <c r="NDM3" s="888"/>
      <c r="NDN3" s="888"/>
      <c r="NDO3" s="888"/>
      <c r="NDP3" s="888"/>
      <c r="NDQ3" s="888"/>
      <c r="NDR3" s="888"/>
      <c r="NDS3" s="888"/>
      <c r="NDT3" s="888"/>
      <c r="NDU3" s="888"/>
      <c r="NDV3" s="888"/>
      <c r="NDW3" s="888"/>
      <c r="NDX3" s="888"/>
      <c r="NDY3" s="888"/>
      <c r="NDZ3" s="888"/>
      <c r="NEA3" s="888"/>
      <c r="NEB3" s="888"/>
      <c r="NEC3" s="888"/>
      <c r="NED3" s="888"/>
      <c r="NEE3" s="888"/>
      <c r="NEF3" s="888"/>
      <c r="NEG3" s="888"/>
      <c r="NEH3" s="888"/>
      <c r="NEI3" s="888"/>
      <c r="NEJ3" s="888"/>
      <c r="NEK3" s="888"/>
      <c r="NEL3" s="888"/>
      <c r="NEM3" s="888"/>
      <c r="NEN3" s="888"/>
      <c r="NEO3" s="888"/>
      <c r="NEP3" s="888"/>
      <c r="NEQ3" s="888"/>
      <c r="NER3" s="888"/>
      <c r="NES3" s="888"/>
      <c r="NET3" s="888"/>
      <c r="NEU3" s="888"/>
      <c r="NEV3" s="888"/>
      <c r="NEW3" s="888"/>
      <c r="NEX3" s="888"/>
      <c r="NEY3" s="888"/>
      <c r="NEZ3" s="888"/>
      <c r="NFA3" s="888"/>
      <c r="NFB3" s="888"/>
      <c r="NFC3" s="888"/>
      <c r="NFD3" s="888"/>
      <c r="NFE3" s="888"/>
      <c r="NFF3" s="888"/>
      <c r="NFG3" s="888"/>
      <c r="NFH3" s="888"/>
      <c r="NFI3" s="888"/>
      <c r="NFJ3" s="888"/>
      <c r="NFK3" s="888"/>
      <c r="NFL3" s="888"/>
      <c r="NFM3" s="888"/>
      <c r="NFN3" s="888"/>
      <c r="NFO3" s="888"/>
      <c r="NFP3" s="888"/>
      <c r="NFQ3" s="888"/>
      <c r="NFR3" s="888"/>
      <c r="NFS3" s="888"/>
      <c r="NFT3" s="888"/>
      <c r="NFU3" s="888"/>
      <c r="NFV3" s="888"/>
      <c r="NFW3" s="888"/>
      <c r="NFX3" s="888"/>
      <c r="NFY3" s="888"/>
      <c r="NFZ3" s="888"/>
      <c r="NGA3" s="888"/>
      <c r="NGB3" s="888"/>
      <c r="NGC3" s="888"/>
      <c r="NGD3" s="888"/>
      <c r="NGE3" s="888"/>
      <c r="NGF3" s="888"/>
      <c r="NGG3" s="888"/>
      <c r="NGH3" s="888"/>
      <c r="NGI3" s="888"/>
      <c r="NGJ3" s="888"/>
      <c r="NGK3" s="888"/>
      <c r="NGL3" s="888"/>
      <c r="NGM3" s="888"/>
      <c r="NGN3" s="888"/>
      <c r="NGO3" s="888"/>
      <c r="NGP3" s="888"/>
      <c r="NGQ3" s="888"/>
      <c r="NGR3" s="888"/>
      <c r="NGS3" s="888"/>
      <c r="NGT3" s="888"/>
      <c r="NGU3" s="888"/>
      <c r="NGV3" s="888"/>
      <c r="NGW3" s="888"/>
      <c r="NGX3" s="888"/>
      <c r="NGY3" s="888"/>
      <c r="NGZ3" s="888"/>
      <c r="NHA3" s="888"/>
      <c r="NHB3" s="888"/>
      <c r="NHC3" s="888"/>
      <c r="NHD3" s="888"/>
      <c r="NHE3" s="888"/>
      <c r="NHF3" s="888"/>
      <c r="NHG3" s="888"/>
      <c r="NHH3" s="888"/>
      <c r="NHI3" s="888"/>
      <c r="NHJ3" s="888"/>
      <c r="NHK3" s="888"/>
      <c r="NHL3" s="888"/>
      <c r="NHM3" s="888"/>
      <c r="NHN3" s="888"/>
      <c r="NHO3" s="888"/>
      <c r="NHP3" s="888"/>
      <c r="NHQ3" s="888"/>
      <c r="NHR3" s="888"/>
      <c r="NHS3" s="888"/>
      <c r="NHT3" s="888"/>
      <c r="NHU3" s="888"/>
      <c r="NHV3" s="888"/>
      <c r="NHW3" s="888"/>
      <c r="NHX3" s="888"/>
      <c r="NHY3" s="888"/>
      <c r="NHZ3" s="888"/>
      <c r="NIA3" s="888"/>
      <c r="NIB3" s="888"/>
      <c r="NIC3" s="888"/>
      <c r="NID3" s="888"/>
      <c r="NIE3" s="888"/>
      <c r="NIF3" s="888"/>
      <c r="NIG3" s="888"/>
      <c r="NIH3" s="888"/>
      <c r="NII3" s="888"/>
      <c r="NIJ3" s="888"/>
      <c r="NIK3" s="888"/>
      <c r="NIL3" s="888"/>
      <c r="NIM3" s="888"/>
      <c r="NIN3" s="888"/>
      <c r="NIO3" s="888"/>
      <c r="NIP3" s="888"/>
      <c r="NIQ3" s="888"/>
      <c r="NIR3" s="888"/>
      <c r="NIS3" s="888"/>
      <c r="NIT3" s="888"/>
      <c r="NIU3" s="888"/>
      <c r="NIV3" s="888"/>
      <c r="NIW3" s="888"/>
      <c r="NIX3" s="888"/>
      <c r="NIY3" s="888"/>
      <c r="NIZ3" s="888"/>
      <c r="NJA3" s="888"/>
      <c r="NJB3" s="888"/>
      <c r="NJC3" s="888"/>
      <c r="NJD3" s="888"/>
      <c r="NJE3" s="888"/>
      <c r="NJF3" s="888"/>
      <c r="NJG3" s="888"/>
      <c r="NJH3" s="888"/>
      <c r="NJI3" s="888"/>
      <c r="NJJ3" s="888"/>
      <c r="NJK3" s="888"/>
      <c r="NJL3" s="888"/>
      <c r="NJM3" s="888"/>
      <c r="NJN3" s="888"/>
      <c r="NJO3" s="888"/>
      <c r="NJP3" s="888"/>
      <c r="NJQ3" s="888"/>
      <c r="NJR3" s="888"/>
      <c r="NJS3" s="888"/>
      <c r="NJT3" s="888"/>
      <c r="NJU3" s="888"/>
      <c r="NJV3" s="888"/>
      <c r="NJW3" s="888"/>
      <c r="NJX3" s="888"/>
      <c r="NJY3" s="888"/>
      <c r="NJZ3" s="888"/>
      <c r="NKA3" s="888"/>
      <c r="NKB3" s="888"/>
      <c r="NKC3" s="888"/>
      <c r="NKD3" s="888"/>
      <c r="NKE3" s="888"/>
      <c r="NKF3" s="888"/>
      <c r="NKG3" s="888"/>
      <c r="NKH3" s="888"/>
      <c r="NKI3" s="888"/>
      <c r="NKJ3" s="888"/>
      <c r="NKK3" s="888"/>
      <c r="NKL3" s="888"/>
      <c r="NKM3" s="888"/>
      <c r="NKN3" s="888"/>
      <c r="NKO3" s="888"/>
      <c r="NKP3" s="888"/>
      <c r="NKQ3" s="888"/>
      <c r="NKR3" s="888"/>
      <c r="NKS3" s="888"/>
      <c r="NKT3" s="888"/>
      <c r="NKU3" s="888"/>
      <c r="NKV3" s="888"/>
      <c r="NKW3" s="888"/>
      <c r="NKX3" s="888"/>
      <c r="NKY3" s="888"/>
      <c r="NKZ3" s="888"/>
      <c r="NLA3" s="888"/>
      <c r="NLB3" s="888"/>
      <c r="NLC3" s="888"/>
      <c r="NLD3" s="888"/>
      <c r="NLE3" s="888"/>
      <c r="NLF3" s="888"/>
      <c r="NLG3" s="888"/>
      <c r="NLH3" s="888"/>
      <c r="NLI3" s="888"/>
      <c r="NLJ3" s="888"/>
      <c r="NLK3" s="888"/>
      <c r="NLL3" s="888"/>
      <c r="NLM3" s="888"/>
      <c r="NLN3" s="888"/>
      <c r="NLO3" s="888"/>
      <c r="NLP3" s="888"/>
      <c r="NLQ3" s="888"/>
      <c r="NLR3" s="888"/>
      <c r="NLS3" s="888"/>
      <c r="NLT3" s="888"/>
      <c r="NLU3" s="888"/>
      <c r="NLV3" s="888"/>
      <c r="NLW3" s="888"/>
      <c r="NLX3" s="888"/>
      <c r="NLY3" s="888"/>
      <c r="NLZ3" s="888"/>
      <c r="NMA3" s="888"/>
      <c r="NMB3" s="888"/>
      <c r="NMC3" s="888"/>
      <c r="NMD3" s="888"/>
      <c r="NME3" s="888"/>
      <c r="NMF3" s="888"/>
      <c r="NMG3" s="888"/>
      <c r="NMH3" s="888"/>
      <c r="NMI3" s="888"/>
      <c r="NMJ3" s="888"/>
      <c r="NMK3" s="888"/>
      <c r="NML3" s="888"/>
      <c r="NMM3" s="888"/>
      <c r="NMN3" s="888"/>
      <c r="NMO3" s="888"/>
      <c r="NMP3" s="888"/>
      <c r="NMQ3" s="888"/>
      <c r="NMR3" s="888"/>
      <c r="NMS3" s="888"/>
      <c r="NMT3" s="888"/>
      <c r="NMU3" s="888"/>
      <c r="NMV3" s="888"/>
      <c r="NMW3" s="888"/>
      <c r="NMX3" s="888"/>
      <c r="NMY3" s="888"/>
      <c r="NMZ3" s="888"/>
      <c r="NNA3" s="888"/>
      <c r="NNB3" s="888"/>
      <c r="NNC3" s="888"/>
      <c r="NND3" s="888"/>
      <c r="NNE3" s="888"/>
      <c r="NNF3" s="888"/>
      <c r="NNG3" s="888"/>
      <c r="NNH3" s="888"/>
      <c r="NNI3" s="888"/>
      <c r="NNJ3" s="888"/>
      <c r="NNK3" s="888"/>
      <c r="NNL3" s="888"/>
      <c r="NNM3" s="888"/>
      <c r="NNN3" s="888"/>
      <c r="NNO3" s="888"/>
      <c r="NNP3" s="888"/>
      <c r="NNQ3" s="888"/>
      <c r="NNR3" s="888"/>
      <c r="NNS3" s="888"/>
      <c r="NNT3" s="888"/>
      <c r="NNU3" s="888"/>
      <c r="NNV3" s="888"/>
      <c r="NNW3" s="888"/>
      <c r="NNX3" s="888"/>
      <c r="NNY3" s="888"/>
      <c r="NNZ3" s="888"/>
      <c r="NOA3" s="888"/>
      <c r="NOB3" s="888"/>
      <c r="NOC3" s="888"/>
      <c r="NOD3" s="888"/>
      <c r="NOE3" s="888"/>
      <c r="NOF3" s="888"/>
      <c r="NOG3" s="888"/>
      <c r="NOH3" s="888"/>
      <c r="NOI3" s="888"/>
      <c r="NOJ3" s="888"/>
      <c r="NOK3" s="888"/>
      <c r="NOL3" s="888"/>
      <c r="NOM3" s="888"/>
      <c r="NON3" s="888"/>
      <c r="NOO3" s="888"/>
      <c r="NOP3" s="888"/>
      <c r="NOQ3" s="888"/>
      <c r="NOR3" s="888"/>
      <c r="NOS3" s="888"/>
      <c r="NOT3" s="888"/>
      <c r="NOU3" s="888"/>
      <c r="NOV3" s="888"/>
      <c r="NOW3" s="888"/>
      <c r="NOX3" s="888"/>
      <c r="NOY3" s="888"/>
      <c r="NOZ3" s="888"/>
      <c r="NPA3" s="888"/>
      <c r="NPB3" s="888"/>
      <c r="NPC3" s="888"/>
      <c r="NPD3" s="888"/>
      <c r="NPE3" s="888"/>
      <c r="NPF3" s="888"/>
      <c r="NPG3" s="888"/>
      <c r="NPH3" s="888"/>
      <c r="NPI3" s="888"/>
      <c r="NPJ3" s="888"/>
      <c r="NPK3" s="888"/>
      <c r="NPL3" s="888"/>
      <c r="NPM3" s="888"/>
      <c r="NPN3" s="888"/>
      <c r="NPO3" s="888"/>
      <c r="NPP3" s="888"/>
      <c r="NPQ3" s="888"/>
      <c r="NPR3" s="888"/>
      <c r="NPS3" s="888"/>
      <c r="NPT3" s="888"/>
      <c r="NPU3" s="888"/>
      <c r="NPV3" s="888"/>
      <c r="NPW3" s="888"/>
      <c r="NPX3" s="888"/>
      <c r="NPY3" s="888"/>
      <c r="NPZ3" s="888"/>
      <c r="NQA3" s="888"/>
      <c r="NQB3" s="888"/>
      <c r="NQC3" s="888"/>
      <c r="NQD3" s="888"/>
      <c r="NQE3" s="888"/>
      <c r="NQF3" s="888"/>
      <c r="NQG3" s="888"/>
      <c r="NQH3" s="888"/>
      <c r="NQI3" s="888"/>
      <c r="NQJ3" s="888"/>
      <c r="NQK3" s="888"/>
      <c r="NQL3" s="888"/>
      <c r="NQM3" s="888"/>
      <c r="NQN3" s="888"/>
      <c r="NQO3" s="888"/>
      <c r="NQP3" s="888"/>
      <c r="NQQ3" s="888"/>
      <c r="NQR3" s="888"/>
      <c r="NQS3" s="888"/>
      <c r="NQT3" s="888"/>
      <c r="NQU3" s="888"/>
      <c r="NQV3" s="888"/>
      <c r="NQW3" s="888"/>
      <c r="NQX3" s="888"/>
      <c r="NQY3" s="888"/>
      <c r="NQZ3" s="888"/>
      <c r="NRA3" s="888"/>
      <c r="NRB3" s="888"/>
      <c r="NRC3" s="888"/>
      <c r="NRD3" s="888"/>
      <c r="NRE3" s="888"/>
      <c r="NRF3" s="888"/>
      <c r="NRG3" s="888"/>
      <c r="NRH3" s="888"/>
      <c r="NRI3" s="888"/>
      <c r="NRJ3" s="888"/>
      <c r="NRK3" s="888"/>
      <c r="NRL3" s="888"/>
      <c r="NRM3" s="888"/>
      <c r="NRN3" s="888"/>
      <c r="NRO3" s="888"/>
      <c r="NRP3" s="888"/>
      <c r="NRQ3" s="888"/>
      <c r="NRR3" s="888"/>
      <c r="NRS3" s="888"/>
      <c r="NRT3" s="888"/>
      <c r="NRU3" s="888"/>
      <c r="NRV3" s="888"/>
      <c r="NRW3" s="888"/>
      <c r="NRX3" s="888"/>
      <c r="NRY3" s="888"/>
      <c r="NRZ3" s="888"/>
      <c r="NSA3" s="888"/>
      <c r="NSB3" s="888"/>
      <c r="NSC3" s="888"/>
      <c r="NSD3" s="888"/>
      <c r="NSE3" s="888"/>
      <c r="NSF3" s="888"/>
      <c r="NSG3" s="888"/>
      <c r="NSH3" s="888"/>
      <c r="NSI3" s="888"/>
      <c r="NSJ3" s="888"/>
      <c r="NSK3" s="888"/>
      <c r="NSL3" s="888"/>
      <c r="NSM3" s="888"/>
      <c r="NSN3" s="888"/>
      <c r="NSO3" s="888"/>
      <c r="NSP3" s="888"/>
      <c r="NSQ3" s="888"/>
      <c r="NSR3" s="888"/>
      <c r="NSS3" s="888"/>
      <c r="NST3" s="888"/>
      <c r="NSU3" s="888"/>
      <c r="NSV3" s="888"/>
      <c r="NSW3" s="888"/>
      <c r="NSX3" s="888"/>
      <c r="NSY3" s="888"/>
      <c r="NSZ3" s="888"/>
      <c r="NTA3" s="888"/>
      <c r="NTB3" s="888"/>
      <c r="NTC3" s="888"/>
      <c r="NTD3" s="888"/>
      <c r="NTE3" s="888"/>
      <c r="NTF3" s="888"/>
      <c r="NTG3" s="888"/>
      <c r="NTH3" s="888"/>
      <c r="NTI3" s="888"/>
      <c r="NTJ3" s="888"/>
      <c r="NTK3" s="888"/>
      <c r="NTL3" s="888"/>
      <c r="NTM3" s="888"/>
      <c r="NTN3" s="888"/>
      <c r="NTO3" s="888"/>
      <c r="NTP3" s="888"/>
      <c r="NTQ3" s="888"/>
      <c r="NTR3" s="888"/>
      <c r="NTS3" s="888"/>
      <c r="NTT3" s="888"/>
      <c r="NTU3" s="888"/>
      <c r="NTV3" s="888"/>
      <c r="NTW3" s="888"/>
      <c r="NTX3" s="888"/>
      <c r="NTY3" s="888"/>
      <c r="NTZ3" s="888"/>
      <c r="NUA3" s="888"/>
      <c r="NUB3" s="888"/>
      <c r="NUC3" s="888"/>
      <c r="NUD3" s="888"/>
      <c r="NUE3" s="888"/>
      <c r="NUF3" s="888"/>
      <c r="NUG3" s="888"/>
      <c r="NUH3" s="888"/>
      <c r="NUI3" s="888"/>
      <c r="NUJ3" s="888"/>
      <c r="NUK3" s="888"/>
      <c r="NUL3" s="888"/>
      <c r="NUM3" s="888"/>
      <c r="NUN3" s="888"/>
      <c r="NUO3" s="888"/>
      <c r="NUP3" s="888"/>
      <c r="NUQ3" s="888"/>
      <c r="NUR3" s="888"/>
      <c r="NUS3" s="888"/>
      <c r="NUT3" s="888"/>
      <c r="NUU3" s="888"/>
      <c r="NUV3" s="888"/>
      <c r="NUW3" s="888"/>
      <c r="NUX3" s="888"/>
      <c r="NUY3" s="888"/>
      <c r="NUZ3" s="888"/>
      <c r="NVA3" s="888"/>
      <c r="NVB3" s="888"/>
      <c r="NVC3" s="888"/>
      <c r="NVD3" s="888"/>
      <c r="NVE3" s="888"/>
      <c r="NVF3" s="888"/>
      <c r="NVG3" s="888"/>
      <c r="NVH3" s="888"/>
      <c r="NVI3" s="888"/>
      <c r="NVJ3" s="888"/>
      <c r="NVK3" s="888"/>
      <c r="NVL3" s="888"/>
      <c r="NVM3" s="888"/>
      <c r="NVN3" s="888"/>
      <c r="NVO3" s="888"/>
      <c r="NVP3" s="888"/>
      <c r="NVQ3" s="888"/>
      <c r="NVR3" s="888"/>
      <c r="NVS3" s="888"/>
      <c r="NVT3" s="888"/>
      <c r="NVU3" s="888"/>
      <c r="NVV3" s="888"/>
      <c r="NVW3" s="888"/>
      <c r="NVX3" s="888"/>
      <c r="NVY3" s="888"/>
      <c r="NVZ3" s="888"/>
      <c r="NWA3" s="888"/>
      <c r="NWB3" s="888"/>
      <c r="NWC3" s="888"/>
      <c r="NWD3" s="888"/>
      <c r="NWE3" s="888"/>
      <c r="NWF3" s="888"/>
      <c r="NWG3" s="888"/>
      <c r="NWH3" s="888"/>
      <c r="NWI3" s="888"/>
      <c r="NWJ3" s="888"/>
      <c r="NWK3" s="888"/>
      <c r="NWL3" s="888"/>
      <c r="NWM3" s="888"/>
      <c r="NWN3" s="888"/>
      <c r="NWO3" s="888"/>
      <c r="NWP3" s="888"/>
      <c r="NWQ3" s="888"/>
      <c r="NWR3" s="888"/>
      <c r="NWS3" s="888"/>
      <c r="NWT3" s="888"/>
      <c r="NWU3" s="888"/>
      <c r="NWV3" s="888"/>
      <c r="NWW3" s="888"/>
      <c r="NWX3" s="888"/>
      <c r="NWY3" s="888"/>
      <c r="NWZ3" s="888"/>
      <c r="NXA3" s="888"/>
      <c r="NXB3" s="888"/>
      <c r="NXC3" s="888"/>
      <c r="NXD3" s="888"/>
      <c r="NXE3" s="888"/>
      <c r="NXF3" s="888"/>
      <c r="NXG3" s="888"/>
      <c r="NXH3" s="888"/>
      <c r="NXI3" s="888"/>
      <c r="NXJ3" s="888"/>
      <c r="NXK3" s="888"/>
      <c r="NXL3" s="888"/>
      <c r="NXM3" s="888"/>
      <c r="NXN3" s="888"/>
      <c r="NXO3" s="888"/>
      <c r="NXP3" s="888"/>
      <c r="NXQ3" s="888"/>
      <c r="NXR3" s="888"/>
      <c r="NXS3" s="888"/>
      <c r="NXT3" s="888"/>
      <c r="NXU3" s="888"/>
      <c r="NXV3" s="888"/>
      <c r="NXW3" s="888"/>
      <c r="NXX3" s="888"/>
      <c r="NXY3" s="888"/>
      <c r="NXZ3" s="888"/>
      <c r="NYA3" s="888"/>
      <c r="NYB3" s="888"/>
      <c r="NYC3" s="888"/>
      <c r="NYD3" s="888"/>
      <c r="NYE3" s="888"/>
      <c r="NYF3" s="888"/>
      <c r="NYG3" s="888"/>
      <c r="NYH3" s="888"/>
      <c r="NYI3" s="888"/>
      <c r="NYJ3" s="888"/>
      <c r="NYK3" s="888"/>
      <c r="NYL3" s="888"/>
      <c r="NYM3" s="888"/>
      <c r="NYN3" s="888"/>
      <c r="NYO3" s="888"/>
      <c r="NYP3" s="888"/>
      <c r="NYQ3" s="888"/>
      <c r="NYR3" s="888"/>
      <c r="NYS3" s="888"/>
      <c r="NYT3" s="888"/>
      <c r="NYU3" s="888"/>
      <c r="NYV3" s="888"/>
      <c r="NYW3" s="888"/>
      <c r="NYX3" s="888"/>
      <c r="NYY3" s="888"/>
      <c r="NYZ3" s="888"/>
      <c r="NZA3" s="888"/>
      <c r="NZB3" s="888"/>
      <c r="NZC3" s="888"/>
      <c r="NZD3" s="888"/>
      <c r="NZE3" s="888"/>
      <c r="NZF3" s="888"/>
      <c r="NZG3" s="888"/>
      <c r="NZH3" s="888"/>
      <c r="NZI3" s="888"/>
      <c r="NZJ3" s="888"/>
      <c r="NZK3" s="888"/>
      <c r="NZL3" s="888"/>
      <c r="NZM3" s="888"/>
      <c r="NZN3" s="888"/>
      <c r="NZO3" s="888"/>
      <c r="NZP3" s="888"/>
      <c r="NZQ3" s="888"/>
      <c r="NZR3" s="888"/>
      <c r="NZS3" s="888"/>
      <c r="NZT3" s="888"/>
      <c r="NZU3" s="888"/>
      <c r="NZV3" s="888"/>
      <c r="NZW3" s="888"/>
      <c r="NZX3" s="888"/>
      <c r="NZY3" s="888"/>
      <c r="NZZ3" s="888"/>
      <c r="OAA3" s="888"/>
      <c r="OAB3" s="888"/>
      <c r="OAC3" s="888"/>
      <c r="OAD3" s="888"/>
      <c r="OAE3" s="888"/>
      <c r="OAF3" s="888"/>
      <c r="OAG3" s="888"/>
      <c r="OAH3" s="888"/>
      <c r="OAI3" s="888"/>
      <c r="OAJ3" s="888"/>
      <c r="OAK3" s="888"/>
      <c r="OAL3" s="888"/>
      <c r="OAM3" s="888"/>
      <c r="OAN3" s="888"/>
      <c r="OAO3" s="888"/>
      <c r="OAP3" s="888"/>
      <c r="OAQ3" s="888"/>
      <c r="OAR3" s="888"/>
      <c r="OAS3" s="888"/>
      <c r="OAT3" s="888"/>
      <c r="OAU3" s="888"/>
      <c r="OAV3" s="888"/>
      <c r="OAW3" s="888"/>
      <c r="OAX3" s="888"/>
      <c r="OAY3" s="888"/>
      <c r="OAZ3" s="888"/>
      <c r="OBA3" s="888"/>
      <c r="OBB3" s="888"/>
      <c r="OBC3" s="888"/>
      <c r="OBD3" s="888"/>
      <c r="OBE3" s="888"/>
      <c r="OBF3" s="888"/>
      <c r="OBG3" s="888"/>
      <c r="OBH3" s="888"/>
      <c r="OBI3" s="888"/>
      <c r="OBJ3" s="888"/>
      <c r="OBK3" s="888"/>
      <c r="OBL3" s="888"/>
      <c r="OBM3" s="888"/>
      <c r="OBN3" s="888"/>
      <c r="OBO3" s="888"/>
      <c r="OBP3" s="888"/>
      <c r="OBQ3" s="888"/>
      <c r="OBR3" s="888"/>
      <c r="OBS3" s="888"/>
      <c r="OBT3" s="888"/>
      <c r="OBU3" s="888"/>
      <c r="OBV3" s="888"/>
      <c r="OBW3" s="888"/>
      <c r="OBX3" s="888"/>
      <c r="OBY3" s="888"/>
      <c r="OBZ3" s="888"/>
      <c r="OCA3" s="888"/>
      <c r="OCB3" s="888"/>
      <c r="OCC3" s="888"/>
      <c r="OCD3" s="888"/>
      <c r="OCE3" s="888"/>
      <c r="OCF3" s="888"/>
      <c r="OCG3" s="888"/>
      <c r="OCH3" s="888"/>
      <c r="OCI3" s="888"/>
      <c r="OCJ3" s="888"/>
      <c r="OCK3" s="888"/>
      <c r="OCL3" s="888"/>
      <c r="OCM3" s="888"/>
      <c r="OCN3" s="888"/>
      <c r="OCO3" s="888"/>
      <c r="OCP3" s="888"/>
      <c r="OCQ3" s="888"/>
      <c r="OCR3" s="888"/>
      <c r="OCS3" s="888"/>
      <c r="OCT3" s="888"/>
      <c r="OCU3" s="888"/>
      <c r="OCV3" s="888"/>
      <c r="OCW3" s="888"/>
      <c r="OCX3" s="888"/>
      <c r="OCY3" s="888"/>
      <c r="OCZ3" s="888"/>
      <c r="ODA3" s="888"/>
      <c r="ODB3" s="888"/>
      <c r="ODC3" s="888"/>
      <c r="ODD3" s="888"/>
      <c r="ODE3" s="888"/>
      <c r="ODF3" s="888"/>
      <c r="ODG3" s="888"/>
      <c r="ODH3" s="888"/>
      <c r="ODI3" s="888"/>
      <c r="ODJ3" s="888"/>
      <c r="ODK3" s="888"/>
      <c r="ODL3" s="888"/>
      <c r="ODM3" s="888"/>
      <c r="ODN3" s="888"/>
      <c r="ODO3" s="888"/>
      <c r="ODP3" s="888"/>
      <c r="ODQ3" s="888"/>
      <c r="ODR3" s="888"/>
      <c r="ODS3" s="888"/>
      <c r="ODT3" s="888"/>
      <c r="ODU3" s="888"/>
      <c r="ODV3" s="888"/>
      <c r="ODW3" s="888"/>
      <c r="ODX3" s="888"/>
      <c r="ODY3" s="888"/>
      <c r="ODZ3" s="888"/>
      <c r="OEA3" s="888"/>
      <c r="OEB3" s="888"/>
      <c r="OEC3" s="888"/>
      <c r="OED3" s="888"/>
      <c r="OEE3" s="888"/>
      <c r="OEF3" s="888"/>
      <c r="OEG3" s="888"/>
      <c r="OEH3" s="888"/>
      <c r="OEI3" s="888"/>
      <c r="OEJ3" s="888"/>
      <c r="OEK3" s="888"/>
      <c r="OEL3" s="888"/>
      <c r="OEM3" s="888"/>
      <c r="OEN3" s="888"/>
      <c r="OEO3" s="888"/>
      <c r="OEP3" s="888"/>
      <c r="OEQ3" s="888"/>
      <c r="OER3" s="888"/>
      <c r="OES3" s="888"/>
      <c r="OET3" s="888"/>
      <c r="OEU3" s="888"/>
      <c r="OEV3" s="888"/>
      <c r="OEW3" s="888"/>
      <c r="OEX3" s="888"/>
      <c r="OEY3" s="888"/>
      <c r="OEZ3" s="888"/>
      <c r="OFA3" s="888"/>
      <c r="OFB3" s="888"/>
      <c r="OFC3" s="888"/>
      <c r="OFD3" s="888"/>
      <c r="OFE3" s="888"/>
      <c r="OFF3" s="888"/>
      <c r="OFG3" s="888"/>
      <c r="OFH3" s="888"/>
      <c r="OFI3" s="888"/>
      <c r="OFJ3" s="888"/>
      <c r="OFK3" s="888"/>
      <c r="OFL3" s="888"/>
      <c r="OFM3" s="888"/>
      <c r="OFN3" s="888"/>
      <c r="OFO3" s="888"/>
      <c r="OFP3" s="888"/>
      <c r="OFQ3" s="888"/>
      <c r="OFR3" s="888"/>
      <c r="OFS3" s="888"/>
      <c r="OFT3" s="888"/>
      <c r="OFU3" s="888"/>
      <c r="OFV3" s="888"/>
      <c r="OFW3" s="888"/>
      <c r="OFX3" s="888"/>
      <c r="OFY3" s="888"/>
      <c r="OFZ3" s="888"/>
      <c r="OGA3" s="888"/>
      <c r="OGB3" s="888"/>
      <c r="OGC3" s="888"/>
      <c r="OGD3" s="888"/>
      <c r="OGE3" s="888"/>
      <c r="OGF3" s="888"/>
      <c r="OGG3" s="888"/>
      <c r="OGH3" s="888"/>
      <c r="OGI3" s="888"/>
      <c r="OGJ3" s="888"/>
      <c r="OGK3" s="888"/>
      <c r="OGL3" s="888"/>
      <c r="OGM3" s="888"/>
      <c r="OGN3" s="888"/>
      <c r="OGO3" s="888"/>
      <c r="OGP3" s="888"/>
      <c r="OGQ3" s="888"/>
      <c r="OGR3" s="888"/>
      <c r="OGS3" s="888"/>
      <c r="OGT3" s="888"/>
      <c r="OGU3" s="888"/>
      <c r="OGV3" s="888"/>
      <c r="OGW3" s="888"/>
      <c r="OGX3" s="888"/>
      <c r="OGY3" s="888"/>
      <c r="OGZ3" s="888"/>
      <c r="OHA3" s="888"/>
      <c r="OHB3" s="888"/>
      <c r="OHC3" s="888"/>
      <c r="OHD3" s="888"/>
      <c r="OHE3" s="888"/>
      <c r="OHF3" s="888"/>
      <c r="OHG3" s="888"/>
      <c r="OHH3" s="888"/>
      <c r="OHI3" s="888"/>
      <c r="OHJ3" s="888"/>
      <c r="OHK3" s="888"/>
      <c r="OHL3" s="888"/>
      <c r="OHM3" s="888"/>
      <c r="OHN3" s="888"/>
      <c r="OHO3" s="888"/>
      <c r="OHP3" s="888"/>
      <c r="OHQ3" s="888"/>
      <c r="OHR3" s="888"/>
      <c r="OHS3" s="888"/>
      <c r="OHT3" s="888"/>
      <c r="OHU3" s="888"/>
      <c r="OHV3" s="888"/>
      <c r="OHW3" s="888"/>
      <c r="OHX3" s="888"/>
      <c r="OHY3" s="888"/>
      <c r="OHZ3" s="888"/>
      <c r="OIA3" s="888"/>
      <c r="OIB3" s="888"/>
      <c r="OIC3" s="888"/>
      <c r="OID3" s="888"/>
      <c r="OIE3" s="888"/>
      <c r="OIF3" s="888"/>
      <c r="OIG3" s="888"/>
      <c r="OIH3" s="888"/>
      <c r="OII3" s="888"/>
      <c r="OIJ3" s="888"/>
      <c r="OIK3" s="888"/>
      <c r="OIL3" s="888"/>
      <c r="OIM3" s="888"/>
      <c r="OIN3" s="888"/>
      <c r="OIO3" s="888"/>
      <c r="OIP3" s="888"/>
      <c r="OIQ3" s="888"/>
      <c r="OIR3" s="888"/>
      <c r="OIS3" s="888"/>
      <c r="OIT3" s="888"/>
      <c r="OIU3" s="888"/>
      <c r="OIV3" s="888"/>
      <c r="OIW3" s="888"/>
      <c r="OIX3" s="888"/>
      <c r="OIY3" s="888"/>
      <c r="OIZ3" s="888"/>
      <c r="OJA3" s="888"/>
      <c r="OJB3" s="888"/>
      <c r="OJC3" s="888"/>
      <c r="OJD3" s="888"/>
      <c r="OJE3" s="888"/>
      <c r="OJF3" s="888"/>
      <c r="OJG3" s="888"/>
      <c r="OJH3" s="888"/>
      <c r="OJI3" s="888"/>
      <c r="OJJ3" s="888"/>
      <c r="OJK3" s="888"/>
      <c r="OJL3" s="888"/>
      <c r="OJM3" s="888"/>
      <c r="OJN3" s="888"/>
      <c r="OJO3" s="888"/>
      <c r="OJP3" s="888"/>
      <c r="OJQ3" s="888"/>
      <c r="OJR3" s="888"/>
      <c r="OJS3" s="888"/>
      <c r="OJT3" s="888"/>
      <c r="OJU3" s="888"/>
      <c r="OJV3" s="888"/>
      <c r="OJW3" s="888"/>
      <c r="OJX3" s="888"/>
      <c r="OJY3" s="888"/>
      <c r="OJZ3" s="888"/>
      <c r="OKA3" s="888"/>
      <c r="OKB3" s="888"/>
      <c r="OKC3" s="888"/>
      <c r="OKD3" s="888"/>
      <c r="OKE3" s="888"/>
      <c r="OKF3" s="888"/>
      <c r="OKG3" s="888"/>
      <c r="OKH3" s="888"/>
      <c r="OKI3" s="888"/>
      <c r="OKJ3" s="888"/>
      <c r="OKK3" s="888"/>
      <c r="OKL3" s="888"/>
      <c r="OKM3" s="888"/>
      <c r="OKN3" s="888"/>
      <c r="OKO3" s="888"/>
      <c r="OKP3" s="888"/>
      <c r="OKQ3" s="888"/>
      <c r="OKR3" s="888"/>
      <c r="OKS3" s="888"/>
      <c r="OKT3" s="888"/>
      <c r="OKU3" s="888"/>
      <c r="OKV3" s="888"/>
      <c r="OKW3" s="888"/>
      <c r="OKX3" s="888"/>
      <c r="OKY3" s="888"/>
      <c r="OKZ3" s="888"/>
      <c r="OLA3" s="888"/>
      <c r="OLB3" s="888"/>
      <c r="OLC3" s="888"/>
      <c r="OLD3" s="888"/>
      <c r="OLE3" s="888"/>
      <c r="OLF3" s="888"/>
      <c r="OLG3" s="888"/>
      <c r="OLH3" s="888"/>
      <c r="OLI3" s="888"/>
      <c r="OLJ3" s="888"/>
      <c r="OLK3" s="888"/>
      <c r="OLL3" s="888"/>
      <c r="OLM3" s="888"/>
      <c r="OLN3" s="888"/>
      <c r="OLO3" s="888"/>
      <c r="OLP3" s="888"/>
      <c r="OLQ3" s="888"/>
      <c r="OLR3" s="888"/>
      <c r="OLS3" s="888"/>
      <c r="OLT3" s="888"/>
      <c r="OLU3" s="888"/>
      <c r="OLV3" s="888"/>
      <c r="OLW3" s="888"/>
      <c r="OLX3" s="888"/>
      <c r="OLY3" s="888"/>
      <c r="OLZ3" s="888"/>
      <c r="OMA3" s="888"/>
      <c r="OMB3" s="888"/>
      <c r="OMC3" s="888"/>
      <c r="OMD3" s="888"/>
      <c r="OME3" s="888"/>
      <c r="OMF3" s="888"/>
      <c r="OMG3" s="888"/>
      <c r="OMH3" s="888"/>
      <c r="OMI3" s="888"/>
      <c r="OMJ3" s="888"/>
      <c r="OMK3" s="888"/>
      <c r="OML3" s="888"/>
      <c r="OMM3" s="888"/>
      <c r="OMN3" s="888"/>
      <c r="OMO3" s="888"/>
      <c r="OMP3" s="888"/>
      <c r="OMQ3" s="888"/>
      <c r="OMR3" s="888"/>
      <c r="OMS3" s="888"/>
      <c r="OMT3" s="888"/>
      <c r="OMU3" s="888"/>
      <c r="OMV3" s="888"/>
      <c r="OMW3" s="888"/>
      <c r="OMX3" s="888"/>
      <c r="OMY3" s="888"/>
      <c r="OMZ3" s="888"/>
      <c r="ONA3" s="888"/>
      <c r="ONB3" s="888"/>
      <c r="ONC3" s="888"/>
      <c r="OND3" s="888"/>
      <c r="ONE3" s="888"/>
      <c r="ONF3" s="888"/>
      <c r="ONG3" s="888"/>
      <c r="ONH3" s="888"/>
      <c r="ONI3" s="888"/>
      <c r="ONJ3" s="888"/>
      <c r="ONK3" s="888"/>
      <c r="ONL3" s="888"/>
      <c r="ONM3" s="888"/>
      <c r="ONN3" s="888"/>
      <c r="ONO3" s="888"/>
      <c r="ONP3" s="888"/>
      <c r="ONQ3" s="888"/>
      <c r="ONR3" s="888"/>
      <c r="ONS3" s="888"/>
      <c r="ONT3" s="888"/>
      <c r="ONU3" s="888"/>
      <c r="ONV3" s="888"/>
      <c r="ONW3" s="888"/>
      <c r="ONX3" s="888"/>
      <c r="ONY3" s="888"/>
      <c r="ONZ3" s="888"/>
      <c r="OOA3" s="888"/>
      <c r="OOB3" s="888"/>
      <c r="OOC3" s="888"/>
      <c r="OOD3" s="888"/>
      <c r="OOE3" s="888"/>
      <c r="OOF3" s="888"/>
      <c r="OOG3" s="888"/>
      <c r="OOH3" s="888"/>
      <c r="OOI3" s="888"/>
      <c r="OOJ3" s="888"/>
      <c r="OOK3" s="888"/>
      <c r="OOL3" s="888"/>
      <c r="OOM3" s="888"/>
      <c r="OON3" s="888"/>
      <c r="OOO3" s="888"/>
      <c r="OOP3" s="888"/>
      <c r="OOQ3" s="888"/>
      <c r="OOR3" s="888"/>
      <c r="OOS3" s="888"/>
      <c r="OOT3" s="888"/>
      <c r="OOU3" s="888"/>
      <c r="OOV3" s="888"/>
      <c r="OOW3" s="888"/>
      <c r="OOX3" s="888"/>
      <c r="OOY3" s="888"/>
      <c r="OOZ3" s="888"/>
      <c r="OPA3" s="888"/>
      <c r="OPB3" s="888"/>
      <c r="OPC3" s="888"/>
      <c r="OPD3" s="888"/>
      <c r="OPE3" s="888"/>
      <c r="OPF3" s="888"/>
      <c r="OPG3" s="888"/>
      <c r="OPH3" s="888"/>
      <c r="OPI3" s="888"/>
      <c r="OPJ3" s="888"/>
      <c r="OPK3" s="888"/>
      <c r="OPL3" s="888"/>
      <c r="OPM3" s="888"/>
      <c r="OPN3" s="888"/>
      <c r="OPO3" s="888"/>
      <c r="OPP3" s="888"/>
      <c r="OPQ3" s="888"/>
      <c r="OPR3" s="888"/>
      <c r="OPS3" s="888"/>
      <c r="OPT3" s="888"/>
      <c r="OPU3" s="888"/>
      <c r="OPV3" s="888"/>
      <c r="OPW3" s="888"/>
      <c r="OPX3" s="888"/>
      <c r="OPY3" s="888"/>
      <c r="OPZ3" s="888"/>
      <c r="OQA3" s="888"/>
      <c r="OQB3" s="888"/>
      <c r="OQC3" s="888"/>
      <c r="OQD3" s="888"/>
      <c r="OQE3" s="888"/>
      <c r="OQF3" s="888"/>
      <c r="OQG3" s="888"/>
      <c r="OQH3" s="888"/>
      <c r="OQI3" s="888"/>
      <c r="OQJ3" s="888"/>
      <c r="OQK3" s="888"/>
      <c r="OQL3" s="888"/>
      <c r="OQM3" s="888"/>
      <c r="OQN3" s="888"/>
      <c r="OQO3" s="888"/>
      <c r="OQP3" s="888"/>
      <c r="OQQ3" s="888"/>
      <c r="OQR3" s="888"/>
      <c r="OQS3" s="888"/>
      <c r="OQT3" s="888"/>
      <c r="OQU3" s="888"/>
      <c r="OQV3" s="888"/>
      <c r="OQW3" s="888"/>
      <c r="OQX3" s="888"/>
      <c r="OQY3" s="888"/>
      <c r="OQZ3" s="888"/>
      <c r="ORA3" s="888"/>
      <c r="ORB3" s="888"/>
      <c r="ORC3" s="888"/>
      <c r="ORD3" s="888"/>
      <c r="ORE3" s="888"/>
      <c r="ORF3" s="888"/>
      <c r="ORG3" s="888"/>
      <c r="ORH3" s="888"/>
      <c r="ORI3" s="888"/>
      <c r="ORJ3" s="888"/>
      <c r="ORK3" s="888"/>
      <c r="ORL3" s="888"/>
      <c r="ORM3" s="888"/>
      <c r="ORN3" s="888"/>
      <c r="ORO3" s="888"/>
      <c r="ORP3" s="888"/>
      <c r="ORQ3" s="888"/>
      <c r="ORR3" s="888"/>
      <c r="ORS3" s="888"/>
      <c r="ORT3" s="888"/>
      <c r="ORU3" s="888"/>
      <c r="ORV3" s="888"/>
      <c r="ORW3" s="888"/>
      <c r="ORX3" s="888"/>
      <c r="ORY3" s="888"/>
      <c r="ORZ3" s="888"/>
      <c r="OSA3" s="888"/>
      <c r="OSB3" s="888"/>
      <c r="OSC3" s="888"/>
      <c r="OSD3" s="888"/>
      <c r="OSE3" s="888"/>
      <c r="OSF3" s="888"/>
      <c r="OSG3" s="888"/>
      <c r="OSH3" s="888"/>
      <c r="OSI3" s="888"/>
      <c r="OSJ3" s="888"/>
      <c r="OSK3" s="888"/>
      <c r="OSL3" s="888"/>
      <c r="OSM3" s="888"/>
      <c r="OSN3" s="888"/>
      <c r="OSO3" s="888"/>
      <c r="OSP3" s="888"/>
      <c r="OSQ3" s="888"/>
      <c r="OSR3" s="888"/>
      <c r="OSS3" s="888"/>
      <c r="OST3" s="888"/>
      <c r="OSU3" s="888"/>
      <c r="OSV3" s="888"/>
      <c r="OSW3" s="888"/>
      <c r="OSX3" s="888"/>
      <c r="OSY3" s="888"/>
      <c r="OSZ3" s="888"/>
      <c r="OTA3" s="888"/>
      <c r="OTB3" s="888"/>
      <c r="OTC3" s="888"/>
      <c r="OTD3" s="888"/>
      <c r="OTE3" s="888"/>
      <c r="OTF3" s="888"/>
      <c r="OTG3" s="888"/>
      <c r="OTH3" s="888"/>
      <c r="OTI3" s="888"/>
      <c r="OTJ3" s="888"/>
      <c r="OTK3" s="888"/>
      <c r="OTL3" s="888"/>
      <c r="OTM3" s="888"/>
      <c r="OTN3" s="888"/>
      <c r="OTO3" s="888"/>
      <c r="OTP3" s="888"/>
      <c r="OTQ3" s="888"/>
      <c r="OTR3" s="888"/>
      <c r="OTS3" s="888"/>
      <c r="OTT3" s="888"/>
      <c r="OTU3" s="888"/>
      <c r="OTV3" s="888"/>
      <c r="OTW3" s="888"/>
      <c r="OTX3" s="888"/>
      <c r="OTY3" s="888"/>
      <c r="OTZ3" s="888"/>
      <c r="OUA3" s="888"/>
      <c r="OUB3" s="888"/>
      <c r="OUC3" s="888"/>
      <c r="OUD3" s="888"/>
      <c r="OUE3" s="888"/>
      <c r="OUF3" s="888"/>
      <c r="OUG3" s="888"/>
      <c r="OUH3" s="888"/>
      <c r="OUI3" s="888"/>
      <c r="OUJ3" s="888"/>
      <c r="OUK3" s="888"/>
      <c r="OUL3" s="888"/>
      <c r="OUM3" s="888"/>
      <c r="OUN3" s="888"/>
      <c r="OUO3" s="888"/>
      <c r="OUP3" s="888"/>
      <c r="OUQ3" s="888"/>
      <c r="OUR3" s="888"/>
      <c r="OUS3" s="888"/>
      <c r="OUT3" s="888"/>
      <c r="OUU3" s="888"/>
      <c r="OUV3" s="888"/>
      <c r="OUW3" s="888"/>
      <c r="OUX3" s="888"/>
      <c r="OUY3" s="888"/>
      <c r="OUZ3" s="888"/>
      <c r="OVA3" s="888"/>
      <c r="OVB3" s="888"/>
      <c r="OVC3" s="888"/>
      <c r="OVD3" s="888"/>
      <c r="OVE3" s="888"/>
      <c r="OVF3" s="888"/>
      <c r="OVG3" s="888"/>
      <c r="OVH3" s="888"/>
      <c r="OVI3" s="888"/>
      <c r="OVJ3" s="888"/>
      <c r="OVK3" s="888"/>
      <c r="OVL3" s="888"/>
      <c r="OVM3" s="888"/>
      <c r="OVN3" s="888"/>
      <c r="OVO3" s="888"/>
      <c r="OVP3" s="888"/>
      <c r="OVQ3" s="888"/>
      <c r="OVR3" s="888"/>
      <c r="OVS3" s="888"/>
      <c r="OVT3" s="888"/>
      <c r="OVU3" s="888"/>
      <c r="OVV3" s="888"/>
      <c r="OVW3" s="888"/>
      <c r="OVX3" s="888"/>
      <c r="OVY3" s="888"/>
      <c r="OVZ3" s="888"/>
      <c r="OWA3" s="888"/>
      <c r="OWB3" s="888"/>
      <c r="OWC3" s="888"/>
      <c r="OWD3" s="888"/>
      <c r="OWE3" s="888"/>
      <c r="OWF3" s="888"/>
      <c r="OWG3" s="888"/>
      <c r="OWH3" s="888"/>
      <c r="OWI3" s="888"/>
      <c r="OWJ3" s="888"/>
      <c r="OWK3" s="888"/>
      <c r="OWL3" s="888"/>
      <c r="OWM3" s="888"/>
      <c r="OWN3" s="888"/>
      <c r="OWO3" s="888"/>
      <c r="OWP3" s="888"/>
      <c r="OWQ3" s="888"/>
      <c r="OWR3" s="888"/>
      <c r="OWS3" s="888"/>
      <c r="OWT3" s="888"/>
      <c r="OWU3" s="888"/>
      <c r="OWV3" s="888"/>
      <c r="OWW3" s="888"/>
      <c r="OWX3" s="888"/>
      <c r="OWY3" s="888"/>
      <c r="OWZ3" s="888"/>
      <c r="OXA3" s="888"/>
      <c r="OXB3" s="888"/>
      <c r="OXC3" s="888"/>
      <c r="OXD3" s="888"/>
      <c r="OXE3" s="888"/>
      <c r="OXF3" s="888"/>
      <c r="OXG3" s="888"/>
      <c r="OXH3" s="888"/>
      <c r="OXI3" s="888"/>
      <c r="OXJ3" s="888"/>
      <c r="OXK3" s="888"/>
      <c r="OXL3" s="888"/>
      <c r="OXM3" s="888"/>
      <c r="OXN3" s="888"/>
      <c r="OXO3" s="888"/>
      <c r="OXP3" s="888"/>
      <c r="OXQ3" s="888"/>
      <c r="OXR3" s="888"/>
      <c r="OXS3" s="888"/>
      <c r="OXT3" s="888"/>
      <c r="OXU3" s="888"/>
      <c r="OXV3" s="888"/>
      <c r="OXW3" s="888"/>
      <c r="OXX3" s="888"/>
      <c r="OXY3" s="888"/>
      <c r="OXZ3" s="888"/>
      <c r="OYA3" s="888"/>
      <c r="OYB3" s="888"/>
      <c r="OYC3" s="888"/>
      <c r="OYD3" s="888"/>
      <c r="OYE3" s="888"/>
      <c r="OYF3" s="888"/>
      <c r="OYG3" s="888"/>
      <c r="OYH3" s="888"/>
      <c r="OYI3" s="888"/>
      <c r="OYJ3" s="888"/>
      <c r="OYK3" s="888"/>
      <c r="OYL3" s="888"/>
      <c r="OYM3" s="888"/>
      <c r="OYN3" s="888"/>
      <c r="OYO3" s="888"/>
      <c r="OYP3" s="888"/>
      <c r="OYQ3" s="888"/>
      <c r="OYR3" s="888"/>
      <c r="OYS3" s="888"/>
      <c r="OYT3" s="888"/>
      <c r="OYU3" s="888"/>
      <c r="OYV3" s="888"/>
      <c r="OYW3" s="888"/>
      <c r="OYX3" s="888"/>
      <c r="OYY3" s="888"/>
      <c r="OYZ3" s="888"/>
      <c r="OZA3" s="888"/>
      <c r="OZB3" s="888"/>
      <c r="OZC3" s="888"/>
      <c r="OZD3" s="888"/>
      <c r="OZE3" s="888"/>
      <c r="OZF3" s="888"/>
      <c r="OZG3" s="888"/>
      <c r="OZH3" s="888"/>
      <c r="OZI3" s="888"/>
      <c r="OZJ3" s="888"/>
      <c r="OZK3" s="888"/>
      <c r="OZL3" s="888"/>
      <c r="OZM3" s="888"/>
      <c r="OZN3" s="888"/>
      <c r="OZO3" s="888"/>
      <c r="OZP3" s="888"/>
      <c r="OZQ3" s="888"/>
      <c r="OZR3" s="888"/>
      <c r="OZS3" s="888"/>
      <c r="OZT3" s="888"/>
      <c r="OZU3" s="888"/>
      <c r="OZV3" s="888"/>
      <c r="OZW3" s="888"/>
      <c r="OZX3" s="888"/>
      <c r="OZY3" s="888"/>
      <c r="OZZ3" s="888"/>
      <c r="PAA3" s="888"/>
      <c r="PAB3" s="888"/>
      <c r="PAC3" s="888"/>
      <c r="PAD3" s="888"/>
      <c r="PAE3" s="888"/>
      <c r="PAF3" s="888"/>
      <c r="PAG3" s="888"/>
      <c r="PAH3" s="888"/>
      <c r="PAI3" s="888"/>
      <c r="PAJ3" s="888"/>
      <c r="PAK3" s="888"/>
      <c r="PAL3" s="888"/>
      <c r="PAM3" s="888"/>
      <c r="PAN3" s="888"/>
      <c r="PAO3" s="888"/>
      <c r="PAP3" s="888"/>
      <c r="PAQ3" s="888"/>
      <c r="PAR3" s="888"/>
      <c r="PAS3" s="888"/>
      <c r="PAT3" s="888"/>
      <c r="PAU3" s="888"/>
      <c r="PAV3" s="888"/>
      <c r="PAW3" s="888"/>
      <c r="PAX3" s="888"/>
      <c r="PAY3" s="888"/>
      <c r="PAZ3" s="888"/>
      <c r="PBA3" s="888"/>
      <c r="PBB3" s="888"/>
      <c r="PBC3" s="888"/>
      <c r="PBD3" s="888"/>
      <c r="PBE3" s="888"/>
      <c r="PBF3" s="888"/>
      <c r="PBG3" s="888"/>
      <c r="PBH3" s="888"/>
      <c r="PBI3" s="888"/>
      <c r="PBJ3" s="888"/>
      <c r="PBK3" s="888"/>
      <c r="PBL3" s="888"/>
      <c r="PBM3" s="888"/>
      <c r="PBN3" s="888"/>
      <c r="PBO3" s="888"/>
      <c r="PBP3" s="888"/>
      <c r="PBQ3" s="888"/>
      <c r="PBR3" s="888"/>
      <c r="PBS3" s="888"/>
      <c r="PBT3" s="888"/>
      <c r="PBU3" s="888"/>
      <c r="PBV3" s="888"/>
      <c r="PBW3" s="888"/>
      <c r="PBX3" s="888"/>
      <c r="PBY3" s="888"/>
      <c r="PBZ3" s="888"/>
      <c r="PCA3" s="888"/>
      <c r="PCB3" s="888"/>
      <c r="PCC3" s="888"/>
      <c r="PCD3" s="888"/>
      <c r="PCE3" s="888"/>
      <c r="PCF3" s="888"/>
      <c r="PCG3" s="888"/>
      <c r="PCH3" s="888"/>
      <c r="PCI3" s="888"/>
      <c r="PCJ3" s="888"/>
      <c r="PCK3" s="888"/>
      <c r="PCL3" s="888"/>
      <c r="PCM3" s="888"/>
      <c r="PCN3" s="888"/>
      <c r="PCO3" s="888"/>
      <c r="PCP3" s="888"/>
      <c r="PCQ3" s="888"/>
      <c r="PCR3" s="888"/>
      <c r="PCS3" s="888"/>
      <c r="PCT3" s="888"/>
      <c r="PCU3" s="888"/>
      <c r="PCV3" s="888"/>
      <c r="PCW3" s="888"/>
      <c r="PCX3" s="888"/>
      <c r="PCY3" s="888"/>
      <c r="PCZ3" s="888"/>
      <c r="PDA3" s="888"/>
      <c r="PDB3" s="888"/>
      <c r="PDC3" s="888"/>
      <c r="PDD3" s="888"/>
      <c r="PDE3" s="888"/>
      <c r="PDF3" s="888"/>
      <c r="PDG3" s="888"/>
      <c r="PDH3" s="888"/>
      <c r="PDI3" s="888"/>
      <c r="PDJ3" s="888"/>
      <c r="PDK3" s="888"/>
      <c r="PDL3" s="888"/>
      <c r="PDM3" s="888"/>
      <c r="PDN3" s="888"/>
      <c r="PDO3" s="888"/>
      <c r="PDP3" s="888"/>
      <c r="PDQ3" s="888"/>
      <c r="PDR3" s="888"/>
      <c r="PDS3" s="888"/>
      <c r="PDT3" s="888"/>
      <c r="PDU3" s="888"/>
      <c r="PDV3" s="888"/>
      <c r="PDW3" s="888"/>
      <c r="PDX3" s="888"/>
      <c r="PDY3" s="888"/>
      <c r="PDZ3" s="888"/>
      <c r="PEA3" s="888"/>
      <c r="PEB3" s="888"/>
      <c r="PEC3" s="888"/>
      <c r="PED3" s="888"/>
      <c r="PEE3" s="888"/>
      <c r="PEF3" s="888"/>
      <c r="PEG3" s="888"/>
      <c r="PEH3" s="888"/>
      <c r="PEI3" s="888"/>
      <c r="PEJ3" s="888"/>
      <c r="PEK3" s="888"/>
      <c r="PEL3" s="888"/>
      <c r="PEM3" s="888"/>
      <c r="PEN3" s="888"/>
      <c r="PEO3" s="888"/>
      <c r="PEP3" s="888"/>
      <c r="PEQ3" s="888"/>
      <c r="PER3" s="888"/>
      <c r="PES3" s="888"/>
      <c r="PET3" s="888"/>
      <c r="PEU3" s="888"/>
      <c r="PEV3" s="888"/>
      <c r="PEW3" s="888"/>
      <c r="PEX3" s="888"/>
      <c r="PEY3" s="888"/>
      <c r="PEZ3" s="888"/>
      <c r="PFA3" s="888"/>
      <c r="PFB3" s="888"/>
      <c r="PFC3" s="888"/>
      <c r="PFD3" s="888"/>
      <c r="PFE3" s="888"/>
      <c r="PFF3" s="888"/>
      <c r="PFG3" s="888"/>
      <c r="PFH3" s="888"/>
      <c r="PFI3" s="888"/>
      <c r="PFJ3" s="888"/>
      <c r="PFK3" s="888"/>
      <c r="PFL3" s="888"/>
      <c r="PFM3" s="888"/>
      <c r="PFN3" s="888"/>
      <c r="PFO3" s="888"/>
      <c r="PFP3" s="888"/>
      <c r="PFQ3" s="888"/>
      <c r="PFR3" s="888"/>
      <c r="PFS3" s="888"/>
      <c r="PFT3" s="888"/>
      <c r="PFU3" s="888"/>
      <c r="PFV3" s="888"/>
      <c r="PFW3" s="888"/>
      <c r="PFX3" s="888"/>
      <c r="PFY3" s="888"/>
      <c r="PFZ3" s="888"/>
      <c r="PGA3" s="888"/>
      <c r="PGB3" s="888"/>
      <c r="PGC3" s="888"/>
      <c r="PGD3" s="888"/>
      <c r="PGE3" s="888"/>
      <c r="PGF3" s="888"/>
      <c r="PGG3" s="888"/>
      <c r="PGH3" s="888"/>
      <c r="PGI3" s="888"/>
      <c r="PGJ3" s="888"/>
      <c r="PGK3" s="888"/>
      <c r="PGL3" s="888"/>
      <c r="PGM3" s="888"/>
      <c r="PGN3" s="888"/>
      <c r="PGO3" s="888"/>
      <c r="PGP3" s="888"/>
      <c r="PGQ3" s="888"/>
      <c r="PGR3" s="888"/>
      <c r="PGS3" s="888"/>
      <c r="PGT3" s="888"/>
      <c r="PGU3" s="888"/>
      <c r="PGV3" s="888"/>
      <c r="PGW3" s="888"/>
      <c r="PGX3" s="888"/>
      <c r="PGY3" s="888"/>
      <c r="PGZ3" s="888"/>
      <c r="PHA3" s="888"/>
      <c r="PHB3" s="888"/>
      <c r="PHC3" s="888"/>
      <c r="PHD3" s="888"/>
      <c r="PHE3" s="888"/>
      <c r="PHF3" s="888"/>
      <c r="PHG3" s="888"/>
      <c r="PHH3" s="888"/>
      <c r="PHI3" s="888"/>
      <c r="PHJ3" s="888"/>
      <c r="PHK3" s="888"/>
      <c r="PHL3" s="888"/>
      <c r="PHM3" s="888"/>
      <c r="PHN3" s="888"/>
      <c r="PHO3" s="888"/>
      <c r="PHP3" s="888"/>
      <c r="PHQ3" s="888"/>
      <c r="PHR3" s="888"/>
      <c r="PHS3" s="888"/>
      <c r="PHT3" s="888"/>
      <c r="PHU3" s="888"/>
      <c r="PHV3" s="888"/>
      <c r="PHW3" s="888"/>
      <c r="PHX3" s="888"/>
      <c r="PHY3" s="888"/>
      <c r="PHZ3" s="888"/>
      <c r="PIA3" s="888"/>
      <c r="PIB3" s="888"/>
      <c r="PIC3" s="888"/>
      <c r="PID3" s="888"/>
      <c r="PIE3" s="888"/>
      <c r="PIF3" s="888"/>
      <c r="PIG3" s="888"/>
      <c r="PIH3" s="888"/>
      <c r="PII3" s="888"/>
      <c r="PIJ3" s="888"/>
      <c r="PIK3" s="888"/>
      <c r="PIL3" s="888"/>
      <c r="PIM3" s="888"/>
      <c r="PIN3" s="888"/>
      <c r="PIO3" s="888"/>
      <c r="PIP3" s="888"/>
      <c r="PIQ3" s="888"/>
      <c r="PIR3" s="888"/>
      <c r="PIS3" s="888"/>
      <c r="PIT3" s="888"/>
      <c r="PIU3" s="888"/>
      <c r="PIV3" s="888"/>
      <c r="PIW3" s="888"/>
      <c r="PIX3" s="888"/>
      <c r="PIY3" s="888"/>
      <c r="PIZ3" s="888"/>
      <c r="PJA3" s="888"/>
      <c r="PJB3" s="888"/>
      <c r="PJC3" s="888"/>
      <c r="PJD3" s="888"/>
      <c r="PJE3" s="888"/>
      <c r="PJF3" s="888"/>
      <c r="PJG3" s="888"/>
      <c r="PJH3" s="888"/>
      <c r="PJI3" s="888"/>
      <c r="PJJ3" s="888"/>
      <c r="PJK3" s="888"/>
      <c r="PJL3" s="888"/>
      <c r="PJM3" s="888"/>
      <c r="PJN3" s="888"/>
      <c r="PJO3" s="888"/>
      <c r="PJP3" s="888"/>
      <c r="PJQ3" s="888"/>
      <c r="PJR3" s="888"/>
      <c r="PJS3" s="888"/>
      <c r="PJT3" s="888"/>
      <c r="PJU3" s="888"/>
      <c r="PJV3" s="888"/>
      <c r="PJW3" s="888"/>
      <c r="PJX3" s="888"/>
      <c r="PJY3" s="888"/>
      <c r="PJZ3" s="888"/>
      <c r="PKA3" s="888"/>
      <c r="PKB3" s="888"/>
      <c r="PKC3" s="888"/>
      <c r="PKD3" s="888"/>
      <c r="PKE3" s="888"/>
      <c r="PKF3" s="888"/>
      <c r="PKG3" s="888"/>
      <c r="PKH3" s="888"/>
      <c r="PKI3" s="888"/>
      <c r="PKJ3" s="888"/>
      <c r="PKK3" s="888"/>
      <c r="PKL3" s="888"/>
      <c r="PKM3" s="888"/>
      <c r="PKN3" s="888"/>
      <c r="PKO3" s="888"/>
      <c r="PKP3" s="888"/>
      <c r="PKQ3" s="888"/>
      <c r="PKR3" s="888"/>
      <c r="PKS3" s="888"/>
      <c r="PKT3" s="888"/>
      <c r="PKU3" s="888"/>
      <c r="PKV3" s="888"/>
      <c r="PKW3" s="888"/>
      <c r="PKX3" s="888"/>
      <c r="PKY3" s="888"/>
      <c r="PKZ3" s="888"/>
      <c r="PLA3" s="888"/>
      <c r="PLB3" s="888"/>
      <c r="PLC3" s="888"/>
      <c r="PLD3" s="888"/>
      <c r="PLE3" s="888"/>
      <c r="PLF3" s="888"/>
      <c r="PLG3" s="888"/>
      <c r="PLH3" s="888"/>
      <c r="PLI3" s="888"/>
      <c r="PLJ3" s="888"/>
      <c r="PLK3" s="888"/>
      <c r="PLL3" s="888"/>
      <c r="PLM3" s="888"/>
      <c r="PLN3" s="888"/>
      <c r="PLO3" s="888"/>
      <c r="PLP3" s="888"/>
      <c r="PLQ3" s="888"/>
      <c r="PLR3" s="888"/>
      <c r="PLS3" s="888"/>
      <c r="PLT3" s="888"/>
      <c r="PLU3" s="888"/>
      <c r="PLV3" s="888"/>
      <c r="PLW3" s="888"/>
      <c r="PLX3" s="888"/>
      <c r="PLY3" s="888"/>
      <c r="PLZ3" s="888"/>
      <c r="PMA3" s="888"/>
      <c r="PMB3" s="888"/>
      <c r="PMC3" s="888"/>
      <c r="PMD3" s="888"/>
      <c r="PME3" s="888"/>
      <c r="PMF3" s="888"/>
      <c r="PMG3" s="888"/>
      <c r="PMH3" s="888"/>
      <c r="PMI3" s="888"/>
      <c r="PMJ3" s="888"/>
      <c r="PMK3" s="888"/>
      <c r="PML3" s="888"/>
      <c r="PMM3" s="888"/>
      <c r="PMN3" s="888"/>
      <c r="PMO3" s="888"/>
      <c r="PMP3" s="888"/>
      <c r="PMQ3" s="888"/>
      <c r="PMR3" s="888"/>
      <c r="PMS3" s="888"/>
      <c r="PMT3" s="888"/>
      <c r="PMU3" s="888"/>
      <c r="PMV3" s="888"/>
      <c r="PMW3" s="888"/>
      <c r="PMX3" s="888"/>
      <c r="PMY3" s="888"/>
      <c r="PMZ3" s="888"/>
      <c r="PNA3" s="888"/>
      <c r="PNB3" s="888"/>
      <c r="PNC3" s="888"/>
      <c r="PND3" s="888"/>
      <c r="PNE3" s="888"/>
      <c r="PNF3" s="888"/>
      <c r="PNG3" s="888"/>
      <c r="PNH3" s="888"/>
      <c r="PNI3" s="888"/>
      <c r="PNJ3" s="888"/>
      <c r="PNK3" s="888"/>
      <c r="PNL3" s="888"/>
      <c r="PNM3" s="888"/>
      <c r="PNN3" s="888"/>
      <c r="PNO3" s="888"/>
      <c r="PNP3" s="888"/>
      <c r="PNQ3" s="888"/>
      <c r="PNR3" s="888"/>
      <c r="PNS3" s="888"/>
      <c r="PNT3" s="888"/>
      <c r="PNU3" s="888"/>
      <c r="PNV3" s="888"/>
      <c r="PNW3" s="888"/>
      <c r="PNX3" s="888"/>
      <c r="PNY3" s="888"/>
      <c r="PNZ3" s="888"/>
      <c r="POA3" s="888"/>
      <c r="POB3" s="888"/>
      <c r="POC3" s="888"/>
      <c r="POD3" s="888"/>
      <c r="POE3" s="888"/>
      <c r="POF3" s="888"/>
      <c r="POG3" s="888"/>
      <c r="POH3" s="888"/>
      <c r="POI3" s="888"/>
      <c r="POJ3" s="888"/>
      <c r="POK3" s="888"/>
      <c r="POL3" s="888"/>
      <c r="POM3" s="888"/>
      <c r="PON3" s="888"/>
      <c r="POO3" s="888"/>
      <c r="POP3" s="888"/>
      <c r="POQ3" s="888"/>
      <c r="POR3" s="888"/>
      <c r="POS3" s="888"/>
      <c r="POT3" s="888"/>
      <c r="POU3" s="888"/>
      <c r="POV3" s="888"/>
      <c r="POW3" s="888"/>
      <c r="POX3" s="888"/>
      <c r="POY3" s="888"/>
      <c r="POZ3" s="888"/>
      <c r="PPA3" s="888"/>
      <c r="PPB3" s="888"/>
      <c r="PPC3" s="888"/>
      <c r="PPD3" s="888"/>
      <c r="PPE3" s="888"/>
      <c r="PPF3" s="888"/>
      <c r="PPG3" s="888"/>
      <c r="PPH3" s="888"/>
      <c r="PPI3" s="888"/>
      <c r="PPJ3" s="888"/>
      <c r="PPK3" s="888"/>
      <c r="PPL3" s="888"/>
      <c r="PPM3" s="888"/>
      <c r="PPN3" s="888"/>
      <c r="PPO3" s="888"/>
      <c r="PPP3" s="888"/>
      <c r="PPQ3" s="888"/>
      <c r="PPR3" s="888"/>
      <c r="PPS3" s="888"/>
      <c r="PPT3" s="888"/>
      <c r="PPU3" s="888"/>
      <c r="PPV3" s="888"/>
      <c r="PPW3" s="888"/>
      <c r="PPX3" s="888"/>
      <c r="PPY3" s="888"/>
      <c r="PPZ3" s="888"/>
      <c r="PQA3" s="888"/>
      <c r="PQB3" s="888"/>
      <c r="PQC3" s="888"/>
      <c r="PQD3" s="888"/>
      <c r="PQE3" s="888"/>
      <c r="PQF3" s="888"/>
      <c r="PQG3" s="888"/>
      <c r="PQH3" s="888"/>
      <c r="PQI3" s="888"/>
      <c r="PQJ3" s="888"/>
      <c r="PQK3" s="888"/>
      <c r="PQL3" s="888"/>
      <c r="PQM3" s="888"/>
      <c r="PQN3" s="888"/>
      <c r="PQO3" s="888"/>
      <c r="PQP3" s="888"/>
      <c r="PQQ3" s="888"/>
      <c r="PQR3" s="888"/>
      <c r="PQS3" s="888"/>
      <c r="PQT3" s="888"/>
      <c r="PQU3" s="888"/>
      <c r="PQV3" s="888"/>
      <c r="PQW3" s="888"/>
      <c r="PQX3" s="888"/>
      <c r="PQY3" s="888"/>
      <c r="PQZ3" s="888"/>
      <c r="PRA3" s="888"/>
      <c r="PRB3" s="888"/>
      <c r="PRC3" s="888"/>
      <c r="PRD3" s="888"/>
      <c r="PRE3" s="888"/>
      <c r="PRF3" s="888"/>
      <c r="PRG3" s="888"/>
      <c r="PRH3" s="888"/>
      <c r="PRI3" s="888"/>
      <c r="PRJ3" s="888"/>
      <c r="PRK3" s="888"/>
      <c r="PRL3" s="888"/>
      <c r="PRM3" s="888"/>
      <c r="PRN3" s="888"/>
      <c r="PRO3" s="888"/>
      <c r="PRP3" s="888"/>
      <c r="PRQ3" s="888"/>
      <c r="PRR3" s="888"/>
      <c r="PRS3" s="888"/>
      <c r="PRT3" s="888"/>
      <c r="PRU3" s="888"/>
      <c r="PRV3" s="888"/>
      <c r="PRW3" s="888"/>
      <c r="PRX3" s="888"/>
      <c r="PRY3" s="888"/>
      <c r="PRZ3" s="888"/>
      <c r="PSA3" s="888"/>
      <c r="PSB3" s="888"/>
      <c r="PSC3" s="888"/>
      <c r="PSD3" s="888"/>
      <c r="PSE3" s="888"/>
      <c r="PSF3" s="888"/>
      <c r="PSG3" s="888"/>
      <c r="PSH3" s="888"/>
      <c r="PSI3" s="888"/>
      <c r="PSJ3" s="888"/>
      <c r="PSK3" s="888"/>
      <c r="PSL3" s="888"/>
      <c r="PSM3" s="888"/>
      <c r="PSN3" s="888"/>
      <c r="PSO3" s="888"/>
      <c r="PSP3" s="888"/>
      <c r="PSQ3" s="888"/>
      <c r="PSR3" s="888"/>
      <c r="PSS3" s="888"/>
      <c r="PST3" s="888"/>
      <c r="PSU3" s="888"/>
      <c r="PSV3" s="888"/>
      <c r="PSW3" s="888"/>
      <c r="PSX3" s="888"/>
      <c r="PSY3" s="888"/>
      <c r="PSZ3" s="888"/>
      <c r="PTA3" s="888"/>
      <c r="PTB3" s="888"/>
      <c r="PTC3" s="888"/>
      <c r="PTD3" s="888"/>
      <c r="PTE3" s="888"/>
      <c r="PTF3" s="888"/>
      <c r="PTG3" s="888"/>
      <c r="PTH3" s="888"/>
      <c r="PTI3" s="888"/>
      <c r="PTJ3" s="888"/>
      <c r="PTK3" s="888"/>
      <c r="PTL3" s="888"/>
      <c r="PTM3" s="888"/>
      <c r="PTN3" s="888"/>
      <c r="PTO3" s="888"/>
      <c r="PTP3" s="888"/>
      <c r="PTQ3" s="888"/>
      <c r="PTR3" s="888"/>
      <c r="PTS3" s="888"/>
      <c r="PTT3" s="888"/>
      <c r="PTU3" s="888"/>
      <c r="PTV3" s="888"/>
      <c r="PTW3" s="888"/>
      <c r="PTX3" s="888"/>
      <c r="PTY3" s="888"/>
      <c r="PTZ3" s="888"/>
      <c r="PUA3" s="888"/>
      <c r="PUB3" s="888"/>
      <c r="PUC3" s="888"/>
      <c r="PUD3" s="888"/>
      <c r="PUE3" s="888"/>
      <c r="PUF3" s="888"/>
      <c r="PUG3" s="888"/>
      <c r="PUH3" s="888"/>
      <c r="PUI3" s="888"/>
      <c r="PUJ3" s="888"/>
      <c r="PUK3" s="888"/>
      <c r="PUL3" s="888"/>
      <c r="PUM3" s="888"/>
      <c r="PUN3" s="888"/>
      <c r="PUO3" s="888"/>
      <c r="PUP3" s="888"/>
      <c r="PUQ3" s="888"/>
      <c r="PUR3" s="888"/>
      <c r="PUS3" s="888"/>
      <c r="PUT3" s="888"/>
      <c r="PUU3" s="888"/>
      <c r="PUV3" s="888"/>
      <c r="PUW3" s="888"/>
      <c r="PUX3" s="888"/>
      <c r="PUY3" s="888"/>
      <c r="PUZ3" s="888"/>
      <c r="PVA3" s="888"/>
      <c r="PVB3" s="888"/>
      <c r="PVC3" s="888"/>
      <c r="PVD3" s="888"/>
      <c r="PVE3" s="888"/>
      <c r="PVF3" s="888"/>
      <c r="PVG3" s="888"/>
      <c r="PVH3" s="888"/>
      <c r="PVI3" s="888"/>
      <c r="PVJ3" s="888"/>
      <c r="PVK3" s="888"/>
      <c r="PVL3" s="888"/>
      <c r="PVM3" s="888"/>
      <c r="PVN3" s="888"/>
      <c r="PVO3" s="888"/>
      <c r="PVP3" s="888"/>
      <c r="PVQ3" s="888"/>
      <c r="PVR3" s="888"/>
      <c r="PVS3" s="888"/>
      <c r="PVT3" s="888"/>
      <c r="PVU3" s="888"/>
      <c r="PVV3" s="888"/>
      <c r="PVW3" s="888"/>
      <c r="PVX3" s="888"/>
      <c r="PVY3" s="888"/>
      <c r="PVZ3" s="888"/>
      <c r="PWA3" s="888"/>
      <c r="PWB3" s="888"/>
      <c r="PWC3" s="888"/>
      <c r="PWD3" s="888"/>
      <c r="PWE3" s="888"/>
      <c r="PWF3" s="888"/>
      <c r="PWG3" s="888"/>
      <c r="PWH3" s="888"/>
      <c r="PWI3" s="888"/>
      <c r="PWJ3" s="888"/>
      <c r="PWK3" s="888"/>
      <c r="PWL3" s="888"/>
      <c r="PWM3" s="888"/>
      <c r="PWN3" s="888"/>
      <c r="PWO3" s="888"/>
      <c r="PWP3" s="888"/>
      <c r="PWQ3" s="888"/>
      <c r="PWR3" s="888"/>
      <c r="PWS3" s="888"/>
      <c r="PWT3" s="888"/>
      <c r="PWU3" s="888"/>
      <c r="PWV3" s="888"/>
      <c r="PWW3" s="888"/>
      <c r="PWX3" s="888"/>
      <c r="PWY3" s="888"/>
      <c r="PWZ3" s="888"/>
      <c r="PXA3" s="888"/>
      <c r="PXB3" s="888"/>
      <c r="PXC3" s="888"/>
      <c r="PXD3" s="888"/>
      <c r="PXE3" s="888"/>
      <c r="PXF3" s="888"/>
      <c r="PXG3" s="888"/>
      <c r="PXH3" s="888"/>
      <c r="PXI3" s="888"/>
      <c r="PXJ3" s="888"/>
      <c r="PXK3" s="888"/>
      <c r="PXL3" s="888"/>
      <c r="PXM3" s="888"/>
      <c r="PXN3" s="888"/>
      <c r="PXO3" s="888"/>
      <c r="PXP3" s="888"/>
      <c r="PXQ3" s="888"/>
      <c r="PXR3" s="888"/>
      <c r="PXS3" s="888"/>
      <c r="PXT3" s="888"/>
      <c r="PXU3" s="888"/>
      <c r="PXV3" s="888"/>
      <c r="PXW3" s="888"/>
      <c r="PXX3" s="888"/>
      <c r="PXY3" s="888"/>
      <c r="PXZ3" s="888"/>
      <c r="PYA3" s="888"/>
      <c r="PYB3" s="888"/>
      <c r="PYC3" s="888"/>
      <c r="PYD3" s="888"/>
      <c r="PYE3" s="888"/>
      <c r="PYF3" s="888"/>
      <c r="PYG3" s="888"/>
      <c r="PYH3" s="888"/>
      <c r="PYI3" s="888"/>
      <c r="PYJ3" s="888"/>
      <c r="PYK3" s="888"/>
      <c r="PYL3" s="888"/>
      <c r="PYM3" s="888"/>
      <c r="PYN3" s="888"/>
      <c r="PYO3" s="888"/>
      <c r="PYP3" s="888"/>
      <c r="PYQ3" s="888"/>
      <c r="PYR3" s="888"/>
      <c r="PYS3" s="888"/>
      <c r="PYT3" s="888"/>
      <c r="PYU3" s="888"/>
      <c r="PYV3" s="888"/>
      <c r="PYW3" s="888"/>
      <c r="PYX3" s="888"/>
      <c r="PYY3" s="888"/>
      <c r="PYZ3" s="888"/>
      <c r="PZA3" s="888"/>
      <c r="PZB3" s="888"/>
      <c r="PZC3" s="888"/>
      <c r="PZD3" s="888"/>
      <c r="PZE3" s="888"/>
      <c r="PZF3" s="888"/>
      <c r="PZG3" s="888"/>
      <c r="PZH3" s="888"/>
      <c r="PZI3" s="888"/>
      <c r="PZJ3" s="888"/>
      <c r="PZK3" s="888"/>
      <c r="PZL3" s="888"/>
      <c r="PZM3" s="888"/>
      <c r="PZN3" s="888"/>
      <c r="PZO3" s="888"/>
      <c r="PZP3" s="888"/>
      <c r="PZQ3" s="888"/>
      <c r="PZR3" s="888"/>
      <c r="PZS3" s="888"/>
      <c r="PZT3" s="888"/>
      <c r="PZU3" s="888"/>
      <c r="PZV3" s="888"/>
      <c r="PZW3" s="888"/>
      <c r="PZX3" s="888"/>
      <c r="PZY3" s="888"/>
      <c r="PZZ3" s="888"/>
      <c r="QAA3" s="888"/>
      <c r="QAB3" s="888"/>
      <c r="QAC3" s="888"/>
      <c r="QAD3" s="888"/>
      <c r="QAE3" s="888"/>
      <c r="QAF3" s="888"/>
      <c r="QAG3" s="888"/>
      <c r="QAH3" s="888"/>
      <c r="QAI3" s="888"/>
      <c r="QAJ3" s="888"/>
      <c r="QAK3" s="888"/>
      <c r="QAL3" s="888"/>
      <c r="QAM3" s="888"/>
      <c r="QAN3" s="888"/>
      <c r="QAO3" s="888"/>
      <c r="QAP3" s="888"/>
      <c r="QAQ3" s="888"/>
      <c r="QAR3" s="888"/>
      <c r="QAS3" s="888"/>
      <c r="QAT3" s="888"/>
      <c r="QAU3" s="888"/>
      <c r="QAV3" s="888"/>
      <c r="QAW3" s="888"/>
      <c r="QAX3" s="888"/>
      <c r="QAY3" s="888"/>
      <c r="QAZ3" s="888"/>
      <c r="QBA3" s="888"/>
      <c r="QBB3" s="888"/>
      <c r="QBC3" s="888"/>
      <c r="QBD3" s="888"/>
      <c r="QBE3" s="888"/>
      <c r="QBF3" s="888"/>
      <c r="QBG3" s="888"/>
      <c r="QBH3" s="888"/>
      <c r="QBI3" s="888"/>
      <c r="QBJ3" s="888"/>
      <c r="QBK3" s="888"/>
      <c r="QBL3" s="888"/>
      <c r="QBM3" s="888"/>
      <c r="QBN3" s="888"/>
      <c r="QBO3" s="888"/>
      <c r="QBP3" s="888"/>
      <c r="QBQ3" s="888"/>
      <c r="QBR3" s="888"/>
      <c r="QBS3" s="888"/>
      <c r="QBT3" s="888"/>
      <c r="QBU3" s="888"/>
      <c r="QBV3" s="888"/>
      <c r="QBW3" s="888"/>
      <c r="QBX3" s="888"/>
      <c r="QBY3" s="888"/>
      <c r="QBZ3" s="888"/>
      <c r="QCA3" s="888"/>
      <c r="QCB3" s="888"/>
      <c r="QCC3" s="888"/>
      <c r="QCD3" s="888"/>
      <c r="QCE3" s="888"/>
      <c r="QCF3" s="888"/>
      <c r="QCG3" s="888"/>
      <c r="QCH3" s="888"/>
      <c r="QCI3" s="888"/>
      <c r="QCJ3" s="888"/>
      <c r="QCK3" s="888"/>
      <c r="QCL3" s="888"/>
      <c r="QCM3" s="888"/>
      <c r="QCN3" s="888"/>
      <c r="QCO3" s="888"/>
      <c r="QCP3" s="888"/>
      <c r="QCQ3" s="888"/>
      <c r="QCR3" s="888"/>
      <c r="QCS3" s="888"/>
      <c r="QCT3" s="888"/>
      <c r="QCU3" s="888"/>
      <c r="QCV3" s="888"/>
      <c r="QCW3" s="888"/>
      <c r="QCX3" s="888"/>
      <c r="QCY3" s="888"/>
      <c r="QCZ3" s="888"/>
      <c r="QDA3" s="888"/>
      <c r="QDB3" s="888"/>
      <c r="QDC3" s="888"/>
      <c r="QDD3" s="888"/>
      <c r="QDE3" s="888"/>
      <c r="QDF3" s="888"/>
      <c r="QDG3" s="888"/>
      <c r="QDH3" s="888"/>
      <c r="QDI3" s="888"/>
      <c r="QDJ3" s="888"/>
      <c r="QDK3" s="888"/>
      <c r="QDL3" s="888"/>
      <c r="QDM3" s="888"/>
      <c r="QDN3" s="888"/>
      <c r="QDO3" s="888"/>
      <c r="QDP3" s="888"/>
      <c r="QDQ3" s="888"/>
      <c r="QDR3" s="888"/>
      <c r="QDS3" s="888"/>
      <c r="QDT3" s="888"/>
      <c r="QDU3" s="888"/>
      <c r="QDV3" s="888"/>
      <c r="QDW3" s="888"/>
      <c r="QDX3" s="888"/>
      <c r="QDY3" s="888"/>
      <c r="QDZ3" s="888"/>
      <c r="QEA3" s="888"/>
      <c r="QEB3" s="888"/>
      <c r="QEC3" s="888"/>
      <c r="QED3" s="888"/>
      <c r="QEE3" s="888"/>
      <c r="QEF3" s="888"/>
      <c r="QEG3" s="888"/>
      <c r="QEH3" s="888"/>
      <c r="QEI3" s="888"/>
      <c r="QEJ3" s="888"/>
      <c r="QEK3" s="888"/>
      <c r="QEL3" s="888"/>
      <c r="QEM3" s="888"/>
      <c r="QEN3" s="888"/>
      <c r="QEO3" s="888"/>
      <c r="QEP3" s="888"/>
      <c r="QEQ3" s="888"/>
      <c r="QER3" s="888"/>
      <c r="QES3" s="888"/>
      <c r="QET3" s="888"/>
      <c r="QEU3" s="888"/>
      <c r="QEV3" s="888"/>
      <c r="QEW3" s="888"/>
      <c r="QEX3" s="888"/>
      <c r="QEY3" s="888"/>
      <c r="QEZ3" s="888"/>
      <c r="QFA3" s="888"/>
      <c r="QFB3" s="888"/>
      <c r="QFC3" s="888"/>
      <c r="QFD3" s="888"/>
      <c r="QFE3" s="888"/>
      <c r="QFF3" s="888"/>
      <c r="QFG3" s="888"/>
      <c r="QFH3" s="888"/>
      <c r="QFI3" s="888"/>
      <c r="QFJ3" s="888"/>
      <c r="QFK3" s="888"/>
      <c r="QFL3" s="888"/>
      <c r="QFM3" s="888"/>
      <c r="QFN3" s="888"/>
      <c r="QFO3" s="888"/>
      <c r="QFP3" s="888"/>
      <c r="QFQ3" s="888"/>
      <c r="QFR3" s="888"/>
      <c r="QFS3" s="888"/>
      <c r="QFT3" s="888"/>
      <c r="QFU3" s="888"/>
      <c r="QFV3" s="888"/>
      <c r="QFW3" s="888"/>
      <c r="QFX3" s="888"/>
      <c r="QFY3" s="888"/>
      <c r="QFZ3" s="888"/>
      <c r="QGA3" s="888"/>
      <c r="QGB3" s="888"/>
      <c r="QGC3" s="888"/>
      <c r="QGD3" s="888"/>
      <c r="QGE3" s="888"/>
      <c r="QGF3" s="888"/>
      <c r="QGG3" s="888"/>
      <c r="QGH3" s="888"/>
      <c r="QGI3" s="888"/>
      <c r="QGJ3" s="888"/>
      <c r="QGK3" s="888"/>
      <c r="QGL3" s="888"/>
      <c r="QGM3" s="888"/>
      <c r="QGN3" s="888"/>
      <c r="QGO3" s="888"/>
      <c r="QGP3" s="888"/>
      <c r="QGQ3" s="888"/>
      <c r="QGR3" s="888"/>
      <c r="QGS3" s="888"/>
      <c r="QGT3" s="888"/>
      <c r="QGU3" s="888"/>
      <c r="QGV3" s="888"/>
      <c r="QGW3" s="888"/>
      <c r="QGX3" s="888"/>
      <c r="QGY3" s="888"/>
      <c r="QGZ3" s="888"/>
      <c r="QHA3" s="888"/>
      <c r="QHB3" s="888"/>
      <c r="QHC3" s="888"/>
      <c r="QHD3" s="888"/>
      <c r="QHE3" s="888"/>
      <c r="QHF3" s="888"/>
      <c r="QHG3" s="888"/>
      <c r="QHH3" s="888"/>
      <c r="QHI3" s="888"/>
      <c r="QHJ3" s="888"/>
      <c r="QHK3" s="888"/>
      <c r="QHL3" s="888"/>
      <c r="QHM3" s="888"/>
      <c r="QHN3" s="888"/>
      <c r="QHO3" s="888"/>
      <c r="QHP3" s="888"/>
      <c r="QHQ3" s="888"/>
      <c r="QHR3" s="888"/>
      <c r="QHS3" s="888"/>
      <c r="QHT3" s="888"/>
      <c r="QHU3" s="888"/>
      <c r="QHV3" s="888"/>
      <c r="QHW3" s="888"/>
      <c r="QHX3" s="888"/>
      <c r="QHY3" s="888"/>
      <c r="QHZ3" s="888"/>
      <c r="QIA3" s="888"/>
      <c r="QIB3" s="888"/>
      <c r="QIC3" s="888"/>
      <c r="QID3" s="888"/>
      <c r="QIE3" s="888"/>
      <c r="QIF3" s="888"/>
      <c r="QIG3" s="888"/>
      <c r="QIH3" s="888"/>
      <c r="QII3" s="888"/>
      <c r="QIJ3" s="888"/>
      <c r="QIK3" s="888"/>
      <c r="QIL3" s="888"/>
      <c r="QIM3" s="888"/>
      <c r="QIN3" s="888"/>
      <c r="QIO3" s="888"/>
      <c r="QIP3" s="888"/>
      <c r="QIQ3" s="888"/>
      <c r="QIR3" s="888"/>
      <c r="QIS3" s="888"/>
      <c r="QIT3" s="888"/>
      <c r="QIU3" s="888"/>
      <c r="QIV3" s="888"/>
      <c r="QIW3" s="888"/>
      <c r="QIX3" s="888"/>
      <c r="QIY3" s="888"/>
      <c r="QIZ3" s="888"/>
      <c r="QJA3" s="888"/>
      <c r="QJB3" s="888"/>
      <c r="QJC3" s="888"/>
      <c r="QJD3" s="888"/>
      <c r="QJE3" s="888"/>
      <c r="QJF3" s="888"/>
      <c r="QJG3" s="888"/>
      <c r="QJH3" s="888"/>
      <c r="QJI3" s="888"/>
      <c r="QJJ3" s="888"/>
      <c r="QJK3" s="888"/>
      <c r="QJL3" s="888"/>
      <c r="QJM3" s="888"/>
      <c r="QJN3" s="888"/>
      <c r="QJO3" s="888"/>
      <c r="QJP3" s="888"/>
      <c r="QJQ3" s="888"/>
      <c r="QJR3" s="888"/>
      <c r="QJS3" s="888"/>
      <c r="QJT3" s="888"/>
      <c r="QJU3" s="888"/>
      <c r="QJV3" s="888"/>
      <c r="QJW3" s="888"/>
      <c r="QJX3" s="888"/>
      <c r="QJY3" s="888"/>
      <c r="QJZ3" s="888"/>
      <c r="QKA3" s="888"/>
      <c r="QKB3" s="888"/>
      <c r="QKC3" s="888"/>
      <c r="QKD3" s="888"/>
      <c r="QKE3" s="888"/>
      <c r="QKF3" s="888"/>
      <c r="QKG3" s="888"/>
      <c r="QKH3" s="888"/>
      <c r="QKI3" s="888"/>
      <c r="QKJ3" s="888"/>
      <c r="QKK3" s="888"/>
      <c r="QKL3" s="888"/>
      <c r="QKM3" s="888"/>
      <c r="QKN3" s="888"/>
      <c r="QKO3" s="888"/>
      <c r="QKP3" s="888"/>
      <c r="QKQ3" s="888"/>
      <c r="QKR3" s="888"/>
      <c r="QKS3" s="888"/>
      <c r="QKT3" s="888"/>
      <c r="QKU3" s="888"/>
      <c r="QKV3" s="888"/>
      <c r="QKW3" s="888"/>
      <c r="QKX3" s="888"/>
      <c r="QKY3" s="888"/>
      <c r="QKZ3" s="888"/>
      <c r="QLA3" s="888"/>
      <c r="QLB3" s="888"/>
      <c r="QLC3" s="888"/>
      <c r="QLD3" s="888"/>
      <c r="QLE3" s="888"/>
      <c r="QLF3" s="888"/>
      <c r="QLG3" s="888"/>
      <c r="QLH3" s="888"/>
      <c r="QLI3" s="888"/>
      <c r="QLJ3" s="888"/>
      <c r="QLK3" s="888"/>
      <c r="QLL3" s="888"/>
      <c r="QLM3" s="888"/>
      <c r="QLN3" s="888"/>
      <c r="QLO3" s="888"/>
      <c r="QLP3" s="888"/>
      <c r="QLQ3" s="888"/>
      <c r="QLR3" s="888"/>
      <c r="QLS3" s="888"/>
      <c r="QLT3" s="888"/>
      <c r="QLU3" s="888"/>
      <c r="QLV3" s="888"/>
      <c r="QLW3" s="888"/>
      <c r="QLX3" s="888"/>
      <c r="QLY3" s="888"/>
      <c r="QLZ3" s="888"/>
      <c r="QMA3" s="888"/>
      <c r="QMB3" s="888"/>
      <c r="QMC3" s="888"/>
      <c r="QMD3" s="888"/>
      <c r="QME3" s="888"/>
      <c r="QMF3" s="888"/>
      <c r="QMG3" s="888"/>
      <c r="QMH3" s="888"/>
      <c r="QMI3" s="888"/>
      <c r="QMJ3" s="888"/>
      <c r="QMK3" s="888"/>
      <c r="QML3" s="888"/>
      <c r="QMM3" s="888"/>
      <c r="QMN3" s="888"/>
      <c r="QMO3" s="888"/>
      <c r="QMP3" s="888"/>
      <c r="QMQ3" s="888"/>
      <c r="QMR3" s="888"/>
      <c r="QMS3" s="888"/>
      <c r="QMT3" s="888"/>
      <c r="QMU3" s="888"/>
      <c r="QMV3" s="888"/>
      <c r="QMW3" s="888"/>
      <c r="QMX3" s="888"/>
      <c r="QMY3" s="888"/>
      <c r="QMZ3" s="888"/>
      <c r="QNA3" s="888"/>
      <c r="QNB3" s="888"/>
      <c r="QNC3" s="888"/>
      <c r="QND3" s="888"/>
      <c r="QNE3" s="888"/>
      <c r="QNF3" s="888"/>
      <c r="QNG3" s="888"/>
      <c r="QNH3" s="888"/>
      <c r="QNI3" s="888"/>
      <c r="QNJ3" s="888"/>
      <c r="QNK3" s="888"/>
      <c r="QNL3" s="888"/>
      <c r="QNM3" s="888"/>
      <c r="QNN3" s="888"/>
      <c r="QNO3" s="888"/>
      <c r="QNP3" s="888"/>
      <c r="QNQ3" s="888"/>
      <c r="QNR3" s="888"/>
      <c r="QNS3" s="888"/>
      <c r="QNT3" s="888"/>
      <c r="QNU3" s="888"/>
      <c r="QNV3" s="888"/>
      <c r="QNW3" s="888"/>
      <c r="QNX3" s="888"/>
      <c r="QNY3" s="888"/>
      <c r="QNZ3" s="888"/>
      <c r="QOA3" s="888"/>
      <c r="QOB3" s="888"/>
      <c r="QOC3" s="888"/>
      <c r="QOD3" s="888"/>
      <c r="QOE3" s="888"/>
      <c r="QOF3" s="888"/>
      <c r="QOG3" s="888"/>
      <c r="QOH3" s="888"/>
      <c r="QOI3" s="888"/>
      <c r="QOJ3" s="888"/>
      <c r="QOK3" s="888"/>
      <c r="QOL3" s="888"/>
      <c r="QOM3" s="888"/>
      <c r="QON3" s="888"/>
      <c r="QOO3" s="888"/>
      <c r="QOP3" s="888"/>
      <c r="QOQ3" s="888"/>
      <c r="QOR3" s="888"/>
      <c r="QOS3" s="888"/>
      <c r="QOT3" s="888"/>
      <c r="QOU3" s="888"/>
      <c r="QOV3" s="888"/>
      <c r="QOW3" s="888"/>
      <c r="QOX3" s="888"/>
      <c r="QOY3" s="888"/>
      <c r="QOZ3" s="888"/>
      <c r="QPA3" s="888"/>
      <c r="QPB3" s="888"/>
      <c r="QPC3" s="888"/>
      <c r="QPD3" s="888"/>
      <c r="QPE3" s="888"/>
      <c r="QPF3" s="888"/>
      <c r="QPG3" s="888"/>
      <c r="QPH3" s="888"/>
      <c r="QPI3" s="888"/>
      <c r="QPJ3" s="888"/>
      <c r="QPK3" s="888"/>
      <c r="QPL3" s="888"/>
      <c r="QPM3" s="888"/>
      <c r="QPN3" s="888"/>
      <c r="QPO3" s="888"/>
      <c r="QPP3" s="888"/>
      <c r="QPQ3" s="888"/>
      <c r="QPR3" s="888"/>
      <c r="QPS3" s="888"/>
      <c r="QPT3" s="888"/>
      <c r="QPU3" s="888"/>
      <c r="QPV3" s="888"/>
      <c r="QPW3" s="888"/>
      <c r="QPX3" s="888"/>
      <c r="QPY3" s="888"/>
      <c r="QPZ3" s="888"/>
      <c r="QQA3" s="888"/>
      <c r="QQB3" s="888"/>
      <c r="QQC3" s="888"/>
      <c r="QQD3" s="888"/>
      <c r="QQE3" s="888"/>
      <c r="QQF3" s="888"/>
      <c r="QQG3" s="888"/>
      <c r="QQH3" s="888"/>
      <c r="QQI3" s="888"/>
      <c r="QQJ3" s="888"/>
      <c r="QQK3" s="888"/>
      <c r="QQL3" s="888"/>
      <c r="QQM3" s="888"/>
      <c r="QQN3" s="888"/>
      <c r="QQO3" s="888"/>
      <c r="QQP3" s="888"/>
      <c r="QQQ3" s="888"/>
      <c r="QQR3" s="888"/>
      <c r="QQS3" s="888"/>
      <c r="QQT3" s="888"/>
      <c r="QQU3" s="888"/>
      <c r="QQV3" s="888"/>
      <c r="QQW3" s="888"/>
      <c r="QQX3" s="888"/>
      <c r="QQY3" s="888"/>
      <c r="QQZ3" s="888"/>
      <c r="QRA3" s="888"/>
      <c r="QRB3" s="888"/>
      <c r="QRC3" s="888"/>
      <c r="QRD3" s="888"/>
      <c r="QRE3" s="888"/>
      <c r="QRF3" s="888"/>
      <c r="QRG3" s="888"/>
      <c r="QRH3" s="888"/>
      <c r="QRI3" s="888"/>
      <c r="QRJ3" s="888"/>
      <c r="QRK3" s="888"/>
      <c r="QRL3" s="888"/>
      <c r="QRM3" s="888"/>
      <c r="QRN3" s="888"/>
      <c r="QRO3" s="888"/>
      <c r="QRP3" s="888"/>
      <c r="QRQ3" s="888"/>
      <c r="QRR3" s="888"/>
      <c r="QRS3" s="888"/>
      <c r="QRT3" s="888"/>
      <c r="QRU3" s="888"/>
      <c r="QRV3" s="888"/>
      <c r="QRW3" s="888"/>
      <c r="QRX3" s="888"/>
      <c r="QRY3" s="888"/>
      <c r="QRZ3" s="888"/>
      <c r="QSA3" s="888"/>
      <c r="QSB3" s="888"/>
      <c r="QSC3" s="888"/>
      <c r="QSD3" s="888"/>
      <c r="QSE3" s="888"/>
      <c r="QSF3" s="888"/>
      <c r="QSG3" s="888"/>
      <c r="QSH3" s="888"/>
      <c r="QSI3" s="888"/>
      <c r="QSJ3" s="888"/>
      <c r="QSK3" s="888"/>
      <c r="QSL3" s="888"/>
      <c r="QSM3" s="888"/>
      <c r="QSN3" s="888"/>
      <c r="QSO3" s="888"/>
      <c r="QSP3" s="888"/>
      <c r="QSQ3" s="888"/>
      <c r="QSR3" s="888"/>
      <c r="QSS3" s="888"/>
      <c r="QST3" s="888"/>
      <c r="QSU3" s="888"/>
      <c r="QSV3" s="888"/>
      <c r="QSW3" s="888"/>
      <c r="QSX3" s="888"/>
      <c r="QSY3" s="888"/>
      <c r="QSZ3" s="888"/>
      <c r="QTA3" s="888"/>
      <c r="QTB3" s="888"/>
      <c r="QTC3" s="888"/>
      <c r="QTD3" s="888"/>
      <c r="QTE3" s="888"/>
      <c r="QTF3" s="888"/>
      <c r="QTG3" s="888"/>
      <c r="QTH3" s="888"/>
      <c r="QTI3" s="888"/>
      <c r="QTJ3" s="888"/>
      <c r="QTK3" s="888"/>
      <c r="QTL3" s="888"/>
      <c r="QTM3" s="888"/>
      <c r="QTN3" s="888"/>
      <c r="QTO3" s="888"/>
      <c r="QTP3" s="888"/>
      <c r="QTQ3" s="888"/>
      <c r="QTR3" s="888"/>
      <c r="QTS3" s="888"/>
      <c r="QTT3" s="888"/>
      <c r="QTU3" s="888"/>
      <c r="QTV3" s="888"/>
      <c r="QTW3" s="888"/>
      <c r="QTX3" s="888"/>
      <c r="QTY3" s="888"/>
      <c r="QTZ3" s="888"/>
      <c r="QUA3" s="888"/>
      <c r="QUB3" s="888"/>
      <c r="QUC3" s="888"/>
      <c r="QUD3" s="888"/>
      <c r="QUE3" s="888"/>
      <c r="QUF3" s="888"/>
      <c r="QUG3" s="888"/>
      <c r="QUH3" s="888"/>
      <c r="QUI3" s="888"/>
      <c r="QUJ3" s="888"/>
      <c r="QUK3" s="888"/>
      <c r="QUL3" s="888"/>
      <c r="QUM3" s="888"/>
      <c r="QUN3" s="888"/>
      <c r="QUO3" s="888"/>
      <c r="QUP3" s="888"/>
      <c r="QUQ3" s="888"/>
      <c r="QUR3" s="888"/>
      <c r="QUS3" s="888"/>
      <c r="QUT3" s="888"/>
      <c r="QUU3" s="888"/>
      <c r="QUV3" s="888"/>
      <c r="QUW3" s="888"/>
      <c r="QUX3" s="888"/>
      <c r="QUY3" s="888"/>
      <c r="QUZ3" s="888"/>
      <c r="QVA3" s="888"/>
      <c r="QVB3" s="888"/>
      <c r="QVC3" s="888"/>
      <c r="QVD3" s="888"/>
      <c r="QVE3" s="888"/>
      <c r="QVF3" s="888"/>
      <c r="QVG3" s="888"/>
      <c r="QVH3" s="888"/>
      <c r="QVI3" s="888"/>
      <c r="QVJ3" s="888"/>
      <c r="QVK3" s="888"/>
      <c r="QVL3" s="888"/>
      <c r="QVM3" s="888"/>
      <c r="QVN3" s="888"/>
      <c r="QVO3" s="888"/>
      <c r="QVP3" s="888"/>
      <c r="QVQ3" s="888"/>
      <c r="QVR3" s="888"/>
      <c r="QVS3" s="888"/>
      <c r="QVT3" s="888"/>
      <c r="QVU3" s="888"/>
      <c r="QVV3" s="888"/>
      <c r="QVW3" s="888"/>
      <c r="QVX3" s="888"/>
      <c r="QVY3" s="888"/>
      <c r="QVZ3" s="888"/>
      <c r="QWA3" s="888"/>
      <c r="QWB3" s="888"/>
      <c r="QWC3" s="888"/>
      <c r="QWD3" s="888"/>
      <c r="QWE3" s="888"/>
      <c r="QWF3" s="888"/>
      <c r="QWG3" s="888"/>
      <c r="QWH3" s="888"/>
      <c r="QWI3" s="888"/>
      <c r="QWJ3" s="888"/>
      <c r="QWK3" s="888"/>
      <c r="QWL3" s="888"/>
      <c r="QWM3" s="888"/>
      <c r="QWN3" s="888"/>
      <c r="QWO3" s="888"/>
      <c r="QWP3" s="888"/>
      <c r="QWQ3" s="888"/>
      <c r="QWR3" s="888"/>
      <c r="QWS3" s="888"/>
      <c r="QWT3" s="888"/>
      <c r="QWU3" s="888"/>
      <c r="QWV3" s="888"/>
      <c r="QWW3" s="888"/>
      <c r="QWX3" s="888"/>
      <c r="QWY3" s="888"/>
      <c r="QWZ3" s="888"/>
      <c r="QXA3" s="888"/>
      <c r="QXB3" s="888"/>
      <c r="QXC3" s="888"/>
      <c r="QXD3" s="888"/>
      <c r="QXE3" s="888"/>
      <c r="QXF3" s="888"/>
      <c r="QXG3" s="888"/>
      <c r="QXH3" s="888"/>
      <c r="QXI3" s="888"/>
      <c r="QXJ3" s="888"/>
      <c r="QXK3" s="888"/>
      <c r="QXL3" s="888"/>
      <c r="QXM3" s="888"/>
      <c r="QXN3" s="888"/>
      <c r="QXO3" s="888"/>
      <c r="QXP3" s="888"/>
      <c r="QXQ3" s="888"/>
      <c r="QXR3" s="888"/>
      <c r="QXS3" s="888"/>
      <c r="QXT3" s="888"/>
      <c r="QXU3" s="888"/>
      <c r="QXV3" s="888"/>
      <c r="QXW3" s="888"/>
      <c r="QXX3" s="888"/>
      <c r="QXY3" s="888"/>
      <c r="QXZ3" s="888"/>
      <c r="QYA3" s="888"/>
      <c r="QYB3" s="888"/>
      <c r="QYC3" s="888"/>
      <c r="QYD3" s="888"/>
      <c r="QYE3" s="888"/>
      <c r="QYF3" s="888"/>
      <c r="QYG3" s="888"/>
      <c r="QYH3" s="888"/>
      <c r="QYI3" s="888"/>
      <c r="QYJ3" s="888"/>
      <c r="QYK3" s="888"/>
      <c r="QYL3" s="888"/>
      <c r="QYM3" s="888"/>
      <c r="QYN3" s="888"/>
      <c r="QYO3" s="888"/>
      <c r="QYP3" s="888"/>
      <c r="QYQ3" s="888"/>
      <c r="QYR3" s="888"/>
      <c r="QYS3" s="888"/>
      <c r="QYT3" s="888"/>
      <c r="QYU3" s="888"/>
      <c r="QYV3" s="888"/>
      <c r="QYW3" s="888"/>
      <c r="QYX3" s="888"/>
      <c r="QYY3" s="888"/>
      <c r="QYZ3" s="888"/>
      <c r="QZA3" s="888"/>
      <c r="QZB3" s="888"/>
      <c r="QZC3" s="888"/>
      <c r="QZD3" s="888"/>
      <c r="QZE3" s="888"/>
      <c r="QZF3" s="888"/>
      <c r="QZG3" s="888"/>
      <c r="QZH3" s="888"/>
      <c r="QZI3" s="888"/>
      <c r="QZJ3" s="888"/>
      <c r="QZK3" s="888"/>
      <c r="QZL3" s="888"/>
      <c r="QZM3" s="888"/>
      <c r="QZN3" s="888"/>
      <c r="QZO3" s="888"/>
      <c r="QZP3" s="888"/>
      <c r="QZQ3" s="888"/>
      <c r="QZR3" s="888"/>
      <c r="QZS3" s="888"/>
      <c r="QZT3" s="888"/>
      <c r="QZU3" s="888"/>
      <c r="QZV3" s="888"/>
      <c r="QZW3" s="888"/>
      <c r="QZX3" s="888"/>
      <c r="QZY3" s="888"/>
      <c r="QZZ3" s="888"/>
      <c r="RAA3" s="888"/>
      <c r="RAB3" s="888"/>
      <c r="RAC3" s="888"/>
      <c r="RAD3" s="888"/>
      <c r="RAE3" s="888"/>
      <c r="RAF3" s="888"/>
      <c r="RAG3" s="888"/>
      <c r="RAH3" s="888"/>
      <c r="RAI3" s="888"/>
      <c r="RAJ3" s="888"/>
      <c r="RAK3" s="888"/>
      <c r="RAL3" s="888"/>
      <c r="RAM3" s="888"/>
      <c r="RAN3" s="888"/>
      <c r="RAO3" s="888"/>
      <c r="RAP3" s="888"/>
      <c r="RAQ3" s="888"/>
      <c r="RAR3" s="888"/>
      <c r="RAS3" s="888"/>
      <c r="RAT3" s="888"/>
      <c r="RAU3" s="888"/>
      <c r="RAV3" s="888"/>
      <c r="RAW3" s="888"/>
      <c r="RAX3" s="888"/>
      <c r="RAY3" s="888"/>
      <c r="RAZ3" s="888"/>
      <c r="RBA3" s="888"/>
      <c r="RBB3" s="888"/>
      <c r="RBC3" s="888"/>
      <c r="RBD3" s="888"/>
      <c r="RBE3" s="888"/>
      <c r="RBF3" s="888"/>
      <c r="RBG3" s="888"/>
      <c r="RBH3" s="888"/>
      <c r="RBI3" s="888"/>
      <c r="RBJ3" s="888"/>
      <c r="RBK3" s="888"/>
      <c r="RBL3" s="888"/>
      <c r="RBM3" s="888"/>
      <c r="RBN3" s="888"/>
      <c r="RBO3" s="888"/>
      <c r="RBP3" s="888"/>
      <c r="RBQ3" s="888"/>
      <c r="RBR3" s="888"/>
      <c r="RBS3" s="888"/>
      <c r="RBT3" s="888"/>
      <c r="RBU3" s="888"/>
      <c r="RBV3" s="888"/>
      <c r="RBW3" s="888"/>
      <c r="RBX3" s="888"/>
      <c r="RBY3" s="888"/>
      <c r="RBZ3" s="888"/>
      <c r="RCA3" s="888"/>
      <c r="RCB3" s="888"/>
      <c r="RCC3" s="888"/>
      <c r="RCD3" s="888"/>
      <c r="RCE3" s="888"/>
      <c r="RCF3" s="888"/>
      <c r="RCG3" s="888"/>
      <c r="RCH3" s="888"/>
      <c r="RCI3" s="888"/>
      <c r="RCJ3" s="888"/>
      <c r="RCK3" s="888"/>
      <c r="RCL3" s="888"/>
      <c r="RCM3" s="888"/>
      <c r="RCN3" s="888"/>
      <c r="RCO3" s="888"/>
      <c r="RCP3" s="888"/>
      <c r="RCQ3" s="888"/>
      <c r="RCR3" s="888"/>
      <c r="RCS3" s="888"/>
      <c r="RCT3" s="888"/>
      <c r="RCU3" s="888"/>
      <c r="RCV3" s="888"/>
      <c r="RCW3" s="888"/>
      <c r="RCX3" s="888"/>
      <c r="RCY3" s="888"/>
      <c r="RCZ3" s="888"/>
      <c r="RDA3" s="888"/>
      <c r="RDB3" s="888"/>
      <c r="RDC3" s="888"/>
      <c r="RDD3" s="888"/>
      <c r="RDE3" s="888"/>
      <c r="RDF3" s="888"/>
      <c r="RDG3" s="888"/>
      <c r="RDH3" s="888"/>
      <c r="RDI3" s="888"/>
      <c r="RDJ3" s="888"/>
      <c r="RDK3" s="888"/>
      <c r="RDL3" s="888"/>
      <c r="RDM3" s="888"/>
      <c r="RDN3" s="888"/>
      <c r="RDO3" s="888"/>
      <c r="RDP3" s="888"/>
      <c r="RDQ3" s="888"/>
      <c r="RDR3" s="888"/>
      <c r="RDS3" s="888"/>
      <c r="RDT3" s="888"/>
      <c r="RDU3" s="888"/>
      <c r="RDV3" s="888"/>
      <c r="RDW3" s="888"/>
      <c r="RDX3" s="888"/>
      <c r="RDY3" s="888"/>
      <c r="RDZ3" s="888"/>
      <c r="REA3" s="888"/>
      <c r="REB3" s="888"/>
      <c r="REC3" s="888"/>
      <c r="RED3" s="888"/>
      <c r="REE3" s="888"/>
      <c r="REF3" s="888"/>
      <c r="REG3" s="888"/>
      <c r="REH3" s="888"/>
      <c r="REI3" s="888"/>
      <c r="REJ3" s="888"/>
      <c r="REK3" s="888"/>
      <c r="REL3" s="888"/>
      <c r="REM3" s="888"/>
      <c r="REN3" s="888"/>
      <c r="REO3" s="888"/>
      <c r="REP3" s="888"/>
      <c r="REQ3" s="888"/>
      <c r="RER3" s="888"/>
      <c r="RES3" s="888"/>
      <c r="RET3" s="888"/>
      <c r="REU3" s="888"/>
      <c r="REV3" s="888"/>
      <c r="REW3" s="888"/>
      <c r="REX3" s="888"/>
      <c r="REY3" s="888"/>
      <c r="REZ3" s="888"/>
      <c r="RFA3" s="888"/>
      <c r="RFB3" s="888"/>
      <c r="RFC3" s="888"/>
      <c r="RFD3" s="888"/>
      <c r="RFE3" s="888"/>
      <c r="RFF3" s="888"/>
      <c r="RFG3" s="888"/>
      <c r="RFH3" s="888"/>
      <c r="RFI3" s="888"/>
      <c r="RFJ3" s="888"/>
      <c r="RFK3" s="888"/>
      <c r="RFL3" s="888"/>
      <c r="RFM3" s="888"/>
      <c r="RFN3" s="888"/>
      <c r="RFO3" s="888"/>
      <c r="RFP3" s="888"/>
      <c r="RFQ3" s="888"/>
      <c r="RFR3" s="888"/>
      <c r="RFS3" s="888"/>
      <c r="RFT3" s="888"/>
      <c r="RFU3" s="888"/>
      <c r="RFV3" s="888"/>
      <c r="RFW3" s="888"/>
      <c r="RFX3" s="888"/>
      <c r="RFY3" s="888"/>
      <c r="RFZ3" s="888"/>
      <c r="RGA3" s="888"/>
      <c r="RGB3" s="888"/>
      <c r="RGC3" s="888"/>
      <c r="RGD3" s="888"/>
      <c r="RGE3" s="888"/>
      <c r="RGF3" s="888"/>
      <c r="RGG3" s="888"/>
      <c r="RGH3" s="888"/>
      <c r="RGI3" s="888"/>
      <c r="RGJ3" s="888"/>
      <c r="RGK3" s="888"/>
      <c r="RGL3" s="888"/>
      <c r="RGM3" s="888"/>
      <c r="RGN3" s="888"/>
      <c r="RGO3" s="888"/>
      <c r="RGP3" s="888"/>
      <c r="RGQ3" s="888"/>
      <c r="RGR3" s="888"/>
      <c r="RGS3" s="888"/>
      <c r="RGT3" s="888"/>
      <c r="RGU3" s="888"/>
      <c r="RGV3" s="888"/>
      <c r="RGW3" s="888"/>
      <c r="RGX3" s="888"/>
      <c r="RGY3" s="888"/>
      <c r="RGZ3" s="888"/>
      <c r="RHA3" s="888"/>
      <c r="RHB3" s="888"/>
      <c r="RHC3" s="888"/>
      <c r="RHD3" s="888"/>
      <c r="RHE3" s="888"/>
      <c r="RHF3" s="888"/>
      <c r="RHG3" s="888"/>
      <c r="RHH3" s="888"/>
      <c r="RHI3" s="888"/>
      <c r="RHJ3" s="888"/>
      <c r="RHK3" s="888"/>
      <c r="RHL3" s="888"/>
      <c r="RHM3" s="888"/>
      <c r="RHN3" s="888"/>
      <c r="RHO3" s="888"/>
      <c r="RHP3" s="888"/>
      <c r="RHQ3" s="888"/>
      <c r="RHR3" s="888"/>
      <c r="RHS3" s="888"/>
      <c r="RHT3" s="888"/>
      <c r="RHU3" s="888"/>
      <c r="RHV3" s="888"/>
      <c r="RHW3" s="888"/>
      <c r="RHX3" s="888"/>
      <c r="RHY3" s="888"/>
      <c r="RHZ3" s="888"/>
      <c r="RIA3" s="888"/>
      <c r="RIB3" s="888"/>
      <c r="RIC3" s="888"/>
      <c r="RID3" s="888"/>
      <c r="RIE3" s="888"/>
      <c r="RIF3" s="888"/>
      <c r="RIG3" s="888"/>
      <c r="RIH3" s="888"/>
      <c r="RII3" s="888"/>
      <c r="RIJ3" s="888"/>
      <c r="RIK3" s="888"/>
      <c r="RIL3" s="888"/>
      <c r="RIM3" s="888"/>
      <c r="RIN3" s="888"/>
      <c r="RIO3" s="888"/>
      <c r="RIP3" s="888"/>
      <c r="RIQ3" s="888"/>
      <c r="RIR3" s="888"/>
      <c r="RIS3" s="888"/>
      <c r="RIT3" s="888"/>
      <c r="RIU3" s="888"/>
      <c r="RIV3" s="888"/>
      <c r="RIW3" s="888"/>
      <c r="RIX3" s="888"/>
      <c r="RIY3" s="888"/>
      <c r="RIZ3" s="888"/>
      <c r="RJA3" s="888"/>
      <c r="RJB3" s="888"/>
      <c r="RJC3" s="888"/>
      <c r="RJD3" s="888"/>
      <c r="RJE3" s="888"/>
      <c r="RJF3" s="888"/>
      <c r="RJG3" s="888"/>
      <c r="RJH3" s="888"/>
      <c r="RJI3" s="888"/>
      <c r="RJJ3" s="888"/>
      <c r="RJK3" s="888"/>
      <c r="RJL3" s="888"/>
      <c r="RJM3" s="888"/>
      <c r="RJN3" s="888"/>
      <c r="RJO3" s="888"/>
      <c r="RJP3" s="888"/>
      <c r="RJQ3" s="888"/>
      <c r="RJR3" s="888"/>
      <c r="RJS3" s="888"/>
      <c r="RJT3" s="888"/>
      <c r="RJU3" s="888"/>
      <c r="RJV3" s="888"/>
      <c r="RJW3" s="888"/>
      <c r="RJX3" s="888"/>
      <c r="RJY3" s="888"/>
      <c r="RJZ3" s="888"/>
      <c r="RKA3" s="888"/>
      <c r="RKB3" s="888"/>
      <c r="RKC3" s="888"/>
      <c r="RKD3" s="888"/>
      <c r="RKE3" s="888"/>
      <c r="RKF3" s="888"/>
      <c r="RKG3" s="888"/>
      <c r="RKH3" s="888"/>
      <c r="RKI3" s="888"/>
      <c r="RKJ3" s="888"/>
      <c r="RKK3" s="888"/>
      <c r="RKL3" s="888"/>
      <c r="RKM3" s="888"/>
      <c r="RKN3" s="888"/>
      <c r="RKO3" s="888"/>
      <c r="RKP3" s="888"/>
      <c r="RKQ3" s="888"/>
      <c r="RKR3" s="888"/>
      <c r="RKS3" s="888"/>
      <c r="RKT3" s="888"/>
      <c r="RKU3" s="888"/>
      <c r="RKV3" s="888"/>
      <c r="RKW3" s="888"/>
      <c r="RKX3" s="888"/>
      <c r="RKY3" s="888"/>
      <c r="RKZ3" s="888"/>
      <c r="RLA3" s="888"/>
      <c r="RLB3" s="888"/>
      <c r="RLC3" s="888"/>
      <c r="RLD3" s="888"/>
      <c r="RLE3" s="888"/>
      <c r="RLF3" s="888"/>
      <c r="RLG3" s="888"/>
      <c r="RLH3" s="888"/>
      <c r="RLI3" s="888"/>
      <c r="RLJ3" s="888"/>
      <c r="RLK3" s="888"/>
      <c r="RLL3" s="888"/>
      <c r="RLM3" s="888"/>
      <c r="RLN3" s="888"/>
      <c r="RLO3" s="888"/>
      <c r="RLP3" s="888"/>
      <c r="RLQ3" s="888"/>
      <c r="RLR3" s="888"/>
      <c r="RLS3" s="888"/>
      <c r="RLT3" s="888"/>
      <c r="RLU3" s="888"/>
      <c r="RLV3" s="888"/>
      <c r="RLW3" s="888"/>
      <c r="RLX3" s="888"/>
      <c r="RLY3" s="888"/>
      <c r="RLZ3" s="888"/>
      <c r="RMA3" s="888"/>
      <c r="RMB3" s="888"/>
      <c r="RMC3" s="888"/>
      <c r="RMD3" s="888"/>
      <c r="RME3" s="888"/>
      <c r="RMF3" s="888"/>
      <c r="RMG3" s="888"/>
      <c r="RMH3" s="888"/>
      <c r="RMI3" s="888"/>
      <c r="RMJ3" s="888"/>
      <c r="RMK3" s="888"/>
      <c r="RML3" s="888"/>
      <c r="RMM3" s="888"/>
      <c r="RMN3" s="888"/>
      <c r="RMO3" s="888"/>
      <c r="RMP3" s="888"/>
      <c r="RMQ3" s="888"/>
      <c r="RMR3" s="888"/>
      <c r="RMS3" s="888"/>
      <c r="RMT3" s="888"/>
      <c r="RMU3" s="888"/>
      <c r="RMV3" s="888"/>
      <c r="RMW3" s="888"/>
      <c r="RMX3" s="888"/>
      <c r="RMY3" s="888"/>
      <c r="RMZ3" s="888"/>
      <c r="RNA3" s="888"/>
      <c r="RNB3" s="888"/>
      <c r="RNC3" s="888"/>
      <c r="RND3" s="888"/>
      <c r="RNE3" s="888"/>
      <c r="RNF3" s="888"/>
      <c r="RNG3" s="888"/>
      <c r="RNH3" s="888"/>
      <c r="RNI3" s="888"/>
      <c r="RNJ3" s="888"/>
      <c r="RNK3" s="888"/>
      <c r="RNL3" s="888"/>
      <c r="RNM3" s="888"/>
      <c r="RNN3" s="888"/>
      <c r="RNO3" s="888"/>
      <c r="RNP3" s="888"/>
      <c r="RNQ3" s="888"/>
      <c r="RNR3" s="888"/>
      <c r="RNS3" s="888"/>
      <c r="RNT3" s="888"/>
      <c r="RNU3" s="888"/>
      <c r="RNV3" s="888"/>
      <c r="RNW3" s="888"/>
      <c r="RNX3" s="888"/>
      <c r="RNY3" s="888"/>
      <c r="RNZ3" s="888"/>
      <c r="ROA3" s="888"/>
      <c r="ROB3" s="888"/>
      <c r="ROC3" s="888"/>
      <c r="ROD3" s="888"/>
      <c r="ROE3" s="888"/>
      <c r="ROF3" s="888"/>
      <c r="ROG3" s="888"/>
      <c r="ROH3" s="888"/>
      <c r="ROI3" s="888"/>
      <c r="ROJ3" s="888"/>
      <c r="ROK3" s="888"/>
      <c r="ROL3" s="888"/>
      <c r="ROM3" s="888"/>
      <c r="RON3" s="888"/>
      <c r="ROO3" s="888"/>
      <c r="ROP3" s="888"/>
      <c r="ROQ3" s="888"/>
      <c r="ROR3" s="888"/>
      <c r="ROS3" s="888"/>
      <c r="ROT3" s="888"/>
      <c r="ROU3" s="888"/>
      <c r="ROV3" s="888"/>
      <c r="ROW3" s="888"/>
      <c r="ROX3" s="888"/>
      <c r="ROY3" s="888"/>
      <c r="ROZ3" s="888"/>
      <c r="RPA3" s="888"/>
      <c r="RPB3" s="888"/>
      <c r="RPC3" s="888"/>
      <c r="RPD3" s="888"/>
      <c r="RPE3" s="888"/>
      <c r="RPF3" s="888"/>
      <c r="RPG3" s="888"/>
      <c r="RPH3" s="888"/>
      <c r="RPI3" s="888"/>
      <c r="RPJ3" s="888"/>
      <c r="RPK3" s="888"/>
      <c r="RPL3" s="888"/>
      <c r="RPM3" s="888"/>
      <c r="RPN3" s="888"/>
      <c r="RPO3" s="888"/>
      <c r="RPP3" s="888"/>
      <c r="RPQ3" s="888"/>
      <c r="RPR3" s="888"/>
      <c r="RPS3" s="888"/>
      <c r="RPT3" s="888"/>
      <c r="RPU3" s="888"/>
      <c r="RPV3" s="888"/>
      <c r="RPW3" s="888"/>
      <c r="RPX3" s="888"/>
      <c r="RPY3" s="888"/>
      <c r="RPZ3" s="888"/>
      <c r="RQA3" s="888"/>
      <c r="RQB3" s="888"/>
      <c r="RQC3" s="888"/>
      <c r="RQD3" s="888"/>
      <c r="RQE3" s="888"/>
      <c r="RQF3" s="888"/>
      <c r="RQG3" s="888"/>
      <c r="RQH3" s="888"/>
      <c r="RQI3" s="888"/>
      <c r="RQJ3" s="888"/>
      <c r="RQK3" s="888"/>
      <c r="RQL3" s="888"/>
      <c r="RQM3" s="888"/>
      <c r="RQN3" s="888"/>
      <c r="RQO3" s="888"/>
      <c r="RQP3" s="888"/>
      <c r="RQQ3" s="888"/>
      <c r="RQR3" s="888"/>
      <c r="RQS3" s="888"/>
      <c r="RQT3" s="888"/>
      <c r="RQU3" s="888"/>
      <c r="RQV3" s="888"/>
      <c r="RQW3" s="888"/>
      <c r="RQX3" s="888"/>
      <c r="RQY3" s="888"/>
      <c r="RQZ3" s="888"/>
      <c r="RRA3" s="888"/>
      <c r="RRB3" s="888"/>
      <c r="RRC3" s="888"/>
      <c r="RRD3" s="888"/>
      <c r="RRE3" s="888"/>
      <c r="RRF3" s="888"/>
      <c r="RRG3" s="888"/>
      <c r="RRH3" s="888"/>
      <c r="RRI3" s="888"/>
      <c r="RRJ3" s="888"/>
      <c r="RRK3" s="888"/>
      <c r="RRL3" s="888"/>
      <c r="RRM3" s="888"/>
      <c r="RRN3" s="888"/>
      <c r="RRO3" s="888"/>
      <c r="RRP3" s="888"/>
      <c r="RRQ3" s="888"/>
      <c r="RRR3" s="888"/>
      <c r="RRS3" s="888"/>
      <c r="RRT3" s="888"/>
      <c r="RRU3" s="888"/>
      <c r="RRV3" s="888"/>
      <c r="RRW3" s="888"/>
      <c r="RRX3" s="888"/>
      <c r="RRY3" s="888"/>
      <c r="RRZ3" s="888"/>
      <c r="RSA3" s="888"/>
      <c r="RSB3" s="888"/>
      <c r="RSC3" s="888"/>
      <c r="RSD3" s="888"/>
      <c r="RSE3" s="888"/>
      <c r="RSF3" s="888"/>
      <c r="RSG3" s="888"/>
      <c r="RSH3" s="888"/>
      <c r="RSI3" s="888"/>
      <c r="RSJ3" s="888"/>
      <c r="RSK3" s="888"/>
      <c r="RSL3" s="888"/>
      <c r="RSM3" s="888"/>
      <c r="RSN3" s="888"/>
      <c r="RSO3" s="888"/>
      <c r="RSP3" s="888"/>
      <c r="RSQ3" s="888"/>
      <c r="RSR3" s="888"/>
      <c r="RSS3" s="888"/>
      <c r="RST3" s="888"/>
      <c r="RSU3" s="888"/>
      <c r="RSV3" s="888"/>
      <c r="RSW3" s="888"/>
      <c r="RSX3" s="888"/>
      <c r="RSY3" s="888"/>
      <c r="RSZ3" s="888"/>
      <c r="RTA3" s="888"/>
      <c r="RTB3" s="888"/>
      <c r="RTC3" s="888"/>
      <c r="RTD3" s="888"/>
      <c r="RTE3" s="888"/>
      <c r="RTF3" s="888"/>
      <c r="RTG3" s="888"/>
      <c r="RTH3" s="888"/>
      <c r="RTI3" s="888"/>
      <c r="RTJ3" s="888"/>
      <c r="RTK3" s="888"/>
      <c r="RTL3" s="888"/>
      <c r="RTM3" s="888"/>
      <c r="RTN3" s="888"/>
      <c r="RTO3" s="888"/>
      <c r="RTP3" s="888"/>
      <c r="RTQ3" s="888"/>
      <c r="RTR3" s="888"/>
      <c r="RTS3" s="888"/>
      <c r="RTT3" s="888"/>
      <c r="RTU3" s="888"/>
      <c r="RTV3" s="888"/>
      <c r="RTW3" s="888"/>
      <c r="RTX3" s="888"/>
      <c r="RTY3" s="888"/>
      <c r="RTZ3" s="888"/>
      <c r="RUA3" s="888"/>
      <c r="RUB3" s="888"/>
      <c r="RUC3" s="888"/>
      <c r="RUD3" s="888"/>
      <c r="RUE3" s="888"/>
      <c r="RUF3" s="888"/>
      <c r="RUG3" s="888"/>
      <c r="RUH3" s="888"/>
      <c r="RUI3" s="888"/>
      <c r="RUJ3" s="888"/>
      <c r="RUK3" s="888"/>
      <c r="RUL3" s="888"/>
      <c r="RUM3" s="888"/>
      <c r="RUN3" s="888"/>
      <c r="RUO3" s="888"/>
      <c r="RUP3" s="888"/>
      <c r="RUQ3" s="888"/>
      <c r="RUR3" s="888"/>
      <c r="RUS3" s="888"/>
      <c r="RUT3" s="888"/>
      <c r="RUU3" s="888"/>
      <c r="RUV3" s="888"/>
      <c r="RUW3" s="888"/>
      <c r="RUX3" s="888"/>
      <c r="RUY3" s="888"/>
      <c r="RUZ3" s="888"/>
      <c r="RVA3" s="888"/>
      <c r="RVB3" s="888"/>
      <c r="RVC3" s="888"/>
      <c r="RVD3" s="888"/>
      <c r="RVE3" s="888"/>
      <c r="RVF3" s="888"/>
      <c r="RVG3" s="888"/>
      <c r="RVH3" s="888"/>
      <c r="RVI3" s="888"/>
      <c r="RVJ3" s="888"/>
      <c r="RVK3" s="888"/>
      <c r="RVL3" s="888"/>
      <c r="RVM3" s="888"/>
      <c r="RVN3" s="888"/>
      <c r="RVO3" s="888"/>
      <c r="RVP3" s="888"/>
      <c r="RVQ3" s="888"/>
      <c r="RVR3" s="888"/>
      <c r="RVS3" s="888"/>
      <c r="RVT3" s="888"/>
      <c r="RVU3" s="888"/>
      <c r="RVV3" s="888"/>
      <c r="RVW3" s="888"/>
      <c r="RVX3" s="888"/>
      <c r="RVY3" s="888"/>
      <c r="RVZ3" s="888"/>
      <c r="RWA3" s="888"/>
      <c r="RWB3" s="888"/>
      <c r="RWC3" s="888"/>
      <c r="RWD3" s="888"/>
      <c r="RWE3" s="888"/>
      <c r="RWF3" s="888"/>
      <c r="RWG3" s="888"/>
      <c r="RWH3" s="888"/>
      <c r="RWI3" s="888"/>
      <c r="RWJ3" s="888"/>
      <c r="RWK3" s="888"/>
      <c r="RWL3" s="888"/>
      <c r="RWM3" s="888"/>
      <c r="RWN3" s="888"/>
      <c r="RWO3" s="888"/>
      <c r="RWP3" s="888"/>
      <c r="RWQ3" s="888"/>
      <c r="RWR3" s="888"/>
      <c r="RWS3" s="888"/>
      <c r="RWT3" s="888"/>
      <c r="RWU3" s="888"/>
      <c r="RWV3" s="888"/>
      <c r="RWW3" s="888"/>
      <c r="RWX3" s="888"/>
      <c r="RWY3" s="888"/>
      <c r="RWZ3" s="888"/>
      <c r="RXA3" s="888"/>
      <c r="RXB3" s="888"/>
      <c r="RXC3" s="888"/>
      <c r="RXD3" s="888"/>
      <c r="RXE3" s="888"/>
      <c r="RXF3" s="888"/>
      <c r="RXG3" s="888"/>
      <c r="RXH3" s="888"/>
      <c r="RXI3" s="888"/>
      <c r="RXJ3" s="888"/>
      <c r="RXK3" s="888"/>
      <c r="RXL3" s="888"/>
      <c r="RXM3" s="888"/>
      <c r="RXN3" s="888"/>
      <c r="RXO3" s="888"/>
      <c r="RXP3" s="888"/>
      <c r="RXQ3" s="888"/>
      <c r="RXR3" s="888"/>
      <c r="RXS3" s="888"/>
      <c r="RXT3" s="888"/>
      <c r="RXU3" s="888"/>
      <c r="RXV3" s="888"/>
      <c r="RXW3" s="888"/>
      <c r="RXX3" s="888"/>
      <c r="RXY3" s="888"/>
      <c r="RXZ3" s="888"/>
      <c r="RYA3" s="888"/>
      <c r="RYB3" s="888"/>
      <c r="RYC3" s="888"/>
      <c r="RYD3" s="888"/>
      <c r="RYE3" s="888"/>
      <c r="RYF3" s="888"/>
      <c r="RYG3" s="888"/>
      <c r="RYH3" s="888"/>
      <c r="RYI3" s="888"/>
      <c r="RYJ3" s="888"/>
      <c r="RYK3" s="888"/>
      <c r="RYL3" s="888"/>
      <c r="RYM3" s="888"/>
      <c r="RYN3" s="888"/>
      <c r="RYO3" s="888"/>
      <c r="RYP3" s="888"/>
      <c r="RYQ3" s="888"/>
      <c r="RYR3" s="888"/>
      <c r="RYS3" s="888"/>
      <c r="RYT3" s="888"/>
      <c r="RYU3" s="888"/>
      <c r="RYV3" s="888"/>
      <c r="RYW3" s="888"/>
      <c r="RYX3" s="888"/>
      <c r="RYY3" s="888"/>
      <c r="RYZ3" s="888"/>
      <c r="RZA3" s="888"/>
      <c r="RZB3" s="888"/>
      <c r="RZC3" s="888"/>
      <c r="RZD3" s="888"/>
      <c r="RZE3" s="888"/>
      <c r="RZF3" s="888"/>
      <c r="RZG3" s="888"/>
      <c r="RZH3" s="888"/>
      <c r="RZI3" s="888"/>
      <c r="RZJ3" s="888"/>
      <c r="RZK3" s="888"/>
      <c r="RZL3" s="888"/>
      <c r="RZM3" s="888"/>
      <c r="RZN3" s="888"/>
      <c r="RZO3" s="888"/>
      <c r="RZP3" s="888"/>
      <c r="RZQ3" s="888"/>
      <c r="RZR3" s="888"/>
      <c r="RZS3" s="888"/>
      <c r="RZT3" s="888"/>
      <c r="RZU3" s="888"/>
      <c r="RZV3" s="888"/>
      <c r="RZW3" s="888"/>
      <c r="RZX3" s="888"/>
      <c r="RZY3" s="888"/>
      <c r="RZZ3" s="888"/>
      <c r="SAA3" s="888"/>
      <c r="SAB3" s="888"/>
      <c r="SAC3" s="888"/>
      <c r="SAD3" s="888"/>
      <c r="SAE3" s="888"/>
      <c r="SAF3" s="888"/>
      <c r="SAG3" s="888"/>
      <c r="SAH3" s="888"/>
      <c r="SAI3" s="888"/>
      <c r="SAJ3" s="888"/>
      <c r="SAK3" s="888"/>
      <c r="SAL3" s="888"/>
      <c r="SAM3" s="888"/>
      <c r="SAN3" s="888"/>
      <c r="SAO3" s="888"/>
      <c r="SAP3" s="888"/>
      <c r="SAQ3" s="888"/>
      <c r="SAR3" s="888"/>
      <c r="SAS3" s="888"/>
      <c r="SAT3" s="888"/>
      <c r="SAU3" s="888"/>
      <c r="SAV3" s="888"/>
      <c r="SAW3" s="888"/>
      <c r="SAX3" s="888"/>
      <c r="SAY3" s="888"/>
      <c r="SAZ3" s="888"/>
      <c r="SBA3" s="888"/>
      <c r="SBB3" s="888"/>
      <c r="SBC3" s="888"/>
      <c r="SBD3" s="888"/>
      <c r="SBE3" s="888"/>
      <c r="SBF3" s="888"/>
      <c r="SBG3" s="888"/>
      <c r="SBH3" s="888"/>
      <c r="SBI3" s="888"/>
      <c r="SBJ3" s="888"/>
      <c r="SBK3" s="888"/>
      <c r="SBL3" s="888"/>
      <c r="SBM3" s="888"/>
      <c r="SBN3" s="888"/>
      <c r="SBO3" s="888"/>
      <c r="SBP3" s="888"/>
      <c r="SBQ3" s="888"/>
      <c r="SBR3" s="888"/>
      <c r="SBS3" s="888"/>
      <c r="SBT3" s="888"/>
      <c r="SBU3" s="888"/>
      <c r="SBV3" s="888"/>
      <c r="SBW3" s="888"/>
      <c r="SBX3" s="888"/>
      <c r="SBY3" s="888"/>
      <c r="SBZ3" s="888"/>
      <c r="SCA3" s="888"/>
      <c r="SCB3" s="888"/>
      <c r="SCC3" s="888"/>
      <c r="SCD3" s="888"/>
      <c r="SCE3" s="888"/>
      <c r="SCF3" s="888"/>
      <c r="SCG3" s="888"/>
      <c r="SCH3" s="888"/>
      <c r="SCI3" s="888"/>
      <c r="SCJ3" s="888"/>
      <c r="SCK3" s="888"/>
      <c r="SCL3" s="888"/>
      <c r="SCM3" s="888"/>
      <c r="SCN3" s="888"/>
      <c r="SCO3" s="888"/>
      <c r="SCP3" s="888"/>
      <c r="SCQ3" s="888"/>
      <c r="SCR3" s="888"/>
      <c r="SCS3" s="888"/>
      <c r="SCT3" s="888"/>
      <c r="SCU3" s="888"/>
      <c r="SCV3" s="888"/>
      <c r="SCW3" s="888"/>
      <c r="SCX3" s="888"/>
      <c r="SCY3" s="888"/>
      <c r="SCZ3" s="888"/>
      <c r="SDA3" s="888"/>
      <c r="SDB3" s="888"/>
      <c r="SDC3" s="888"/>
      <c r="SDD3" s="888"/>
      <c r="SDE3" s="888"/>
      <c r="SDF3" s="888"/>
      <c r="SDG3" s="888"/>
      <c r="SDH3" s="888"/>
      <c r="SDI3" s="888"/>
      <c r="SDJ3" s="888"/>
      <c r="SDK3" s="888"/>
      <c r="SDL3" s="888"/>
      <c r="SDM3" s="888"/>
      <c r="SDN3" s="888"/>
      <c r="SDO3" s="888"/>
      <c r="SDP3" s="888"/>
      <c r="SDQ3" s="888"/>
      <c r="SDR3" s="888"/>
      <c r="SDS3" s="888"/>
      <c r="SDT3" s="888"/>
      <c r="SDU3" s="888"/>
      <c r="SDV3" s="888"/>
      <c r="SDW3" s="888"/>
      <c r="SDX3" s="888"/>
      <c r="SDY3" s="888"/>
      <c r="SDZ3" s="888"/>
      <c r="SEA3" s="888"/>
      <c r="SEB3" s="888"/>
      <c r="SEC3" s="888"/>
      <c r="SED3" s="888"/>
      <c r="SEE3" s="888"/>
      <c r="SEF3" s="888"/>
      <c r="SEG3" s="888"/>
      <c r="SEH3" s="888"/>
      <c r="SEI3" s="888"/>
      <c r="SEJ3" s="888"/>
      <c r="SEK3" s="888"/>
      <c r="SEL3" s="888"/>
      <c r="SEM3" s="888"/>
      <c r="SEN3" s="888"/>
      <c r="SEO3" s="888"/>
      <c r="SEP3" s="888"/>
      <c r="SEQ3" s="888"/>
      <c r="SER3" s="888"/>
      <c r="SES3" s="888"/>
      <c r="SET3" s="888"/>
      <c r="SEU3" s="888"/>
      <c r="SEV3" s="888"/>
      <c r="SEW3" s="888"/>
      <c r="SEX3" s="888"/>
      <c r="SEY3" s="888"/>
      <c r="SEZ3" s="888"/>
      <c r="SFA3" s="888"/>
      <c r="SFB3" s="888"/>
      <c r="SFC3" s="888"/>
      <c r="SFD3" s="888"/>
      <c r="SFE3" s="888"/>
      <c r="SFF3" s="888"/>
      <c r="SFG3" s="888"/>
      <c r="SFH3" s="888"/>
      <c r="SFI3" s="888"/>
      <c r="SFJ3" s="888"/>
      <c r="SFK3" s="888"/>
      <c r="SFL3" s="888"/>
      <c r="SFM3" s="888"/>
      <c r="SFN3" s="888"/>
      <c r="SFO3" s="888"/>
      <c r="SFP3" s="888"/>
      <c r="SFQ3" s="888"/>
      <c r="SFR3" s="888"/>
      <c r="SFS3" s="888"/>
      <c r="SFT3" s="888"/>
      <c r="SFU3" s="888"/>
      <c r="SFV3" s="888"/>
      <c r="SFW3" s="888"/>
      <c r="SFX3" s="888"/>
      <c r="SFY3" s="888"/>
      <c r="SFZ3" s="888"/>
      <c r="SGA3" s="888"/>
      <c r="SGB3" s="888"/>
      <c r="SGC3" s="888"/>
      <c r="SGD3" s="888"/>
      <c r="SGE3" s="888"/>
      <c r="SGF3" s="888"/>
      <c r="SGG3" s="888"/>
      <c r="SGH3" s="888"/>
      <c r="SGI3" s="888"/>
      <c r="SGJ3" s="888"/>
      <c r="SGK3" s="888"/>
      <c r="SGL3" s="888"/>
      <c r="SGM3" s="888"/>
      <c r="SGN3" s="888"/>
      <c r="SGO3" s="888"/>
      <c r="SGP3" s="888"/>
      <c r="SGQ3" s="888"/>
      <c r="SGR3" s="888"/>
      <c r="SGS3" s="888"/>
      <c r="SGT3" s="888"/>
      <c r="SGU3" s="888"/>
      <c r="SGV3" s="888"/>
      <c r="SGW3" s="888"/>
      <c r="SGX3" s="888"/>
      <c r="SGY3" s="888"/>
      <c r="SGZ3" s="888"/>
      <c r="SHA3" s="888"/>
      <c r="SHB3" s="888"/>
      <c r="SHC3" s="888"/>
      <c r="SHD3" s="888"/>
      <c r="SHE3" s="888"/>
      <c r="SHF3" s="888"/>
      <c r="SHG3" s="888"/>
      <c r="SHH3" s="888"/>
      <c r="SHI3" s="888"/>
      <c r="SHJ3" s="888"/>
      <c r="SHK3" s="888"/>
      <c r="SHL3" s="888"/>
      <c r="SHM3" s="888"/>
      <c r="SHN3" s="888"/>
      <c r="SHO3" s="888"/>
      <c r="SHP3" s="888"/>
      <c r="SHQ3" s="888"/>
      <c r="SHR3" s="888"/>
      <c r="SHS3" s="888"/>
      <c r="SHT3" s="888"/>
      <c r="SHU3" s="888"/>
      <c r="SHV3" s="888"/>
      <c r="SHW3" s="888"/>
      <c r="SHX3" s="888"/>
      <c r="SHY3" s="888"/>
      <c r="SHZ3" s="888"/>
      <c r="SIA3" s="888"/>
      <c r="SIB3" s="888"/>
      <c r="SIC3" s="888"/>
      <c r="SID3" s="888"/>
      <c r="SIE3" s="888"/>
      <c r="SIF3" s="888"/>
      <c r="SIG3" s="888"/>
      <c r="SIH3" s="888"/>
      <c r="SII3" s="888"/>
      <c r="SIJ3" s="888"/>
      <c r="SIK3" s="888"/>
      <c r="SIL3" s="888"/>
      <c r="SIM3" s="888"/>
      <c r="SIN3" s="888"/>
      <c r="SIO3" s="888"/>
      <c r="SIP3" s="888"/>
      <c r="SIQ3" s="888"/>
      <c r="SIR3" s="888"/>
      <c r="SIS3" s="888"/>
      <c r="SIT3" s="888"/>
      <c r="SIU3" s="888"/>
      <c r="SIV3" s="888"/>
      <c r="SIW3" s="888"/>
      <c r="SIX3" s="888"/>
      <c r="SIY3" s="888"/>
      <c r="SIZ3" s="888"/>
      <c r="SJA3" s="888"/>
      <c r="SJB3" s="888"/>
      <c r="SJC3" s="888"/>
      <c r="SJD3" s="888"/>
      <c r="SJE3" s="888"/>
      <c r="SJF3" s="888"/>
      <c r="SJG3" s="888"/>
      <c r="SJH3" s="888"/>
      <c r="SJI3" s="888"/>
      <c r="SJJ3" s="888"/>
      <c r="SJK3" s="888"/>
      <c r="SJL3" s="888"/>
      <c r="SJM3" s="888"/>
      <c r="SJN3" s="888"/>
      <c r="SJO3" s="888"/>
      <c r="SJP3" s="888"/>
      <c r="SJQ3" s="888"/>
      <c r="SJR3" s="888"/>
      <c r="SJS3" s="888"/>
      <c r="SJT3" s="888"/>
      <c r="SJU3" s="888"/>
      <c r="SJV3" s="888"/>
      <c r="SJW3" s="888"/>
      <c r="SJX3" s="888"/>
      <c r="SJY3" s="888"/>
      <c r="SJZ3" s="888"/>
      <c r="SKA3" s="888"/>
      <c r="SKB3" s="888"/>
      <c r="SKC3" s="888"/>
      <c r="SKD3" s="888"/>
      <c r="SKE3" s="888"/>
      <c r="SKF3" s="888"/>
      <c r="SKG3" s="888"/>
      <c r="SKH3" s="888"/>
      <c r="SKI3" s="888"/>
      <c r="SKJ3" s="888"/>
      <c r="SKK3" s="888"/>
      <c r="SKL3" s="888"/>
      <c r="SKM3" s="888"/>
      <c r="SKN3" s="888"/>
      <c r="SKO3" s="888"/>
      <c r="SKP3" s="888"/>
      <c r="SKQ3" s="888"/>
      <c r="SKR3" s="888"/>
      <c r="SKS3" s="888"/>
      <c r="SKT3" s="888"/>
      <c r="SKU3" s="888"/>
      <c r="SKV3" s="888"/>
      <c r="SKW3" s="888"/>
      <c r="SKX3" s="888"/>
      <c r="SKY3" s="888"/>
      <c r="SKZ3" s="888"/>
      <c r="SLA3" s="888"/>
      <c r="SLB3" s="888"/>
      <c r="SLC3" s="888"/>
      <c r="SLD3" s="888"/>
      <c r="SLE3" s="888"/>
      <c r="SLF3" s="888"/>
      <c r="SLG3" s="888"/>
      <c r="SLH3" s="888"/>
      <c r="SLI3" s="888"/>
      <c r="SLJ3" s="888"/>
      <c r="SLK3" s="888"/>
      <c r="SLL3" s="888"/>
      <c r="SLM3" s="888"/>
      <c r="SLN3" s="888"/>
      <c r="SLO3" s="888"/>
      <c r="SLP3" s="888"/>
      <c r="SLQ3" s="888"/>
      <c r="SLR3" s="888"/>
      <c r="SLS3" s="888"/>
      <c r="SLT3" s="888"/>
      <c r="SLU3" s="888"/>
      <c r="SLV3" s="888"/>
      <c r="SLW3" s="888"/>
      <c r="SLX3" s="888"/>
      <c r="SLY3" s="888"/>
      <c r="SLZ3" s="888"/>
      <c r="SMA3" s="888"/>
      <c r="SMB3" s="888"/>
      <c r="SMC3" s="888"/>
      <c r="SMD3" s="888"/>
      <c r="SME3" s="888"/>
      <c r="SMF3" s="888"/>
      <c r="SMG3" s="888"/>
      <c r="SMH3" s="888"/>
      <c r="SMI3" s="888"/>
      <c r="SMJ3" s="888"/>
      <c r="SMK3" s="888"/>
      <c r="SML3" s="888"/>
      <c r="SMM3" s="888"/>
      <c r="SMN3" s="888"/>
      <c r="SMO3" s="888"/>
      <c r="SMP3" s="888"/>
      <c r="SMQ3" s="888"/>
      <c r="SMR3" s="888"/>
      <c r="SMS3" s="888"/>
      <c r="SMT3" s="888"/>
      <c r="SMU3" s="888"/>
      <c r="SMV3" s="888"/>
      <c r="SMW3" s="888"/>
      <c r="SMX3" s="888"/>
      <c r="SMY3" s="888"/>
      <c r="SMZ3" s="888"/>
      <c r="SNA3" s="888"/>
      <c r="SNB3" s="888"/>
      <c r="SNC3" s="888"/>
      <c r="SND3" s="888"/>
      <c r="SNE3" s="888"/>
      <c r="SNF3" s="888"/>
      <c r="SNG3" s="888"/>
      <c r="SNH3" s="888"/>
      <c r="SNI3" s="888"/>
      <c r="SNJ3" s="888"/>
      <c r="SNK3" s="888"/>
      <c r="SNL3" s="888"/>
      <c r="SNM3" s="888"/>
      <c r="SNN3" s="888"/>
      <c r="SNO3" s="888"/>
      <c r="SNP3" s="888"/>
      <c r="SNQ3" s="888"/>
      <c r="SNR3" s="888"/>
      <c r="SNS3" s="888"/>
      <c r="SNT3" s="888"/>
      <c r="SNU3" s="888"/>
      <c r="SNV3" s="888"/>
      <c r="SNW3" s="888"/>
      <c r="SNX3" s="888"/>
      <c r="SNY3" s="888"/>
      <c r="SNZ3" s="888"/>
      <c r="SOA3" s="888"/>
      <c r="SOB3" s="888"/>
      <c r="SOC3" s="888"/>
      <c r="SOD3" s="888"/>
      <c r="SOE3" s="888"/>
      <c r="SOF3" s="888"/>
      <c r="SOG3" s="888"/>
      <c r="SOH3" s="888"/>
      <c r="SOI3" s="888"/>
      <c r="SOJ3" s="888"/>
      <c r="SOK3" s="888"/>
      <c r="SOL3" s="888"/>
      <c r="SOM3" s="888"/>
      <c r="SON3" s="888"/>
      <c r="SOO3" s="888"/>
      <c r="SOP3" s="888"/>
      <c r="SOQ3" s="888"/>
      <c r="SOR3" s="888"/>
      <c r="SOS3" s="888"/>
      <c r="SOT3" s="888"/>
      <c r="SOU3" s="888"/>
      <c r="SOV3" s="888"/>
      <c r="SOW3" s="888"/>
      <c r="SOX3" s="888"/>
      <c r="SOY3" s="888"/>
      <c r="SOZ3" s="888"/>
      <c r="SPA3" s="888"/>
      <c r="SPB3" s="888"/>
      <c r="SPC3" s="888"/>
      <c r="SPD3" s="888"/>
      <c r="SPE3" s="888"/>
      <c r="SPF3" s="888"/>
      <c r="SPG3" s="888"/>
      <c r="SPH3" s="888"/>
      <c r="SPI3" s="888"/>
      <c r="SPJ3" s="888"/>
      <c r="SPK3" s="888"/>
      <c r="SPL3" s="888"/>
      <c r="SPM3" s="888"/>
      <c r="SPN3" s="888"/>
      <c r="SPO3" s="888"/>
      <c r="SPP3" s="888"/>
      <c r="SPQ3" s="888"/>
      <c r="SPR3" s="888"/>
      <c r="SPS3" s="888"/>
      <c r="SPT3" s="888"/>
      <c r="SPU3" s="888"/>
      <c r="SPV3" s="888"/>
      <c r="SPW3" s="888"/>
      <c r="SPX3" s="888"/>
      <c r="SPY3" s="888"/>
      <c r="SPZ3" s="888"/>
      <c r="SQA3" s="888"/>
      <c r="SQB3" s="888"/>
      <c r="SQC3" s="888"/>
      <c r="SQD3" s="888"/>
      <c r="SQE3" s="888"/>
      <c r="SQF3" s="888"/>
      <c r="SQG3" s="888"/>
      <c r="SQH3" s="888"/>
      <c r="SQI3" s="888"/>
      <c r="SQJ3" s="888"/>
      <c r="SQK3" s="888"/>
      <c r="SQL3" s="888"/>
      <c r="SQM3" s="888"/>
      <c r="SQN3" s="888"/>
      <c r="SQO3" s="888"/>
      <c r="SQP3" s="888"/>
      <c r="SQQ3" s="888"/>
      <c r="SQR3" s="888"/>
      <c r="SQS3" s="888"/>
      <c r="SQT3" s="888"/>
      <c r="SQU3" s="888"/>
      <c r="SQV3" s="888"/>
      <c r="SQW3" s="888"/>
      <c r="SQX3" s="888"/>
      <c r="SQY3" s="888"/>
      <c r="SQZ3" s="888"/>
      <c r="SRA3" s="888"/>
      <c r="SRB3" s="888"/>
      <c r="SRC3" s="888"/>
      <c r="SRD3" s="888"/>
      <c r="SRE3" s="888"/>
      <c r="SRF3" s="888"/>
      <c r="SRG3" s="888"/>
      <c r="SRH3" s="888"/>
      <c r="SRI3" s="888"/>
      <c r="SRJ3" s="888"/>
      <c r="SRK3" s="888"/>
      <c r="SRL3" s="888"/>
      <c r="SRM3" s="888"/>
      <c r="SRN3" s="888"/>
      <c r="SRO3" s="888"/>
      <c r="SRP3" s="888"/>
      <c r="SRQ3" s="888"/>
      <c r="SRR3" s="888"/>
      <c r="SRS3" s="888"/>
      <c r="SRT3" s="888"/>
      <c r="SRU3" s="888"/>
      <c r="SRV3" s="888"/>
      <c r="SRW3" s="888"/>
      <c r="SRX3" s="888"/>
      <c r="SRY3" s="888"/>
      <c r="SRZ3" s="888"/>
      <c r="SSA3" s="888"/>
      <c r="SSB3" s="888"/>
      <c r="SSC3" s="888"/>
      <c r="SSD3" s="888"/>
      <c r="SSE3" s="888"/>
      <c r="SSF3" s="888"/>
      <c r="SSG3" s="888"/>
      <c r="SSH3" s="888"/>
      <c r="SSI3" s="888"/>
      <c r="SSJ3" s="888"/>
      <c r="SSK3" s="888"/>
      <c r="SSL3" s="888"/>
      <c r="SSM3" s="888"/>
      <c r="SSN3" s="888"/>
      <c r="SSO3" s="888"/>
      <c r="SSP3" s="888"/>
      <c r="SSQ3" s="888"/>
      <c r="SSR3" s="888"/>
      <c r="SSS3" s="888"/>
      <c r="SST3" s="888"/>
      <c r="SSU3" s="888"/>
      <c r="SSV3" s="888"/>
      <c r="SSW3" s="888"/>
      <c r="SSX3" s="888"/>
      <c r="SSY3" s="888"/>
      <c r="SSZ3" s="888"/>
      <c r="STA3" s="888"/>
      <c r="STB3" s="888"/>
      <c r="STC3" s="888"/>
      <c r="STD3" s="888"/>
      <c r="STE3" s="888"/>
      <c r="STF3" s="888"/>
      <c r="STG3" s="888"/>
      <c r="STH3" s="888"/>
      <c r="STI3" s="888"/>
      <c r="STJ3" s="888"/>
      <c r="STK3" s="888"/>
      <c r="STL3" s="888"/>
      <c r="STM3" s="888"/>
      <c r="STN3" s="888"/>
      <c r="STO3" s="888"/>
      <c r="STP3" s="888"/>
      <c r="STQ3" s="888"/>
      <c r="STR3" s="888"/>
      <c r="STS3" s="888"/>
      <c r="STT3" s="888"/>
      <c r="STU3" s="888"/>
      <c r="STV3" s="888"/>
      <c r="STW3" s="888"/>
      <c r="STX3" s="888"/>
      <c r="STY3" s="888"/>
      <c r="STZ3" s="888"/>
      <c r="SUA3" s="888"/>
      <c r="SUB3" s="888"/>
      <c r="SUC3" s="888"/>
      <c r="SUD3" s="888"/>
      <c r="SUE3" s="888"/>
      <c r="SUF3" s="888"/>
      <c r="SUG3" s="888"/>
      <c r="SUH3" s="888"/>
      <c r="SUI3" s="888"/>
      <c r="SUJ3" s="888"/>
      <c r="SUK3" s="888"/>
      <c r="SUL3" s="888"/>
      <c r="SUM3" s="888"/>
      <c r="SUN3" s="888"/>
      <c r="SUO3" s="888"/>
      <c r="SUP3" s="888"/>
      <c r="SUQ3" s="888"/>
      <c r="SUR3" s="888"/>
      <c r="SUS3" s="888"/>
      <c r="SUT3" s="888"/>
      <c r="SUU3" s="888"/>
      <c r="SUV3" s="888"/>
      <c r="SUW3" s="888"/>
      <c r="SUX3" s="888"/>
      <c r="SUY3" s="888"/>
      <c r="SUZ3" s="888"/>
      <c r="SVA3" s="888"/>
      <c r="SVB3" s="888"/>
      <c r="SVC3" s="888"/>
      <c r="SVD3" s="888"/>
      <c r="SVE3" s="888"/>
      <c r="SVF3" s="888"/>
      <c r="SVG3" s="888"/>
      <c r="SVH3" s="888"/>
      <c r="SVI3" s="888"/>
      <c r="SVJ3" s="888"/>
      <c r="SVK3" s="888"/>
      <c r="SVL3" s="888"/>
      <c r="SVM3" s="888"/>
      <c r="SVN3" s="888"/>
      <c r="SVO3" s="888"/>
      <c r="SVP3" s="888"/>
      <c r="SVQ3" s="888"/>
      <c r="SVR3" s="888"/>
      <c r="SVS3" s="888"/>
      <c r="SVT3" s="888"/>
      <c r="SVU3" s="888"/>
      <c r="SVV3" s="888"/>
      <c r="SVW3" s="888"/>
      <c r="SVX3" s="888"/>
      <c r="SVY3" s="888"/>
      <c r="SVZ3" s="888"/>
      <c r="SWA3" s="888"/>
      <c r="SWB3" s="888"/>
      <c r="SWC3" s="888"/>
      <c r="SWD3" s="888"/>
      <c r="SWE3" s="888"/>
      <c r="SWF3" s="888"/>
      <c r="SWG3" s="888"/>
      <c r="SWH3" s="888"/>
      <c r="SWI3" s="888"/>
      <c r="SWJ3" s="888"/>
      <c r="SWK3" s="888"/>
      <c r="SWL3" s="888"/>
      <c r="SWM3" s="888"/>
      <c r="SWN3" s="888"/>
      <c r="SWO3" s="888"/>
      <c r="SWP3" s="888"/>
      <c r="SWQ3" s="888"/>
      <c r="SWR3" s="888"/>
      <c r="SWS3" s="888"/>
      <c r="SWT3" s="888"/>
      <c r="SWU3" s="888"/>
      <c r="SWV3" s="888"/>
      <c r="SWW3" s="888"/>
      <c r="SWX3" s="888"/>
      <c r="SWY3" s="888"/>
      <c r="SWZ3" s="888"/>
      <c r="SXA3" s="888"/>
      <c r="SXB3" s="888"/>
      <c r="SXC3" s="888"/>
      <c r="SXD3" s="888"/>
      <c r="SXE3" s="888"/>
      <c r="SXF3" s="888"/>
      <c r="SXG3" s="888"/>
      <c r="SXH3" s="888"/>
      <c r="SXI3" s="888"/>
      <c r="SXJ3" s="888"/>
      <c r="SXK3" s="888"/>
      <c r="SXL3" s="888"/>
      <c r="SXM3" s="888"/>
      <c r="SXN3" s="888"/>
      <c r="SXO3" s="888"/>
      <c r="SXP3" s="888"/>
      <c r="SXQ3" s="888"/>
      <c r="SXR3" s="888"/>
      <c r="SXS3" s="888"/>
      <c r="SXT3" s="888"/>
      <c r="SXU3" s="888"/>
      <c r="SXV3" s="888"/>
      <c r="SXW3" s="888"/>
      <c r="SXX3" s="888"/>
      <c r="SXY3" s="888"/>
      <c r="SXZ3" s="888"/>
      <c r="SYA3" s="888"/>
      <c r="SYB3" s="888"/>
      <c r="SYC3" s="888"/>
      <c r="SYD3" s="888"/>
      <c r="SYE3" s="888"/>
      <c r="SYF3" s="888"/>
      <c r="SYG3" s="888"/>
      <c r="SYH3" s="888"/>
      <c r="SYI3" s="888"/>
      <c r="SYJ3" s="888"/>
      <c r="SYK3" s="888"/>
      <c r="SYL3" s="888"/>
      <c r="SYM3" s="888"/>
      <c r="SYN3" s="888"/>
      <c r="SYO3" s="888"/>
      <c r="SYP3" s="888"/>
      <c r="SYQ3" s="888"/>
      <c r="SYR3" s="888"/>
      <c r="SYS3" s="888"/>
      <c r="SYT3" s="888"/>
      <c r="SYU3" s="888"/>
      <c r="SYV3" s="888"/>
      <c r="SYW3" s="888"/>
      <c r="SYX3" s="888"/>
      <c r="SYY3" s="888"/>
      <c r="SYZ3" s="888"/>
      <c r="SZA3" s="888"/>
      <c r="SZB3" s="888"/>
      <c r="SZC3" s="888"/>
      <c r="SZD3" s="888"/>
      <c r="SZE3" s="888"/>
      <c r="SZF3" s="888"/>
      <c r="SZG3" s="888"/>
      <c r="SZH3" s="888"/>
      <c r="SZI3" s="888"/>
      <c r="SZJ3" s="888"/>
      <c r="SZK3" s="888"/>
      <c r="SZL3" s="888"/>
      <c r="SZM3" s="888"/>
      <c r="SZN3" s="888"/>
      <c r="SZO3" s="888"/>
      <c r="SZP3" s="888"/>
      <c r="SZQ3" s="888"/>
      <c r="SZR3" s="888"/>
      <c r="SZS3" s="888"/>
      <c r="SZT3" s="888"/>
      <c r="SZU3" s="888"/>
      <c r="SZV3" s="888"/>
      <c r="SZW3" s="888"/>
      <c r="SZX3" s="888"/>
      <c r="SZY3" s="888"/>
      <c r="SZZ3" s="888"/>
      <c r="TAA3" s="888"/>
      <c r="TAB3" s="888"/>
      <c r="TAC3" s="888"/>
      <c r="TAD3" s="888"/>
      <c r="TAE3" s="888"/>
      <c r="TAF3" s="888"/>
      <c r="TAG3" s="888"/>
      <c r="TAH3" s="888"/>
      <c r="TAI3" s="888"/>
      <c r="TAJ3" s="888"/>
      <c r="TAK3" s="888"/>
      <c r="TAL3" s="888"/>
      <c r="TAM3" s="888"/>
      <c r="TAN3" s="888"/>
      <c r="TAO3" s="888"/>
      <c r="TAP3" s="888"/>
      <c r="TAQ3" s="888"/>
      <c r="TAR3" s="888"/>
      <c r="TAS3" s="888"/>
      <c r="TAT3" s="888"/>
      <c r="TAU3" s="888"/>
      <c r="TAV3" s="888"/>
      <c r="TAW3" s="888"/>
      <c r="TAX3" s="888"/>
      <c r="TAY3" s="888"/>
      <c r="TAZ3" s="888"/>
      <c r="TBA3" s="888"/>
      <c r="TBB3" s="888"/>
      <c r="TBC3" s="888"/>
      <c r="TBD3" s="888"/>
      <c r="TBE3" s="888"/>
      <c r="TBF3" s="888"/>
      <c r="TBG3" s="888"/>
      <c r="TBH3" s="888"/>
      <c r="TBI3" s="888"/>
      <c r="TBJ3" s="888"/>
      <c r="TBK3" s="888"/>
      <c r="TBL3" s="888"/>
      <c r="TBM3" s="888"/>
      <c r="TBN3" s="888"/>
      <c r="TBO3" s="888"/>
      <c r="TBP3" s="888"/>
      <c r="TBQ3" s="888"/>
      <c r="TBR3" s="888"/>
      <c r="TBS3" s="888"/>
      <c r="TBT3" s="888"/>
      <c r="TBU3" s="888"/>
      <c r="TBV3" s="888"/>
      <c r="TBW3" s="888"/>
      <c r="TBX3" s="888"/>
      <c r="TBY3" s="888"/>
      <c r="TBZ3" s="888"/>
      <c r="TCA3" s="888"/>
      <c r="TCB3" s="888"/>
      <c r="TCC3" s="888"/>
      <c r="TCD3" s="888"/>
      <c r="TCE3" s="888"/>
      <c r="TCF3" s="888"/>
      <c r="TCG3" s="888"/>
      <c r="TCH3" s="888"/>
      <c r="TCI3" s="888"/>
      <c r="TCJ3" s="888"/>
      <c r="TCK3" s="888"/>
      <c r="TCL3" s="888"/>
      <c r="TCM3" s="888"/>
      <c r="TCN3" s="888"/>
      <c r="TCO3" s="888"/>
      <c r="TCP3" s="888"/>
      <c r="TCQ3" s="888"/>
      <c r="TCR3" s="888"/>
      <c r="TCS3" s="888"/>
      <c r="TCT3" s="888"/>
      <c r="TCU3" s="888"/>
      <c r="TCV3" s="888"/>
      <c r="TCW3" s="888"/>
      <c r="TCX3" s="888"/>
      <c r="TCY3" s="888"/>
      <c r="TCZ3" s="888"/>
      <c r="TDA3" s="888"/>
      <c r="TDB3" s="888"/>
      <c r="TDC3" s="888"/>
      <c r="TDD3" s="888"/>
      <c r="TDE3" s="888"/>
      <c r="TDF3" s="888"/>
      <c r="TDG3" s="888"/>
      <c r="TDH3" s="888"/>
      <c r="TDI3" s="888"/>
      <c r="TDJ3" s="888"/>
      <c r="TDK3" s="888"/>
      <c r="TDL3" s="888"/>
      <c r="TDM3" s="888"/>
      <c r="TDN3" s="888"/>
      <c r="TDO3" s="888"/>
      <c r="TDP3" s="888"/>
      <c r="TDQ3" s="888"/>
      <c r="TDR3" s="888"/>
      <c r="TDS3" s="888"/>
      <c r="TDT3" s="888"/>
      <c r="TDU3" s="888"/>
      <c r="TDV3" s="888"/>
      <c r="TDW3" s="888"/>
      <c r="TDX3" s="888"/>
      <c r="TDY3" s="888"/>
      <c r="TDZ3" s="888"/>
      <c r="TEA3" s="888"/>
      <c r="TEB3" s="888"/>
      <c r="TEC3" s="888"/>
      <c r="TED3" s="888"/>
      <c r="TEE3" s="888"/>
      <c r="TEF3" s="888"/>
      <c r="TEG3" s="888"/>
      <c r="TEH3" s="888"/>
      <c r="TEI3" s="888"/>
      <c r="TEJ3" s="888"/>
      <c r="TEK3" s="888"/>
      <c r="TEL3" s="888"/>
      <c r="TEM3" s="888"/>
      <c r="TEN3" s="888"/>
      <c r="TEO3" s="888"/>
      <c r="TEP3" s="888"/>
      <c r="TEQ3" s="888"/>
      <c r="TER3" s="888"/>
      <c r="TES3" s="888"/>
      <c r="TET3" s="888"/>
      <c r="TEU3" s="888"/>
      <c r="TEV3" s="888"/>
      <c r="TEW3" s="888"/>
      <c r="TEX3" s="888"/>
      <c r="TEY3" s="888"/>
      <c r="TEZ3" s="888"/>
      <c r="TFA3" s="888"/>
      <c r="TFB3" s="888"/>
      <c r="TFC3" s="888"/>
      <c r="TFD3" s="888"/>
      <c r="TFE3" s="888"/>
      <c r="TFF3" s="888"/>
      <c r="TFG3" s="888"/>
      <c r="TFH3" s="888"/>
      <c r="TFI3" s="888"/>
      <c r="TFJ3" s="888"/>
      <c r="TFK3" s="888"/>
      <c r="TFL3" s="888"/>
      <c r="TFM3" s="888"/>
      <c r="TFN3" s="888"/>
      <c r="TFO3" s="888"/>
      <c r="TFP3" s="888"/>
      <c r="TFQ3" s="888"/>
      <c r="TFR3" s="888"/>
      <c r="TFS3" s="888"/>
      <c r="TFT3" s="888"/>
      <c r="TFU3" s="888"/>
      <c r="TFV3" s="888"/>
      <c r="TFW3" s="888"/>
      <c r="TFX3" s="888"/>
      <c r="TFY3" s="888"/>
      <c r="TFZ3" s="888"/>
      <c r="TGA3" s="888"/>
      <c r="TGB3" s="888"/>
      <c r="TGC3" s="888"/>
      <c r="TGD3" s="888"/>
      <c r="TGE3" s="888"/>
      <c r="TGF3" s="888"/>
      <c r="TGG3" s="888"/>
      <c r="TGH3" s="888"/>
      <c r="TGI3" s="888"/>
      <c r="TGJ3" s="888"/>
      <c r="TGK3" s="888"/>
      <c r="TGL3" s="888"/>
      <c r="TGM3" s="888"/>
      <c r="TGN3" s="888"/>
      <c r="TGO3" s="888"/>
      <c r="TGP3" s="888"/>
      <c r="TGQ3" s="888"/>
      <c r="TGR3" s="888"/>
      <c r="TGS3" s="888"/>
      <c r="TGT3" s="888"/>
      <c r="TGU3" s="888"/>
      <c r="TGV3" s="888"/>
      <c r="TGW3" s="888"/>
      <c r="TGX3" s="888"/>
      <c r="TGY3" s="888"/>
      <c r="TGZ3" s="888"/>
      <c r="THA3" s="888"/>
      <c r="THB3" s="888"/>
      <c r="THC3" s="888"/>
      <c r="THD3" s="888"/>
      <c r="THE3" s="888"/>
      <c r="THF3" s="888"/>
      <c r="THG3" s="888"/>
      <c r="THH3" s="888"/>
      <c r="THI3" s="888"/>
      <c r="THJ3" s="888"/>
      <c r="THK3" s="888"/>
      <c r="THL3" s="888"/>
      <c r="THM3" s="888"/>
      <c r="THN3" s="888"/>
      <c r="THO3" s="888"/>
      <c r="THP3" s="888"/>
      <c r="THQ3" s="888"/>
      <c r="THR3" s="888"/>
      <c r="THS3" s="888"/>
      <c r="THT3" s="888"/>
      <c r="THU3" s="888"/>
      <c r="THV3" s="888"/>
      <c r="THW3" s="888"/>
      <c r="THX3" s="888"/>
      <c r="THY3" s="888"/>
      <c r="THZ3" s="888"/>
      <c r="TIA3" s="888"/>
      <c r="TIB3" s="888"/>
      <c r="TIC3" s="888"/>
      <c r="TID3" s="888"/>
      <c r="TIE3" s="888"/>
      <c r="TIF3" s="888"/>
      <c r="TIG3" s="888"/>
      <c r="TIH3" s="888"/>
      <c r="TII3" s="888"/>
      <c r="TIJ3" s="888"/>
      <c r="TIK3" s="888"/>
      <c r="TIL3" s="888"/>
      <c r="TIM3" s="888"/>
      <c r="TIN3" s="888"/>
      <c r="TIO3" s="888"/>
      <c r="TIP3" s="888"/>
      <c r="TIQ3" s="888"/>
      <c r="TIR3" s="888"/>
      <c r="TIS3" s="888"/>
      <c r="TIT3" s="888"/>
      <c r="TIU3" s="888"/>
      <c r="TIV3" s="888"/>
      <c r="TIW3" s="888"/>
      <c r="TIX3" s="888"/>
      <c r="TIY3" s="888"/>
      <c r="TIZ3" s="888"/>
      <c r="TJA3" s="888"/>
      <c r="TJB3" s="888"/>
      <c r="TJC3" s="888"/>
      <c r="TJD3" s="888"/>
      <c r="TJE3" s="888"/>
      <c r="TJF3" s="888"/>
      <c r="TJG3" s="888"/>
      <c r="TJH3" s="888"/>
      <c r="TJI3" s="888"/>
      <c r="TJJ3" s="888"/>
      <c r="TJK3" s="888"/>
      <c r="TJL3" s="888"/>
      <c r="TJM3" s="888"/>
      <c r="TJN3" s="888"/>
      <c r="TJO3" s="888"/>
      <c r="TJP3" s="888"/>
      <c r="TJQ3" s="888"/>
      <c r="TJR3" s="888"/>
      <c r="TJS3" s="888"/>
      <c r="TJT3" s="888"/>
      <c r="TJU3" s="888"/>
      <c r="TJV3" s="888"/>
      <c r="TJW3" s="888"/>
      <c r="TJX3" s="888"/>
      <c r="TJY3" s="888"/>
      <c r="TJZ3" s="888"/>
      <c r="TKA3" s="888"/>
      <c r="TKB3" s="888"/>
      <c r="TKC3" s="888"/>
      <c r="TKD3" s="888"/>
      <c r="TKE3" s="888"/>
      <c r="TKF3" s="888"/>
      <c r="TKG3" s="888"/>
      <c r="TKH3" s="888"/>
      <c r="TKI3" s="888"/>
      <c r="TKJ3" s="888"/>
      <c r="TKK3" s="888"/>
      <c r="TKL3" s="888"/>
      <c r="TKM3" s="888"/>
      <c r="TKN3" s="888"/>
      <c r="TKO3" s="888"/>
      <c r="TKP3" s="888"/>
      <c r="TKQ3" s="888"/>
      <c r="TKR3" s="888"/>
      <c r="TKS3" s="888"/>
      <c r="TKT3" s="888"/>
      <c r="TKU3" s="888"/>
      <c r="TKV3" s="888"/>
      <c r="TKW3" s="888"/>
      <c r="TKX3" s="888"/>
      <c r="TKY3" s="888"/>
      <c r="TKZ3" s="888"/>
      <c r="TLA3" s="888"/>
      <c r="TLB3" s="888"/>
      <c r="TLC3" s="888"/>
      <c r="TLD3" s="888"/>
      <c r="TLE3" s="888"/>
      <c r="TLF3" s="888"/>
      <c r="TLG3" s="888"/>
      <c r="TLH3" s="888"/>
      <c r="TLI3" s="888"/>
      <c r="TLJ3" s="888"/>
      <c r="TLK3" s="888"/>
      <c r="TLL3" s="888"/>
      <c r="TLM3" s="888"/>
      <c r="TLN3" s="888"/>
      <c r="TLO3" s="888"/>
      <c r="TLP3" s="888"/>
      <c r="TLQ3" s="888"/>
      <c r="TLR3" s="888"/>
      <c r="TLS3" s="888"/>
      <c r="TLT3" s="888"/>
      <c r="TLU3" s="888"/>
      <c r="TLV3" s="888"/>
      <c r="TLW3" s="888"/>
      <c r="TLX3" s="888"/>
      <c r="TLY3" s="888"/>
      <c r="TLZ3" s="888"/>
      <c r="TMA3" s="888"/>
      <c r="TMB3" s="888"/>
      <c r="TMC3" s="888"/>
      <c r="TMD3" s="888"/>
      <c r="TME3" s="888"/>
      <c r="TMF3" s="888"/>
      <c r="TMG3" s="888"/>
      <c r="TMH3" s="888"/>
      <c r="TMI3" s="888"/>
      <c r="TMJ3" s="888"/>
      <c r="TMK3" s="888"/>
      <c r="TML3" s="888"/>
      <c r="TMM3" s="888"/>
      <c r="TMN3" s="888"/>
      <c r="TMO3" s="888"/>
      <c r="TMP3" s="888"/>
      <c r="TMQ3" s="888"/>
      <c r="TMR3" s="888"/>
      <c r="TMS3" s="888"/>
      <c r="TMT3" s="888"/>
      <c r="TMU3" s="888"/>
      <c r="TMV3" s="888"/>
      <c r="TMW3" s="888"/>
      <c r="TMX3" s="888"/>
      <c r="TMY3" s="888"/>
      <c r="TMZ3" s="888"/>
      <c r="TNA3" s="888"/>
      <c r="TNB3" s="888"/>
      <c r="TNC3" s="888"/>
      <c r="TND3" s="888"/>
      <c r="TNE3" s="888"/>
      <c r="TNF3" s="888"/>
      <c r="TNG3" s="888"/>
      <c r="TNH3" s="888"/>
      <c r="TNI3" s="888"/>
      <c r="TNJ3" s="888"/>
      <c r="TNK3" s="888"/>
      <c r="TNL3" s="888"/>
      <c r="TNM3" s="888"/>
      <c r="TNN3" s="888"/>
      <c r="TNO3" s="888"/>
      <c r="TNP3" s="888"/>
      <c r="TNQ3" s="888"/>
      <c r="TNR3" s="888"/>
      <c r="TNS3" s="888"/>
      <c r="TNT3" s="888"/>
      <c r="TNU3" s="888"/>
      <c r="TNV3" s="888"/>
      <c r="TNW3" s="888"/>
      <c r="TNX3" s="888"/>
      <c r="TNY3" s="888"/>
      <c r="TNZ3" s="888"/>
      <c r="TOA3" s="888"/>
      <c r="TOB3" s="888"/>
      <c r="TOC3" s="888"/>
      <c r="TOD3" s="888"/>
      <c r="TOE3" s="888"/>
      <c r="TOF3" s="888"/>
      <c r="TOG3" s="888"/>
      <c r="TOH3" s="888"/>
      <c r="TOI3" s="888"/>
      <c r="TOJ3" s="888"/>
      <c r="TOK3" s="888"/>
      <c r="TOL3" s="888"/>
      <c r="TOM3" s="888"/>
      <c r="TON3" s="888"/>
      <c r="TOO3" s="888"/>
      <c r="TOP3" s="888"/>
      <c r="TOQ3" s="888"/>
      <c r="TOR3" s="888"/>
      <c r="TOS3" s="888"/>
      <c r="TOT3" s="888"/>
      <c r="TOU3" s="888"/>
      <c r="TOV3" s="888"/>
      <c r="TOW3" s="888"/>
      <c r="TOX3" s="888"/>
      <c r="TOY3" s="888"/>
      <c r="TOZ3" s="888"/>
      <c r="TPA3" s="888"/>
      <c r="TPB3" s="888"/>
      <c r="TPC3" s="888"/>
      <c r="TPD3" s="888"/>
      <c r="TPE3" s="888"/>
      <c r="TPF3" s="888"/>
      <c r="TPG3" s="888"/>
      <c r="TPH3" s="888"/>
      <c r="TPI3" s="888"/>
      <c r="TPJ3" s="888"/>
      <c r="TPK3" s="888"/>
      <c r="TPL3" s="888"/>
      <c r="TPM3" s="888"/>
      <c r="TPN3" s="888"/>
      <c r="TPO3" s="888"/>
      <c r="TPP3" s="888"/>
      <c r="TPQ3" s="888"/>
      <c r="TPR3" s="888"/>
      <c r="TPS3" s="888"/>
      <c r="TPT3" s="888"/>
      <c r="TPU3" s="888"/>
      <c r="TPV3" s="888"/>
      <c r="TPW3" s="888"/>
      <c r="TPX3" s="888"/>
      <c r="TPY3" s="888"/>
      <c r="TPZ3" s="888"/>
      <c r="TQA3" s="888"/>
      <c r="TQB3" s="888"/>
      <c r="TQC3" s="888"/>
      <c r="TQD3" s="888"/>
      <c r="TQE3" s="888"/>
      <c r="TQF3" s="888"/>
      <c r="TQG3" s="888"/>
      <c r="TQH3" s="888"/>
      <c r="TQI3" s="888"/>
      <c r="TQJ3" s="888"/>
      <c r="TQK3" s="888"/>
      <c r="TQL3" s="888"/>
      <c r="TQM3" s="888"/>
      <c r="TQN3" s="888"/>
      <c r="TQO3" s="888"/>
      <c r="TQP3" s="888"/>
      <c r="TQQ3" s="888"/>
      <c r="TQR3" s="888"/>
      <c r="TQS3" s="888"/>
      <c r="TQT3" s="888"/>
      <c r="TQU3" s="888"/>
      <c r="TQV3" s="888"/>
      <c r="TQW3" s="888"/>
      <c r="TQX3" s="888"/>
      <c r="TQY3" s="888"/>
      <c r="TQZ3" s="888"/>
      <c r="TRA3" s="888"/>
      <c r="TRB3" s="888"/>
      <c r="TRC3" s="888"/>
      <c r="TRD3" s="888"/>
      <c r="TRE3" s="888"/>
      <c r="TRF3" s="888"/>
      <c r="TRG3" s="888"/>
      <c r="TRH3" s="888"/>
      <c r="TRI3" s="888"/>
      <c r="TRJ3" s="888"/>
      <c r="TRK3" s="888"/>
      <c r="TRL3" s="888"/>
      <c r="TRM3" s="888"/>
      <c r="TRN3" s="888"/>
      <c r="TRO3" s="888"/>
      <c r="TRP3" s="888"/>
      <c r="TRQ3" s="888"/>
      <c r="TRR3" s="888"/>
      <c r="TRS3" s="888"/>
      <c r="TRT3" s="888"/>
      <c r="TRU3" s="888"/>
      <c r="TRV3" s="888"/>
      <c r="TRW3" s="888"/>
      <c r="TRX3" s="888"/>
      <c r="TRY3" s="888"/>
      <c r="TRZ3" s="888"/>
      <c r="TSA3" s="888"/>
      <c r="TSB3" s="888"/>
      <c r="TSC3" s="888"/>
      <c r="TSD3" s="888"/>
      <c r="TSE3" s="888"/>
      <c r="TSF3" s="888"/>
      <c r="TSG3" s="888"/>
      <c r="TSH3" s="888"/>
      <c r="TSI3" s="888"/>
      <c r="TSJ3" s="888"/>
      <c r="TSK3" s="888"/>
      <c r="TSL3" s="888"/>
      <c r="TSM3" s="888"/>
      <c r="TSN3" s="888"/>
      <c r="TSO3" s="888"/>
      <c r="TSP3" s="888"/>
      <c r="TSQ3" s="888"/>
      <c r="TSR3" s="888"/>
      <c r="TSS3" s="888"/>
      <c r="TST3" s="888"/>
      <c r="TSU3" s="888"/>
      <c r="TSV3" s="888"/>
      <c r="TSW3" s="888"/>
      <c r="TSX3" s="888"/>
      <c r="TSY3" s="888"/>
      <c r="TSZ3" s="888"/>
      <c r="TTA3" s="888"/>
      <c r="TTB3" s="888"/>
      <c r="TTC3" s="888"/>
      <c r="TTD3" s="888"/>
      <c r="TTE3" s="888"/>
      <c r="TTF3" s="888"/>
      <c r="TTG3" s="888"/>
      <c r="TTH3" s="888"/>
      <c r="TTI3" s="888"/>
      <c r="TTJ3" s="888"/>
      <c r="TTK3" s="888"/>
      <c r="TTL3" s="888"/>
      <c r="TTM3" s="888"/>
      <c r="TTN3" s="888"/>
      <c r="TTO3" s="888"/>
      <c r="TTP3" s="888"/>
      <c r="TTQ3" s="888"/>
      <c r="TTR3" s="888"/>
      <c r="TTS3" s="888"/>
      <c r="TTT3" s="888"/>
      <c r="TTU3" s="888"/>
      <c r="TTV3" s="888"/>
      <c r="TTW3" s="888"/>
      <c r="TTX3" s="888"/>
      <c r="TTY3" s="888"/>
      <c r="TTZ3" s="888"/>
      <c r="TUA3" s="888"/>
      <c r="TUB3" s="888"/>
      <c r="TUC3" s="888"/>
      <c r="TUD3" s="888"/>
      <c r="TUE3" s="888"/>
      <c r="TUF3" s="888"/>
      <c r="TUG3" s="888"/>
      <c r="TUH3" s="888"/>
      <c r="TUI3" s="888"/>
      <c r="TUJ3" s="888"/>
      <c r="TUK3" s="888"/>
      <c r="TUL3" s="888"/>
      <c r="TUM3" s="888"/>
      <c r="TUN3" s="888"/>
      <c r="TUO3" s="888"/>
      <c r="TUP3" s="888"/>
      <c r="TUQ3" s="888"/>
      <c r="TUR3" s="888"/>
      <c r="TUS3" s="888"/>
      <c r="TUT3" s="888"/>
      <c r="TUU3" s="888"/>
      <c r="TUV3" s="888"/>
      <c r="TUW3" s="888"/>
      <c r="TUX3" s="888"/>
      <c r="TUY3" s="888"/>
      <c r="TUZ3" s="888"/>
      <c r="TVA3" s="888"/>
      <c r="TVB3" s="888"/>
      <c r="TVC3" s="888"/>
      <c r="TVD3" s="888"/>
      <c r="TVE3" s="888"/>
      <c r="TVF3" s="888"/>
      <c r="TVG3" s="888"/>
      <c r="TVH3" s="888"/>
      <c r="TVI3" s="888"/>
      <c r="TVJ3" s="888"/>
      <c r="TVK3" s="888"/>
      <c r="TVL3" s="888"/>
      <c r="TVM3" s="888"/>
      <c r="TVN3" s="888"/>
      <c r="TVO3" s="888"/>
      <c r="TVP3" s="888"/>
      <c r="TVQ3" s="888"/>
      <c r="TVR3" s="888"/>
      <c r="TVS3" s="888"/>
      <c r="TVT3" s="888"/>
      <c r="TVU3" s="888"/>
      <c r="TVV3" s="888"/>
      <c r="TVW3" s="888"/>
      <c r="TVX3" s="888"/>
      <c r="TVY3" s="888"/>
      <c r="TVZ3" s="888"/>
      <c r="TWA3" s="888"/>
      <c r="TWB3" s="888"/>
      <c r="TWC3" s="888"/>
      <c r="TWD3" s="888"/>
      <c r="TWE3" s="888"/>
      <c r="TWF3" s="888"/>
      <c r="TWG3" s="888"/>
      <c r="TWH3" s="888"/>
      <c r="TWI3" s="888"/>
      <c r="TWJ3" s="888"/>
      <c r="TWK3" s="888"/>
      <c r="TWL3" s="888"/>
      <c r="TWM3" s="888"/>
      <c r="TWN3" s="888"/>
      <c r="TWO3" s="888"/>
      <c r="TWP3" s="888"/>
      <c r="TWQ3" s="888"/>
      <c r="TWR3" s="888"/>
      <c r="TWS3" s="888"/>
      <c r="TWT3" s="888"/>
      <c r="TWU3" s="888"/>
      <c r="TWV3" s="888"/>
      <c r="TWW3" s="888"/>
      <c r="TWX3" s="888"/>
      <c r="TWY3" s="888"/>
      <c r="TWZ3" s="888"/>
      <c r="TXA3" s="888"/>
      <c r="TXB3" s="888"/>
      <c r="TXC3" s="888"/>
      <c r="TXD3" s="888"/>
      <c r="TXE3" s="888"/>
      <c r="TXF3" s="888"/>
      <c r="TXG3" s="888"/>
      <c r="TXH3" s="888"/>
      <c r="TXI3" s="888"/>
      <c r="TXJ3" s="888"/>
      <c r="TXK3" s="888"/>
      <c r="TXL3" s="888"/>
      <c r="TXM3" s="888"/>
      <c r="TXN3" s="888"/>
      <c r="TXO3" s="888"/>
      <c r="TXP3" s="888"/>
      <c r="TXQ3" s="888"/>
      <c r="TXR3" s="888"/>
      <c r="TXS3" s="888"/>
      <c r="TXT3" s="888"/>
      <c r="TXU3" s="888"/>
      <c r="TXV3" s="888"/>
      <c r="TXW3" s="888"/>
      <c r="TXX3" s="888"/>
      <c r="TXY3" s="888"/>
      <c r="TXZ3" s="888"/>
      <c r="TYA3" s="888"/>
      <c r="TYB3" s="888"/>
      <c r="TYC3" s="888"/>
      <c r="TYD3" s="888"/>
      <c r="TYE3" s="888"/>
      <c r="TYF3" s="888"/>
      <c r="TYG3" s="888"/>
      <c r="TYH3" s="888"/>
      <c r="TYI3" s="888"/>
      <c r="TYJ3" s="888"/>
      <c r="TYK3" s="888"/>
      <c r="TYL3" s="888"/>
      <c r="TYM3" s="888"/>
      <c r="TYN3" s="888"/>
      <c r="TYO3" s="888"/>
      <c r="TYP3" s="888"/>
      <c r="TYQ3" s="888"/>
      <c r="TYR3" s="888"/>
      <c r="TYS3" s="888"/>
      <c r="TYT3" s="888"/>
      <c r="TYU3" s="888"/>
      <c r="TYV3" s="888"/>
      <c r="TYW3" s="888"/>
      <c r="TYX3" s="888"/>
      <c r="TYY3" s="888"/>
      <c r="TYZ3" s="888"/>
      <c r="TZA3" s="888"/>
      <c r="TZB3" s="888"/>
      <c r="TZC3" s="888"/>
      <c r="TZD3" s="888"/>
      <c r="TZE3" s="888"/>
      <c r="TZF3" s="888"/>
      <c r="TZG3" s="888"/>
      <c r="TZH3" s="888"/>
      <c r="TZI3" s="888"/>
      <c r="TZJ3" s="888"/>
      <c r="TZK3" s="888"/>
      <c r="TZL3" s="888"/>
      <c r="TZM3" s="888"/>
      <c r="TZN3" s="888"/>
      <c r="TZO3" s="888"/>
      <c r="TZP3" s="888"/>
      <c r="TZQ3" s="888"/>
      <c r="TZR3" s="888"/>
      <c r="TZS3" s="888"/>
      <c r="TZT3" s="888"/>
      <c r="TZU3" s="888"/>
      <c r="TZV3" s="888"/>
      <c r="TZW3" s="888"/>
      <c r="TZX3" s="888"/>
      <c r="TZY3" s="888"/>
      <c r="TZZ3" s="888"/>
      <c r="UAA3" s="888"/>
      <c r="UAB3" s="888"/>
      <c r="UAC3" s="888"/>
      <c r="UAD3" s="888"/>
      <c r="UAE3" s="888"/>
      <c r="UAF3" s="888"/>
      <c r="UAG3" s="888"/>
      <c r="UAH3" s="888"/>
      <c r="UAI3" s="888"/>
      <c r="UAJ3" s="888"/>
      <c r="UAK3" s="888"/>
      <c r="UAL3" s="888"/>
      <c r="UAM3" s="888"/>
      <c r="UAN3" s="888"/>
      <c r="UAO3" s="888"/>
      <c r="UAP3" s="888"/>
      <c r="UAQ3" s="888"/>
      <c r="UAR3" s="888"/>
      <c r="UAS3" s="888"/>
      <c r="UAT3" s="888"/>
      <c r="UAU3" s="888"/>
      <c r="UAV3" s="888"/>
      <c r="UAW3" s="888"/>
      <c r="UAX3" s="888"/>
      <c r="UAY3" s="888"/>
      <c r="UAZ3" s="888"/>
      <c r="UBA3" s="888"/>
      <c r="UBB3" s="888"/>
      <c r="UBC3" s="888"/>
      <c r="UBD3" s="888"/>
      <c r="UBE3" s="888"/>
      <c r="UBF3" s="888"/>
      <c r="UBG3" s="888"/>
      <c r="UBH3" s="888"/>
      <c r="UBI3" s="888"/>
      <c r="UBJ3" s="888"/>
      <c r="UBK3" s="888"/>
      <c r="UBL3" s="888"/>
      <c r="UBM3" s="888"/>
      <c r="UBN3" s="888"/>
      <c r="UBO3" s="888"/>
      <c r="UBP3" s="888"/>
      <c r="UBQ3" s="888"/>
      <c r="UBR3" s="888"/>
      <c r="UBS3" s="888"/>
      <c r="UBT3" s="888"/>
      <c r="UBU3" s="888"/>
      <c r="UBV3" s="888"/>
      <c r="UBW3" s="888"/>
      <c r="UBX3" s="888"/>
      <c r="UBY3" s="888"/>
      <c r="UBZ3" s="888"/>
      <c r="UCA3" s="888"/>
      <c r="UCB3" s="888"/>
      <c r="UCC3" s="888"/>
      <c r="UCD3" s="888"/>
      <c r="UCE3" s="888"/>
      <c r="UCF3" s="888"/>
      <c r="UCG3" s="888"/>
      <c r="UCH3" s="888"/>
      <c r="UCI3" s="888"/>
      <c r="UCJ3" s="888"/>
      <c r="UCK3" s="888"/>
      <c r="UCL3" s="888"/>
      <c r="UCM3" s="888"/>
      <c r="UCN3" s="888"/>
      <c r="UCO3" s="888"/>
      <c r="UCP3" s="888"/>
      <c r="UCQ3" s="888"/>
      <c r="UCR3" s="888"/>
      <c r="UCS3" s="888"/>
      <c r="UCT3" s="888"/>
      <c r="UCU3" s="888"/>
      <c r="UCV3" s="888"/>
      <c r="UCW3" s="888"/>
      <c r="UCX3" s="888"/>
      <c r="UCY3" s="888"/>
      <c r="UCZ3" s="888"/>
      <c r="UDA3" s="888"/>
      <c r="UDB3" s="888"/>
      <c r="UDC3" s="888"/>
      <c r="UDD3" s="888"/>
      <c r="UDE3" s="888"/>
      <c r="UDF3" s="888"/>
      <c r="UDG3" s="888"/>
      <c r="UDH3" s="888"/>
      <c r="UDI3" s="888"/>
      <c r="UDJ3" s="888"/>
      <c r="UDK3" s="888"/>
      <c r="UDL3" s="888"/>
      <c r="UDM3" s="888"/>
      <c r="UDN3" s="888"/>
      <c r="UDO3" s="888"/>
      <c r="UDP3" s="888"/>
      <c r="UDQ3" s="888"/>
      <c r="UDR3" s="888"/>
      <c r="UDS3" s="888"/>
      <c r="UDT3" s="888"/>
      <c r="UDU3" s="888"/>
      <c r="UDV3" s="888"/>
      <c r="UDW3" s="888"/>
      <c r="UDX3" s="888"/>
      <c r="UDY3" s="888"/>
      <c r="UDZ3" s="888"/>
      <c r="UEA3" s="888"/>
      <c r="UEB3" s="888"/>
      <c r="UEC3" s="888"/>
      <c r="UED3" s="888"/>
      <c r="UEE3" s="888"/>
      <c r="UEF3" s="888"/>
      <c r="UEG3" s="888"/>
      <c r="UEH3" s="888"/>
      <c r="UEI3" s="888"/>
      <c r="UEJ3" s="888"/>
      <c r="UEK3" s="888"/>
      <c r="UEL3" s="888"/>
      <c r="UEM3" s="888"/>
      <c r="UEN3" s="888"/>
      <c r="UEO3" s="888"/>
      <c r="UEP3" s="888"/>
      <c r="UEQ3" s="888"/>
      <c r="UER3" s="888"/>
      <c r="UES3" s="888"/>
      <c r="UET3" s="888"/>
      <c r="UEU3" s="888"/>
      <c r="UEV3" s="888"/>
      <c r="UEW3" s="888"/>
      <c r="UEX3" s="888"/>
      <c r="UEY3" s="888"/>
      <c r="UEZ3" s="888"/>
      <c r="UFA3" s="888"/>
      <c r="UFB3" s="888"/>
      <c r="UFC3" s="888"/>
      <c r="UFD3" s="888"/>
      <c r="UFE3" s="888"/>
      <c r="UFF3" s="888"/>
      <c r="UFG3" s="888"/>
      <c r="UFH3" s="888"/>
      <c r="UFI3" s="888"/>
      <c r="UFJ3" s="888"/>
      <c r="UFK3" s="888"/>
      <c r="UFL3" s="888"/>
      <c r="UFM3" s="888"/>
      <c r="UFN3" s="888"/>
      <c r="UFO3" s="888"/>
      <c r="UFP3" s="888"/>
      <c r="UFQ3" s="888"/>
      <c r="UFR3" s="888"/>
      <c r="UFS3" s="888"/>
      <c r="UFT3" s="888"/>
      <c r="UFU3" s="888"/>
      <c r="UFV3" s="888"/>
      <c r="UFW3" s="888"/>
      <c r="UFX3" s="888"/>
      <c r="UFY3" s="888"/>
      <c r="UFZ3" s="888"/>
      <c r="UGA3" s="888"/>
      <c r="UGB3" s="888"/>
      <c r="UGC3" s="888"/>
      <c r="UGD3" s="888"/>
      <c r="UGE3" s="888"/>
      <c r="UGF3" s="888"/>
      <c r="UGG3" s="888"/>
      <c r="UGH3" s="888"/>
      <c r="UGI3" s="888"/>
      <c r="UGJ3" s="888"/>
      <c r="UGK3" s="888"/>
      <c r="UGL3" s="888"/>
      <c r="UGM3" s="888"/>
      <c r="UGN3" s="888"/>
      <c r="UGO3" s="888"/>
      <c r="UGP3" s="888"/>
      <c r="UGQ3" s="888"/>
      <c r="UGR3" s="888"/>
      <c r="UGS3" s="888"/>
      <c r="UGT3" s="888"/>
      <c r="UGU3" s="888"/>
      <c r="UGV3" s="888"/>
      <c r="UGW3" s="888"/>
      <c r="UGX3" s="888"/>
      <c r="UGY3" s="888"/>
      <c r="UGZ3" s="888"/>
      <c r="UHA3" s="888"/>
      <c r="UHB3" s="888"/>
      <c r="UHC3" s="888"/>
      <c r="UHD3" s="888"/>
      <c r="UHE3" s="888"/>
      <c r="UHF3" s="888"/>
      <c r="UHG3" s="888"/>
      <c r="UHH3" s="888"/>
      <c r="UHI3" s="888"/>
      <c r="UHJ3" s="888"/>
      <c r="UHK3" s="888"/>
      <c r="UHL3" s="888"/>
      <c r="UHM3" s="888"/>
      <c r="UHN3" s="888"/>
      <c r="UHO3" s="888"/>
      <c r="UHP3" s="888"/>
      <c r="UHQ3" s="888"/>
      <c r="UHR3" s="888"/>
      <c r="UHS3" s="888"/>
      <c r="UHT3" s="888"/>
      <c r="UHU3" s="888"/>
      <c r="UHV3" s="888"/>
      <c r="UHW3" s="888"/>
      <c r="UHX3" s="888"/>
      <c r="UHY3" s="888"/>
      <c r="UHZ3" s="888"/>
      <c r="UIA3" s="888"/>
      <c r="UIB3" s="888"/>
      <c r="UIC3" s="888"/>
      <c r="UID3" s="888"/>
      <c r="UIE3" s="888"/>
      <c r="UIF3" s="888"/>
      <c r="UIG3" s="888"/>
      <c r="UIH3" s="888"/>
      <c r="UII3" s="888"/>
      <c r="UIJ3" s="888"/>
      <c r="UIK3" s="888"/>
      <c r="UIL3" s="888"/>
      <c r="UIM3" s="888"/>
      <c r="UIN3" s="888"/>
      <c r="UIO3" s="888"/>
      <c r="UIP3" s="888"/>
      <c r="UIQ3" s="888"/>
      <c r="UIR3" s="888"/>
      <c r="UIS3" s="888"/>
      <c r="UIT3" s="888"/>
      <c r="UIU3" s="888"/>
      <c r="UIV3" s="888"/>
      <c r="UIW3" s="888"/>
      <c r="UIX3" s="888"/>
      <c r="UIY3" s="888"/>
      <c r="UIZ3" s="888"/>
      <c r="UJA3" s="888"/>
      <c r="UJB3" s="888"/>
      <c r="UJC3" s="888"/>
      <c r="UJD3" s="888"/>
      <c r="UJE3" s="888"/>
      <c r="UJF3" s="888"/>
      <c r="UJG3" s="888"/>
      <c r="UJH3" s="888"/>
      <c r="UJI3" s="888"/>
      <c r="UJJ3" s="888"/>
      <c r="UJK3" s="888"/>
      <c r="UJL3" s="888"/>
      <c r="UJM3" s="888"/>
      <c r="UJN3" s="888"/>
      <c r="UJO3" s="888"/>
      <c r="UJP3" s="888"/>
      <c r="UJQ3" s="888"/>
      <c r="UJR3" s="888"/>
      <c r="UJS3" s="888"/>
      <c r="UJT3" s="888"/>
      <c r="UJU3" s="888"/>
      <c r="UJV3" s="888"/>
      <c r="UJW3" s="888"/>
      <c r="UJX3" s="888"/>
      <c r="UJY3" s="888"/>
      <c r="UJZ3" s="888"/>
      <c r="UKA3" s="888"/>
      <c r="UKB3" s="888"/>
      <c r="UKC3" s="888"/>
      <c r="UKD3" s="888"/>
      <c r="UKE3" s="888"/>
      <c r="UKF3" s="888"/>
      <c r="UKG3" s="888"/>
      <c r="UKH3" s="888"/>
      <c r="UKI3" s="888"/>
      <c r="UKJ3" s="888"/>
      <c r="UKK3" s="888"/>
      <c r="UKL3" s="888"/>
      <c r="UKM3" s="888"/>
      <c r="UKN3" s="888"/>
      <c r="UKO3" s="888"/>
      <c r="UKP3" s="888"/>
      <c r="UKQ3" s="888"/>
      <c r="UKR3" s="888"/>
      <c r="UKS3" s="888"/>
      <c r="UKT3" s="888"/>
      <c r="UKU3" s="888"/>
      <c r="UKV3" s="888"/>
      <c r="UKW3" s="888"/>
      <c r="UKX3" s="888"/>
      <c r="UKY3" s="888"/>
      <c r="UKZ3" s="888"/>
      <c r="ULA3" s="888"/>
      <c r="ULB3" s="888"/>
      <c r="ULC3" s="888"/>
      <c r="ULD3" s="888"/>
      <c r="ULE3" s="888"/>
      <c r="ULF3" s="888"/>
      <c r="ULG3" s="888"/>
      <c r="ULH3" s="888"/>
      <c r="ULI3" s="888"/>
      <c r="ULJ3" s="888"/>
      <c r="ULK3" s="888"/>
      <c r="ULL3" s="888"/>
      <c r="ULM3" s="888"/>
      <c r="ULN3" s="888"/>
      <c r="ULO3" s="888"/>
      <c r="ULP3" s="888"/>
      <c r="ULQ3" s="888"/>
      <c r="ULR3" s="888"/>
      <c r="ULS3" s="888"/>
      <c r="ULT3" s="888"/>
      <c r="ULU3" s="888"/>
      <c r="ULV3" s="888"/>
      <c r="ULW3" s="888"/>
      <c r="ULX3" s="888"/>
      <c r="ULY3" s="888"/>
      <c r="ULZ3" s="888"/>
      <c r="UMA3" s="888"/>
      <c r="UMB3" s="888"/>
      <c r="UMC3" s="888"/>
      <c r="UMD3" s="888"/>
      <c r="UME3" s="888"/>
      <c r="UMF3" s="888"/>
      <c r="UMG3" s="888"/>
      <c r="UMH3" s="888"/>
      <c r="UMI3" s="888"/>
      <c r="UMJ3" s="888"/>
      <c r="UMK3" s="888"/>
      <c r="UML3" s="888"/>
      <c r="UMM3" s="888"/>
      <c r="UMN3" s="888"/>
      <c r="UMO3" s="888"/>
      <c r="UMP3" s="888"/>
      <c r="UMQ3" s="888"/>
      <c r="UMR3" s="888"/>
      <c r="UMS3" s="888"/>
      <c r="UMT3" s="888"/>
      <c r="UMU3" s="888"/>
      <c r="UMV3" s="888"/>
      <c r="UMW3" s="888"/>
      <c r="UMX3" s="888"/>
      <c r="UMY3" s="888"/>
      <c r="UMZ3" s="888"/>
      <c r="UNA3" s="888"/>
      <c r="UNB3" s="888"/>
      <c r="UNC3" s="888"/>
      <c r="UND3" s="888"/>
      <c r="UNE3" s="888"/>
      <c r="UNF3" s="888"/>
      <c r="UNG3" s="888"/>
      <c r="UNH3" s="888"/>
      <c r="UNI3" s="888"/>
      <c r="UNJ3" s="888"/>
      <c r="UNK3" s="888"/>
      <c r="UNL3" s="888"/>
      <c r="UNM3" s="888"/>
      <c r="UNN3" s="888"/>
      <c r="UNO3" s="888"/>
      <c r="UNP3" s="888"/>
      <c r="UNQ3" s="888"/>
      <c r="UNR3" s="888"/>
      <c r="UNS3" s="888"/>
      <c r="UNT3" s="888"/>
      <c r="UNU3" s="888"/>
      <c r="UNV3" s="888"/>
      <c r="UNW3" s="888"/>
      <c r="UNX3" s="888"/>
      <c r="UNY3" s="888"/>
      <c r="UNZ3" s="888"/>
      <c r="UOA3" s="888"/>
      <c r="UOB3" s="888"/>
      <c r="UOC3" s="888"/>
      <c r="UOD3" s="888"/>
      <c r="UOE3" s="888"/>
      <c r="UOF3" s="888"/>
      <c r="UOG3" s="888"/>
      <c r="UOH3" s="888"/>
      <c r="UOI3" s="888"/>
      <c r="UOJ3" s="888"/>
      <c r="UOK3" s="888"/>
      <c r="UOL3" s="888"/>
      <c r="UOM3" s="888"/>
      <c r="UON3" s="888"/>
      <c r="UOO3" s="888"/>
      <c r="UOP3" s="888"/>
      <c r="UOQ3" s="888"/>
      <c r="UOR3" s="888"/>
      <c r="UOS3" s="888"/>
      <c r="UOT3" s="888"/>
      <c r="UOU3" s="888"/>
      <c r="UOV3" s="888"/>
      <c r="UOW3" s="888"/>
      <c r="UOX3" s="888"/>
      <c r="UOY3" s="888"/>
      <c r="UOZ3" s="888"/>
      <c r="UPA3" s="888"/>
      <c r="UPB3" s="888"/>
      <c r="UPC3" s="888"/>
      <c r="UPD3" s="888"/>
      <c r="UPE3" s="888"/>
      <c r="UPF3" s="888"/>
      <c r="UPG3" s="888"/>
      <c r="UPH3" s="888"/>
      <c r="UPI3" s="888"/>
      <c r="UPJ3" s="888"/>
      <c r="UPK3" s="888"/>
      <c r="UPL3" s="888"/>
      <c r="UPM3" s="888"/>
      <c r="UPN3" s="888"/>
      <c r="UPO3" s="888"/>
      <c r="UPP3" s="888"/>
      <c r="UPQ3" s="888"/>
      <c r="UPR3" s="888"/>
      <c r="UPS3" s="888"/>
      <c r="UPT3" s="888"/>
      <c r="UPU3" s="888"/>
      <c r="UPV3" s="888"/>
      <c r="UPW3" s="888"/>
      <c r="UPX3" s="888"/>
      <c r="UPY3" s="888"/>
      <c r="UPZ3" s="888"/>
      <c r="UQA3" s="888"/>
      <c r="UQB3" s="888"/>
      <c r="UQC3" s="888"/>
      <c r="UQD3" s="888"/>
      <c r="UQE3" s="888"/>
      <c r="UQF3" s="888"/>
      <c r="UQG3" s="888"/>
      <c r="UQH3" s="888"/>
      <c r="UQI3" s="888"/>
      <c r="UQJ3" s="888"/>
      <c r="UQK3" s="888"/>
      <c r="UQL3" s="888"/>
      <c r="UQM3" s="888"/>
      <c r="UQN3" s="888"/>
      <c r="UQO3" s="888"/>
      <c r="UQP3" s="888"/>
      <c r="UQQ3" s="888"/>
      <c r="UQR3" s="888"/>
      <c r="UQS3" s="888"/>
      <c r="UQT3" s="888"/>
      <c r="UQU3" s="888"/>
      <c r="UQV3" s="888"/>
      <c r="UQW3" s="888"/>
      <c r="UQX3" s="888"/>
      <c r="UQY3" s="888"/>
      <c r="UQZ3" s="888"/>
      <c r="URA3" s="888"/>
      <c r="URB3" s="888"/>
      <c r="URC3" s="888"/>
      <c r="URD3" s="888"/>
      <c r="URE3" s="888"/>
      <c r="URF3" s="888"/>
      <c r="URG3" s="888"/>
      <c r="URH3" s="888"/>
      <c r="URI3" s="888"/>
      <c r="URJ3" s="888"/>
      <c r="URK3" s="888"/>
      <c r="URL3" s="888"/>
      <c r="URM3" s="888"/>
      <c r="URN3" s="888"/>
      <c r="URO3" s="888"/>
      <c r="URP3" s="888"/>
      <c r="URQ3" s="888"/>
      <c r="URR3" s="888"/>
      <c r="URS3" s="888"/>
      <c r="URT3" s="888"/>
      <c r="URU3" s="888"/>
      <c r="URV3" s="888"/>
      <c r="URW3" s="888"/>
      <c r="URX3" s="888"/>
      <c r="URY3" s="888"/>
      <c r="URZ3" s="888"/>
      <c r="USA3" s="888"/>
      <c r="USB3" s="888"/>
      <c r="USC3" s="888"/>
      <c r="USD3" s="888"/>
      <c r="USE3" s="888"/>
      <c r="USF3" s="888"/>
      <c r="USG3" s="888"/>
      <c r="USH3" s="888"/>
      <c r="USI3" s="888"/>
      <c r="USJ3" s="888"/>
      <c r="USK3" s="888"/>
      <c r="USL3" s="888"/>
      <c r="USM3" s="888"/>
      <c r="USN3" s="888"/>
      <c r="USO3" s="888"/>
      <c r="USP3" s="888"/>
      <c r="USQ3" s="888"/>
      <c r="USR3" s="888"/>
      <c r="USS3" s="888"/>
      <c r="UST3" s="888"/>
      <c r="USU3" s="888"/>
      <c r="USV3" s="888"/>
      <c r="USW3" s="888"/>
      <c r="USX3" s="888"/>
      <c r="USY3" s="888"/>
      <c r="USZ3" s="888"/>
      <c r="UTA3" s="888"/>
      <c r="UTB3" s="888"/>
      <c r="UTC3" s="888"/>
      <c r="UTD3" s="888"/>
      <c r="UTE3" s="888"/>
      <c r="UTF3" s="888"/>
      <c r="UTG3" s="888"/>
      <c r="UTH3" s="888"/>
      <c r="UTI3" s="888"/>
      <c r="UTJ3" s="888"/>
      <c r="UTK3" s="888"/>
      <c r="UTL3" s="888"/>
      <c r="UTM3" s="888"/>
      <c r="UTN3" s="888"/>
      <c r="UTO3" s="888"/>
      <c r="UTP3" s="888"/>
      <c r="UTQ3" s="888"/>
      <c r="UTR3" s="888"/>
      <c r="UTS3" s="888"/>
      <c r="UTT3" s="888"/>
      <c r="UTU3" s="888"/>
      <c r="UTV3" s="888"/>
      <c r="UTW3" s="888"/>
      <c r="UTX3" s="888"/>
      <c r="UTY3" s="888"/>
      <c r="UTZ3" s="888"/>
      <c r="UUA3" s="888"/>
      <c r="UUB3" s="888"/>
      <c r="UUC3" s="888"/>
      <c r="UUD3" s="888"/>
      <c r="UUE3" s="888"/>
      <c r="UUF3" s="888"/>
      <c r="UUG3" s="888"/>
      <c r="UUH3" s="888"/>
      <c r="UUI3" s="888"/>
      <c r="UUJ3" s="888"/>
      <c r="UUK3" s="888"/>
      <c r="UUL3" s="888"/>
      <c r="UUM3" s="888"/>
      <c r="UUN3" s="888"/>
      <c r="UUO3" s="888"/>
      <c r="UUP3" s="888"/>
      <c r="UUQ3" s="888"/>
      <c r="UUR3" s="888"/>
      <c r="UUS3" s="888"/>
      <c r="UUT3" s="888"/>
      <c r="UUU3" s="888"/>
      <c r="UUV3" s="888"/>
      <c r="UUW3" s="888"/>
      <c r="UUX3" s="888"/>
      <c r="UUY3" s="888"/>
      <c r="UUZ3" s="888"/>
      <c r="UVA3" s="888"/>
      <c r="UVB3" s="888"/>
      <c r="UVC3" s="888"/>
      <c r="UVD3" s="888"/>
      <c r="UVE3" s="888"/>
      <c r="UVF3" s="888"/>
      <c r="UVG3" s="888"/>
      <c r="UVH3" s="888"/>
      <c r="UVI3" s="888"/>
      <c r="UVJ3" s="888"/>
      <c r="UVK3" s="888"/>
      <c r="UVL3" s="888"/>
      <c r="UVM3" s="888"/>
      <c r="UVN3" s="888"/>
      <c r="UVO3" s="888"/>
      <c r="UVP3" s="888"/>
      <c r="UVQ3" s="888"/>
      <c r="UVR3" s="888"/>
      <c r="UVS3" s="888"/>
      <c r="UVT3" s="888"/>
      <c r="UVU3" s="888"/>
      <c r="UVV3" s="888"/>
      <c r="UVW3" s="888"/>
      <c r="UVX3" s="888"/>
      <c r="UVY3" s="888"/>
      <c r="UVZ3" s="888"/>
      <c r="UWA3" s="888"/>
      <c r="UWB3" s="888"/>
      <c r="UWC3" s="888"/>
      <c r="UWD3" s="888"/>
      <c r="UWE3" s="888"/>
      <c r="UWF3" s="888"/>
      <c r="UWG3" s="888"/>
      <c r="UWH3" s="888"/>
      <c r="UWI3" s="888"/>
      <c r="UWJ3" s="888"/>
      <c r="UWK3" s="888"/>
      <c r="UWL3" s="888"/>
      <c r="UWM3" s="888"/>
      <c r="UWN3" s="888"/>
      <c r="UWO3" s="888"/>
      <c r="UWP3" s="888"/>
      <c r="UWQ3" s="888"/>
      <c r="UWR3" s="888"/>
      <c r="UWS3" s="888"/>
      <c r="UWT3" s="888"/>
      <c r="UWU3" s="888"/>
      <c r="UWV3" s="888"/>
      <c r="UWW3" s="888"/>
      <c r="UWX3" s="888"/>
      <c r="UWY3" s="888"/>
      <c r="UWZ3" s="888"/>
      <c r="UXA3" s="888"/>
      <c r="UXB3" s="888"/>
      <c r="UXC3" s="888"/>
      <c r="UXD3" s="888"/>
      <c r="UXE3" s="888"/>
      <c r="UXF3" s="888"/>
      <c r="UXG3" s="888"/>
      <c r="UXH3" s="888"/>
      <c r="UXI3" s="888"/>
      <c r="UXJ3" s="888"/>
      <c r="UXK3" s="888"/>
      <c r="UXL3" s="888"/>
      <c r="UXM3" s="888"/>
      <c r="UXN3" s="888"/>
      <c r="UXO3" s="888"/>
      <c r="UXP3" s="888"/>
      <c r="UXQ3" s="888"/>
      <c r="UXR3" s="888"/>
      <c r="UXS3" s="888"/>
      <c r="UXT3" s="888"/>
      <c r="UXU3" s="888"/>
      <c r="UXV3" s="888"/>
      <c r="UXW3" s="888"/>
      <c r="UXX3" s="888"/>
      <c r="UXY3" s="888"/>
      <c r="UXZ3" s="888"/>
      <c r="UYA3" s="888"/>
      <c r="UYB3" s="888"/>
      <c r="UYC3" s="888"/>
      <c r="UYD3" s="888"/>
      <c r="UYE3" s="888"/>
      <c r="UYF3" s="888"/>
      <c r="UYG3" s="888"/>
      <c r="UYH3" s="888"/>
      <c r="UYI3" s="888"/>
      <c r="UYJ3" s="888"/>
      <c r="UYK3" s="888"/>
      <c r="UYL3" s="888"/>
      <c r="UYM3" s="888"/>
      <c r="UYN3" s="888"/>
      <c r="UYO3" s="888"/>
      <c r="UYP3" s="888"/>
      <c r="UYQ3" s="888"/>
      <c r="UYR3" s="888"/>
      <c r="UYS3" s="888"/>
      <c r="UYT3" s="888"/>
      <c r="UYU3" s="888"/>
      <c r="UYV3" s="888"/>
      <c r="UYW3" s="888"/>
      <c r="UYX3" s="888"/>
      <c r="UYY3" s="888"/>
      <c r="UYZ3" s="888"/>
      <c r="UZA3" s="888"/>
      <c r="UZB3" s="888"/>
      <c r="UZC3" s="888"/>
      <c r="UZD3" s="888"/>
      <c r="UZE3" s="888"/>
      <c r="UZF3" s="888"/>
      <c r="UZG3" s="888"/>
      <c r="UZH3" s="888"/>
      <c r="UZI3" s="888"/>
      <c r="UZJ3" s="888"/>
      <c r="UZK3" s="888"/>
      <c r="UZL3" s="888"/>
      <c r="UZM3" s="888"/>
      <c r="UZN3" s="888"/>
      <c r="UZO3" s="888"/>
      <c r="UZP3" s="888"/>
      <c r="UZQ3" s="888"/>
      <c r="UZR3" s="888"/>
      <c r="UZS3" s="888"/>
      <c r="UZT3" s="888"/>
      <c r="UZU3" s="888"/>
      <c r="UZV3" s="888"/>
      <c r="UZW3" s="888"/>
      <c r="UZX3" s="888"/>
      <c r="UZY3" s="888"/>
      <c r="UZZ3" s="888"/>
      <c r="VAA3" s="888"/>
      <c r="VAB3" s="888"/>
      <c r="VAC3" s="888"/>
      <c r="VAD3" s="888"/>
      <c r="VAE3" s="888"/>
      <c r="VAF3" s="888"/>
      <c r="VAG3" s="888"/>
      <c r="VAH3" s="888"/>
      <c r="VAI3" s="888"/>
      <c r="VAJ3" s="888"/>
      <c r="VAK3" s="888"/>
      <c r="VAL3" s="888"/>
      <c r="VAM3" s="888"/>
      <c r="VAN3" s="888"/>
      <c r="VAO3" s="888"/>
      <c r="VAP3" s="888"/>
      <c r="VAQ3" s="888"/>
      <c r="VAR3" s="888"/>
      <c r="VAS3" s="888"/>
      <c r="VAT3" s="888"/>
      <c r="VAU3" s="888"/>
      <c r="VAV3" s="888"/>
      <c r="VAW3" s="888"/>
      <c r="VAX3" s="888"/>
      <c r="VAY3" s="888"/>
      <c r="VAZ3" s="888"/>
      <c r="VBA3" s="888"/>
      <c r="VBB3" s="888"/>
      <c r="VBC3" s="888"/>
      <c r="VBD3" s="888"/>
      <c r="VBE3" s="888"/>
      <c r="VBF3" s="888"/>
      <c r="VBG3" s="888"/>
      <c r="VBH3" s="888"/>
      <c r="VBI3" s="888"/>
      <c r="VBJ3" s="888"/>
      <c r="VBK3" s="888"/>
      <c r="VBL3" s="888"/>
      <c r="VBM3" s="888"/>
      <c r="VBN3" s="888"/>
      <c r="VBO3" s="888"/>
      <c r="VBP3" s="888"/>
      <c r="VBQ3" s="888"/>
      <c r="VBR3" s="888"/>
      <c r="VBS3" s="888"/>
      <c r="VBT3" s="888"/>
      <c r="VBU3" s="888"/>
      <c r="VBV3" s="888"/>
      <c r="VBW3" s="888"/>
      <c r="VBX3" s="888"/>
      <c r="VBY3" s="888"/>
      <c r="VBZ3" s="888"/>
      <c r="VCA3" s="888"/>
      <c r="VCB3" s="888"/>
      <c r="VCC3" s="888"/>
      <c r="VCD3" s="888"/>
      <c r="VCE3" s="888"/>
      <c r="VCF3" s="888"/>
      <c r="VCG3" s="888"/>
      <c r="VCH3" s="888"/>
      <c r="VCI3" s="888"/>
      <c r="VCJ3" s="888"/>
      <c r="VCK3" s="888"/>
      <c r="VCL3" s="888"/>
      <c r="VCM3" s="888"/>
      <c r="VCN3" s="888"/>
      <c r="VCO3" s="888"/>
      <c r="VCP3" s="888"/>
      <c r="VCQ3" s="888"/>
      <c r="VCR3" s="888"/>
      <c r="VCS3" s="888"/>
      <c r="VCT3" s="888"/>
      <c r="VCU3" s="888"/>
      <c r="VCV3" s="888"/>
      <c r="VCW3" s="888"/>
      <c r="VCX3" s="888"/>
      <c r="VCY3" s="888"/>
      <c r="VCZ3" s="888"/>
      <c r="VDA3" s="888"/>
      <c r="VDB3" s="888"/>
      <c r="VDC3" s="888"/>
      <c r="VDD3" s="888"/>
      <c r="VDE3" s="888"/>
      <c r="VDF3" s="888"/>
      <c r="VDG3" s="888"/>
      <c r="VDH3" s="888"/>
      <c r="VDI3" s="888"/>
      <c r="VDJ3" s="888"/>
      <c r="VDK3" s="888"/>
      <c r="VDL3" s="888"/>
      <c r="VDM3" s="888"/>
      <c r="VDN3" s="888"/>
      <c r="VDO3" s="888"/>
      <c r="VDP3" s="888"/>
      <c r="VDQ3" s="888"/>
      <c r="VDR3" s="888"/>
      <c r="VDS3" s="888"/>
      <c r="VDT3" s="888"/>
      <c r="VDU3" s="888"/>
      <c r="VDV3" s="888"/>
      <c r="VDW3" s="888"/>
      <c r="VDX3" s="888"/>
      <c r="VDY3" s="888"/>
      <c r="VDZ3" s="888"/>
      <c r="VEA3" s="888"/>
      <c r="VEB3" s="888"/>
      <c r="VEC3" s="888"/>
      <c r="VED3" s="888"/>
      <c r="VEE3" s="888"/>
      <c r="VEF3" s="888"/>
      <c r="VEG3" s="888"/>
      <c r="VEH3" s="888"/>
      <c r="VEI3" s="888"/>
      <c r="VEJ3" s="888"/>
      <c r="VEK3" s="888"/>
      <c r="VEL3" s="888"/>
      <c r="VEM3" s="888"/>
      <c r="VEN3" s="888"/>
      <c r="VEO3" s="888"/>
      <c r="VEP3" s="888"/>
      <c r="VEQ3" s="888"/>
      <c r="VER3" s="888"/>
      <c r="VES3" s="888"/>
      <c r="VET3" s="888"/>
      <c r="VEU3" s="888"/>
      <c r="VEV3" s="888"/>
      <c r="VEW3" s="888"/>
      <c r="VEX3" s="888"/>
      <c r="VEY3" s="888"/>
      <c r="VEZ3" s="888"/>
      <c r="VFA3" s="888"/>
      <c r="VFB3" s="888"/>
      <c r="VFC3" s="888"/>
      <c r="VFD3" s="888"/>
      <c r="VFE3" s="888"/>
      <c r="VFF3" s="888"/>
      <c r="VFG3" s="888"/>
      <c r="VFH3" s="888"/>
      <c r="VFI3" s="888"/>
      <c r="VFJ3" s="888"/>
      <c r="VFK3" s="888"/>
      <c r="VFL3" s="888"/>
      <c r="VFM3" s="888"/>
      <c r="VFN3" s="888"/>
      <c r="VFO3" s="888"/>
      <c r="VFP3" s="888"/>
      <c r="VFQ3" s="888"/>
      <c r="VFR3" s="888"/>
      <c r="VFS3" s="888"/>
      <c r="VFT3" s="888"/>
      <c r="VFU3" s="888"/>
      <c r="VFV3" s="888"/>
      <c r="VFW3" s="888"/>
      <c r="VFX3" s="888"/>
      <c r="VFY3" s="888"/>
      <c r="VFZ3" s="888"/>
      <c r="VGA3" s="888"/>
      <c r="VGB3" s="888"/>
      <c r="VGC3" s="888"/>
      <c r="VGD3" s="888"/>
      <c r="VGE3" s="888"/>
      <c r="VGF3" s="888"/>
      <c r="VGG3" s="888"/>
      <c r="VGH3" s="888"/>
      <c r="VGI3" s="888"/>
      <c r="VGJ3" s="888"/>
      <c r="VGK3" s="888"/>
      <c r="VGL3" s="888"/>
      <c r="VGM3" s="888"/>
      <c r="VGN3" s="888"/>
      <c r="VGO3" s="888"/>
      <c r="VGP3" s="888"/>
      <c r="VGQ3" s="888"/>
      <c r="VGR3" s="888"/>
      <c r="VGS3" s="888"/>
      <c r="VGT3" s="888"/>
      <c r="VGU3" s="888"/>
      <c r="VGV3" s="888"/>
      <c r="VGW3" s="888"/>
      <c r="VGX3" s="888"/>
      <c r="VGY3" s="888"/>
      <c r="VGZ3" s="888"/>
      <c r="VHA3" s="888"/>
      <c r="VHB3" s="888"/>
      <c r="VHC3" s="888"/>
      <c r="VHD3" s="888"/>
      <c r="VHE3" s="888"/>
      <c r="VHF3" s="888"/>
      <c r="VHG3" s="888"/>
      <c r="VHH3" s="888"/>
      <c r="VHI3" s="888"/>
      <c r="VHJ3" s="888"/>
      <c r="VHK3" s="888"/>
      <c r="VHL3" s="888"/>
      <c r="VHM3" s="888"/>
      <c r="VHN3" s="888"/>
      <c r="VHO3" s="888"/>
      <c r="VHP3" s="888"/>
      <c r="VHQ3" s="888"/>
      <c r="VHR3" s="888"/>
      <c r="VHS3" s="888"/>
      <c r="VHT3" s="888"/>
      <c r="VHU3" s="888"/>
      <c r="VHV3" s="888"/>
      <c r="VHW3" s="888"/>
      <c r="VHX3" s="888"/>
      <c r="VHY3" s="888"/>
      <c r="VHZ3" s="888"/>
      <c r="VIA3" s="888"/>
      <c r="VIB3" s="888"/>
      <c r="VIC3" s="888"/>
      <c r="VID3" s="888"/>
      <c r="VIE3" s="888"/>
      <c r="VIF3" s="888"/>
      <c r="VIG3" s="888"/>
      <c r="VIH3" s="888"/>
      <c r="VII3" s="888"/>
      <c r="VIJ3" s="888"/>
      <c r="VIK3" s="888"/>
      <c r="VIL3" s="888"/>
      <c r="VIM3" s="888"/>
      <c r="VIN3" s="888"/>
      <c r="VIO3" s="888"/>
      <c r="VIP3" s="888"/>
      <c r="VIQ3" s="888"/>
      <c r="VIR3" s="888"/>
      <c r="VIS3" s="888"/>
      <c r="VIT3" s="888"/>
      <c r="VIU3" s="888"/>
      <c r="VIV3" s="888"/>
      <c r="VIW3" s="888"/>
      <c r="VIX3" s="888"/>
      <c r="VIY3" s="888"/>
      <c r="VIZ3" s="888"/>
      <c r="VJA3" s="888"/>
      <c r="VJB3" s="888"/>
      <c r="VJC3" s="888"/>
      <c r="VJD3" s="888"/>
      <c r="VJE3" s="888"/>
      <c r="VJF3" s="888"/>
      <c r="VJG3" s="888"/>
      <c r="VJH3" s="888"/>
      <c r="VJI3" s="888"/>
      <c r="VJJ3" s="888"/>
      <c r="VJK3" s="888"/>
      <c r="VJL3" s="888"/>
      <c r="VJM3" s="888"/>
      <c r="VJN3" s="888"/>
      <c r="VJO3" s="888"/>
      <c r="VJP3" s="888"/>
      <c r="VJQ3" s="888"/>
      <c r="VJR3" s="888"/>
      <c r="VJS3" s="888"/>
      <c r="VJT3" s="888"/>
      <c r="VJU3" s="888"/>
      <c r="VJV3" s="888"/>
      <c r="VJW3" s="888"/>
      <c r="VJX3" s="888"/>
      <c r="VJY3" s="888"/>
      <c r="VJZ3" s="888"/>
      <c r="VKA3" s="888"/>
      <c r="VKB3" s="888"/>
      <c r="VKC3" s="888"/>
      <c r="VKD3" s="888"/>
      <c r="VKE3" s="888"/>
      <c r="VKF3" s="888"/>
      <c r="VKG3" s="888"/>
      <c r="VKH3" s="888"/>
      <c r="VKI3" s="888"/>
      <c r="VKJ3" s="888"/>
      <c r="VKK3" s="888"/>
      <c r="VKL3" s="888"/>
      <c r="VKM3" s="888"/>
      <c r="VKN3" s="888"/>
      <c r="VKO3" s="888"/>
      <c r="VKP3" s="888"/>
      <c r="VKQ3" s="888"/>
      <c r="VKR3" s="888"/>
      <c r="VKS3" s="888"/>
      <c r="VKT3" s="888"/>
      <c r="VKU3" s="888"/>
      <c r="VKV3" s="888"/>
      <c r="VKW3" s="888"/>
      <c r="VKX3" s="888"/>
      <c r="VKY3" s="888"/>
      <c r="VKZ3" s="888"/>
      <c r="VLA3" s="888"/>
      <c r="VLB3" s="888"/>
      <c r="VLC3" s="888"/>
      <c r="VLD3" s="888"/>
      <c r="VLE3" s="888"/>
      <c r="VLF3" s="888"/>
      <c r="VLG3" s="888"/>
      <c r="VLH3" s="888"/>
      <c r="VLI3" s="888"/>
      <c r="VLJ3" s="888"/>
      <c r="VLK3" s="888"/>
      <c r="VLL3" s="888"/>
      <c r="VLM3" s="888"/>
      <c r="VLN3" s="888"/>
      <c r="VLO3" s="888"/>
      <c r="VLP3" s="888"/>
      <c r="VLQ3" s="888"/>
      <c r="VLR3" s="888"/>
      <c r="VLS3" s="888"/>
      <c r="VLT3" s="888"/>
      <c r="VLU3" s="888"/>
      <c r="VLV3" s="888"/>
      <c r="VLW3" s="888"/>
      <c r="VLX3" s="888"/>
      <c r="VLY3" s="888"/>
      <c r="VLZ3" s="888"/>
      <c r="VMA3" s="888"/>
      <c r="VMB3" s="888"/>
      <c r="VMC3" s="888"/>
      <c r="VMD3" s="888"/>
      <c r="VME3" s="888"/>
      <c r="VMF3" s="888"/>
      <c r="VMG3" s="888"/>
      <c r="VMH3" s="888"/>
      <c r="VMI3" s="888"/>
      <c r="VMJ3" s="888"/>
      <c r="VMK3" s="888"/>
      <c r="VML3" s="888"/>
      <c r="VMM3" s="888"/>
      <c r="VMN3" s="888"/>
      <c r="VMO3" s="888"/>
      <c r="VMP3" s="888"/>
      <c r="VMQ3" s="888"/>
      <c r="VMR3" s="888"/>
      <c r="VMS3" s="888"/>
      <c r="VMT3" s="888"/>
      <c r="VMU3" s="888"/>
      <c r="VMV3" s="888"/>
      <c r="VMW3" s="888"/>
      <c r="VMX3" s="888"/>
      <c r="VMY3" s="888"/>
      <c r="VMZ3" s="888"/>
      <c r="VNA3" s="888"/>
      <c r="VNB3" s="888"/>
      <c r="VNC3" s="888"/>
      <c r="VND3" s="888"/>
      <c r="VNE3" s="888"/>
      <c r="VNF3" s="888"/>
      <c r="VNG3" s="888"/>
      <c r="VNH3" s="888"/>
      <c r="VNI3" s="888"/>
      <c r="VNJ3" s="888"/>
      <c r="VNK3" s="888"/>
      <c r="VNL3" s="888"/>
      <c r="VNM3" s="888"/>
      <c r="VNN3" s="888"/>
      <c r="VNO3" s="888"/>
      <c r="VNP3" s="888"/>
      <c r="VNQ3" s="888"/>
      <c r="VNR3" s="888"/>
      <c r="VNS3" s="888"/>
      <c r="VNT3" s="888"/>
      <c r="VNU3" s="888"/>
      <c r="VNV3" s="888"/>
      <c r="VNW3" s="888"/>
      <c r="VNX3" s="888"/>
      <c r="VNY3" s="888"/>
      <c r="VNZ3" s="888"/>
      <c r="VOA3" s="888"/>
      <c r="VOB3" s="888"/>
      <c r="VOC3" s="888"/>
      <c r="VOD3" s="888"/>
      <c r="VOE3" s="888"/>
      <c r="VOF3" s="888"/>
      <c r="VOG3" s="888"/>
      <c r="VOH3" s="888"/>
      <c r="VOI3" s="888"/>
      <c r="VOJ3" s="888"/>
      <c r="VOK3" s="888"/>
      <c r="VOL3" s="888"/>
      <c r="VOM3" s="888"/>
      <c r="VON3" s="888"/>
      <c r="VOO3" s="888"/>
      <c r="VOP3" s="888"/>
      <c r="VOQ3" s="888"/>
      <c r="VOR3" s="888"/>
      <c r="VOS3" s="888"/>
      <c r="VOT3" s="888"/>
      <c r="VOU3" s="888"/>
      <c r="VOV3" s="888"/>
      <c r="VOW3" s="888"/>
      <c r="VOX3" s="888"/>
      <c r="VOY3" s="888"/>
      <c r="VOZ3" s="888"/>
      <c r="VPA3" s="888"/>
      <c r="VPB3" s="888"/>
      <c r="VPC3" s="888"/>
      <c r="VPD3" s="888"/>
      <c r="VPE3" s="888"/>
      <c r="VPF3" s="888"/>
      <c r="VPG3" s="888"/>
      <c r="VPH3" s="888"/>
      <c r="VPI3" s="888"/>
      <c r="VPJ3" s="888"/>
      <c r="VPK3" s="888"/>
      <c r="VPL3" s="888"/>
      <c r="VPM3" s="888"/>
      <c r="VPN3" s="888"/>
      <c r="VPO3" s="888"/>
      <c r="VPP3" s="888"/>
      <c r="VPQ3" s="888"/>
      <c r="VPR3" s="888"/>
      <c r="VPS3" s="888"/>
      <c r="VPT3" s="888"/>
      <c r="VPU3" s="888"/>
      <c r="VPV3" s="888"/>
      <c r="VPW3" s="888"/>
      <c r="VPX3" s="888"/>
      <c r="VPY3" s="888"/>
      <c r="VPZ3" s="888"/>
      <c r="VQA3" s="888"/>
      <c r="VQB3" s="888"/>
      <c r="VQC3" s="888"/>
      <c r="VQD3" s="888"/>
      <c r="VQE3" s="888"/>
      <c r="VQF3" s="888"/>
      <c r="VQG3" s="888"/>
      <c r="VQH3" s="888"/>
      <c r="VQI3" s="888"/>
      <c r="VQJ3" s="888"/>
      <c r="VQK3" s="888"/>
      <c r="VQL3" s="888"/>
      <c r="VQM3" s="888"/>
      <c r="VQN3" s="888"/>
      <c r="VQO3" s="888"/>
      <c r="VQP3" s="888"/>
      <c r="VQQ3" s="888"/>
      <c r="VQR3" s="888"/>
      <c r="VQS3" s="888"/>
      <c r="VQT3" s="888"/>
      <c r="VQU3" s="888"/>
      <c r="VQV3" s="888"/>
      <c r="VQW3" s="888"/>
      <c r="VQX3" s="888"/>
      <c r="VQY3" s="888"/>
      <c r="VQZ3" s="888"/>
      <c r="VRA3" s="888"/>
      <c r="VRB3" s="888"/>
      <c r="VRC3" s="888"/>
      <c r="VRD3" s="888"/>
      <c r="VRE3" s="888"/>
      <c r="VRF3" s="888"/>
      <c r="VRG3" s="888"/>
      <c r="VRH3" s="888"/>
      <c r="VRI3" s="888"/>
      <c r="VRJ3" s="888"/>
      <c r="VRK3" s="888"/>
      <c r="VRL3" s="888"/>
      <c r="VRM3" s="888"/>
      <c r="VRN3" s="888"/>
      <c r="VRO3" s="888"/>
      <c r="VRP3" s="888"/>
      <c r="VRQ3" s="888"/>
      <c r="VRR3" s="888"/>
      <c r="VRS3" s="888"/>
      <c r="VRT3" s="888"/>
      <c r="VRU3" s="888"/>
      <c r="VRV3" s="888"/>
      <c r="VRW3" s="888"/>
      <c r="VRX3" s="888"/>
      <c r="VRY3" s="888"/>
      <c r="VRZ3" s="888"/>
      <c r="VSA3" s="888"/>
      <c r="VSB3" s="888"/>
      <c r="VSC3" s="888"/>
      <c r="VSD3" s="888"/>
      <c r="VSE3" s="888"/>
      <c r="VSF3" s="888"/>
      <c r="VSG3" s="888"/>
      <c r="VSH3" s="888"/>
      <c r="VSI3" s="888"/>
      <c r="VSJ3" s="888"/>
      <c r="VSK3" s="888"/>
      <c r="VSL3" s="888"/>
      <c r="VSM3" s="888"/>
      <c r="VSN3" s="888"/>
      <c r="VSO3" s="888"/>
      <c r="VSP3" s="888"/>
      <c r="VSQ3" s="888"/>
      <c r="VSR3" s="888"/>
      <c r="VSS3" s="888"/>
      <c r="VST3" s="888"/>
      <c r="VSU3" s="888"/>
      <c r="VSV3" s="888"/>
      <c r="VSW3" s="888"/>
      <c r="VSX3" s="888"/>
      <c r="VSY3" s="888"/>
      <c r="VSZ3" s="888"/>
      <c r="VTA3" s="888"/>
      <c r="VTB3" s="888"/>
      <c r="VTC3" s="888"/>
      <c r="VTD3" s="888"/>
      <c r="VTE3" s="888"/>
      <c r="VTF3" s="888"/>
      <c r="VTG3" s="888"/>
      <c r="VTH3" s="888"/>
      <c r="VTI3" s="888"/>
      <c r="VTJ3" s="888"/>
      <c r="VTK3" s="888"/>
      <c r="VTL3" s="888"/>
      <c r="VTM3" s="888"/>
      <c r="VTN3" s="888"/>
      <c r="VTO3" s="888"/>
      <c r="VTP3" s="888"/>
      <c r="VTQ3" s="888"/>
      <c r="VTR3" s="888"/>
      <c r="VTS3" s="888"/>
      <c r="VTT3" s="888"/>
      <c r="VTU3" s="888"/>
      <c r="VTV3" s="888"/>
      <c r="VTW3" s="888"/>
      <c r="VTX3" s="888"/>
      <c r="VTY3" s="888"/>
      <c r="VTZ3" s="888"/>
      <c r="VUA3" s="888"/>
      <c r="VUB3" s="888"/>
      <c r="VUC3" s="888"/>
      <c r="VUD3" s="888"/>
      <c r="VUE3" s="888"/>
      <c r="VUF3" s="888"/>
      <c r="VUG3" s="888"/>
      <c r="VUH3" s="888"/>
      <c r="VUI3" s="888"/>
      <c r="VUJ3" s="888"/>
      <c r="VUK3" s="888"/>
      <c r="VUL3" s="888"/>
      <c r="VUM3" s="888"/>
      <c r="VUN3" s="888"/>
      <c r="VUO3" s="888"/>
      <c r="VUP3" s="888"/>
      <c r="VUQ3" s="888"/>
      <c r="VUR3" s="888"/>
      <c r="VUS3" s="888"/>
      <c r="VUT3" s="888"/>
      <c r="VUU3" s="888"/>
      <c r="VUV3" s="888"/>
      <c r="VUW3" s="888"/>
      <c r="VUX3" s="888"/>
      <c r="VUY3" s="888"/>
      <c r="VUZ3" s="888"/>
      <c r="VVA3" s="888"/>
      <c r="VVB3" s="888"/>
      <c r="VVC3" s="888"/>
      <c r="VVD3" s="888"/>
      <c r="VVE3" s="888"/>
      <c r="VVF3" s="888"/>
      <c r="VVG3" s="888"/>
      <c r="VVH3" s="888"/>
      <c r="VVI3" s="888"/>
      <c r="VVJ3" s="888"/>
      <c r="VVK3" s="888"/>
      <c r="VVL3" s="888"/>
      <c r="VVM3" s="888"/>
      <c r="VVN3" s="888"/>
      <c r="VVO3" s="888"/>
      <c r="VVP3" s="888"/>
      <c r="VVQ3" s="888"/>
      <c r="VVR3" s="888"/>
      <c r="VVS3" s="888"/>
      <c r="VVT3" s="888"/>
      <c r="VVU3" s="888"/>
      <c r="VVV3" s="888"/>
      <c r="VVW3" s="888"/>
      <c r="VVX3" s="888"/>
      <c r="VVY3" s="888"/>
      <c r="VVZ3" s="888"/>
      <c r="VWA3" s="888"/>
      <c r="VWB3" s="888"/>
      <c r="VWC3" s="888"/>
      <c r="VWD3" s="888"/>
      <c r="VWE3" s="888"/>
      <c r="VWF3" s="888"/>
      <c r="VWG3" s="888"/>
      <c r="VWH3" s="888"/>
      <c r="VWI3" s="888"/>
      <c r="VWJ3" s="888"/>
      <c r="VWK3" s="888"/>
      <c r="VWL3" s="888"/>
      <c r="VWM3" s="888"/>
      <c r="VWN3" s="888"/>
      <c r="VWO3" s="888"/>
      <c r="VWP3" s="888"/>
      <c r="VWQ3" s="888"/>
      <c r="VWR3" s="888"/>
      <c r="VWS3" s="888"/>
      <c r="VWT3" s="888"/>
      <c r="VWU3" s="888"/>
      <c r="VWV3" s="888"/>
      <c r="VWW3" s="888"/>
      <c r="VWX3" s="888"/>
      <c r="VWY3" s="888"/>
      <c r="VWZ3" s="888"/>
      <c r="VXA3" s="888"/>
      <c r="VXB3" s="888"/>
      <c r="VXC3" s="888"/>
      <c r="VXD3" s="888"/>
      <c r="VXE3" s="888"/>
      <c r="VXF3" s="888"/>
      <c r="VXG3" s="888"/>
      <c r="VXH3" s="888"/>
      <c r="VXI3" s="888"/>
      <c r="VXJ3" s="888"/>
      <c r="VXK3" s="888"/>
      <c r="VXL3" s="888"/>
      <c r="VXM3" s="888"/>
      <c r="VXN3" s="888"/>
      <c r="VXO3" s="888"/>
      <c r="VXP3" s="888"/>
      <c r="VXQ3" s="888"/>
      <c r="VXR3" s="888"/>
      <c r="VXS3" s="888"/>
      <c r="VXT3" s="888"/>
      <c r="VXU3" s="888"/>
      <c r="VXV3" s="888"/>
      <c r="VXW3" s="888"/>
      <c r="VXX3" s="888"/>
      <c r="VXY3" s="888"/>
      <c r="VXZ3" s="888"/>
      <c r="VYA3" s="888"/>
      <c r="VYB3" s="888"/>
      <c r="VYC3" s="888"/>
      <c r="VYD3" s="888"/>
      <c r="VYE3" s="888"/>
      <c r="VYF3" s="888"/>
      <c r="VYG3" s="888"/>
      <c r="VYH3" s="888"/>
      <c r="VYI3" s="888"/>
      <c r="VYJ3" s="888"/>
      <c r="VYK3" s="888"/>
      <c r="VYL3" s="888"/>
      <c r="VYM3" s="888"/>
      <c r="VYN3" s="888"/>
      <c r="VYO3" s="888"/>
      <c r="VYP3" s="888"/>
      <c r="VYQ3" s="888"/>
      <c r="VYR3" s="888"/>
      <c r="VYS3" s="888"/>
      <c r="VYT3" s="888"/>
      <c r="VYU3" s="888"/>
      <c r="VYV3" s="888"/>
      <c r="VYW3" s="888"/>
      <c r="VYX3" s="888"/>
      <c r="VYY3" s="888"/>
      <c r="VYZ3" s="888"/>
      <c r="VZA3" s="888"/>
      <c r="VZB3" s="888"/>
      <c r="VZC3" s="888"/>
      <c r="VZD3" s="888"/>
      <c r="VZE3" s="888"/>
      <c r="VZF3" s="888"/>
      <c r="VZG3" s="888"/>
      <c r="VZH3" s="888"/>
      <c r="VZI3" s="888"/>
      <c r="VZJ3" s="888"/>
      <c r="VZK3" s="888"/>
      <c r="VZL3" s="888"/>
      <c r="VZM3" s="888"/>
      <c r="VZN3" s="888"/>
      <c r="VZO3" s="888"/>
      <c r="VZP3" s="888"/>
      <c r="VZQ3" s="888"/>
      <c r="VZR3" s="888"/>
      <c r="VZS3" s="888"/>
      <c r="VZT3" s="888"/>
      <c r="VZU3" s="888"/>
      <c r="VZV3" s="888"/>
      <c r="VZW3" s="888"/>
      <c r="VZX3" s="888"/>
      <c r="VZY3" s="888"/>
      <c r="VZZ3" s="888"/>
      <c r="WAA3" s="888"/>
      <c r="WAB3" s="888"/>
      <c r="WAC3" s="888"/>
      <c r="WAD3" s="888"/>
      <c r="WAE3" s="888"/>
      <c r="WAF3" s="888"/>
      <c r="WAG3" s="888"/>
      <c r="WAH3" s="888"/>
      <c r="WAI3" s="888"/>
      <c r="WAJ3" s="888"/>
      <c r="WAK3" s="888"/>
      <c r="WAL3" s="888"/>
      <c r="WAM3" s="888"/>
      <c r="WAN3" s="888"/>
      <c r="WAO3" s="888"/>
      <c r="WAP3" s="888"/>
      <c r="WAQ3" s="888"/>
      <c r="WAR3" s="888"/>
      <c r="WAS3" s="888"/>
      <c r="WAT3" s="888"/>
      <c r="WAU3" s="888"/>
      <c r="WAV3" s="888"/>
      <c r="WAW3" s="888"/>
      <c r="WAX3" s="888"/>
      <c r="WAY3" s="888"/>
      <c r="WAZ3" s="888"/>
      <c r="WBA3" s="888"/>
      <c r="WBB3" s="888"/>
      <c r="WBC3" s="888"/>
      <c r="WBD3" s="888"/>
      <c r="WBE3" s="888"/>
      <c r="WBF3" s="888"/>
      <c r="WBG3" s="888"/>
      <c r="WBH3" s="888"/>
      <c r="WBI3" s="888"/>
      <c r="WBJ3" s="888"/>
      <c r="WBK3" s="888"/>
      <c r="WBL3" s="888"/>
      <c r="WBM3" s="888"/>
      <c r="WBN3" s="888"/>
      <c r="WBO3" s="888"/>
      <c r="WBP3" s="888"/>
      <c r="WBQ3" s="888"/>
      <c r="WBR3" s="888"/>
      <c r="WBS3" s="888"/>
      <c r="WBT3" s="888"/>
      <c r="WBU3" s="888"/>
      <c r="WBV3" s="888"/>
      <c r="WBW3" s="888"/>
      <c r="WBX3" s="888"/>
      <c r="WBY3" s="888"/>
      <c r="WBZ3" s="888"/>
      <c r="WCA3" s="888"/>
      <c r="WCB3" s="888"/>
      <c r="WCC3" s="888"/>
      <c r="WCD3" s="888"/>
      <c r="WCE3" s="888"/>
      <c r="WCF3" s="888"/>
      <c r="WCG3" s="888"/>
      <c r="WCH3" s="888"/>
      <c r="WCI3" s="888"/>
      <c r="WCJ3" s="888"/>
      <c r="WCK3" s="888"/>
      <c r="WCL3" s="888"/>
      <c r="WCM3" s="888"/>
      <c r="WCN3" s="888"/>
      <c r="WCO3" s="888"/>
      <c r="WCP3" s="888"/>
      <c r="WCQ3" s="888"/>
      <c r="WCR3" s="888"/>
      <c r="WCS3" s="888"/>
      <c r="WCT3" s="888"/>
      <c r="WCU3" s="888"/>
      <c r="WCV3" s="888"/>
      <c r="WCW3" s="888"/>
      <c r="WCX3" s="888"/>
      <c r="WCY3" s="888"/>
      <c r="WCZ3" s="888"/>
      <c r="WDA3" s="888"/>
      <c r="WDB3" s="888"/>
      <c r="WDC3" s="888"/>
      <c r="WDD3" s="888"/>
      <c r="WDE3" s="888"/>
      <c r="WDF3" s="888"/>
      <c r="WDG3" s="888"/>
      <c r="WDH3" s="888"/>
      <c r="WDI3" s="888"/>
      <c r="WDJ3" s="888"/>
      <c r="WDK3" s="888"/>
      <c r="WDL3" s="888"/>
      <c r="WDM3" s="888"/>
      <c r="WDN3" s="888"/>
      <c r="WDO3" s="888"/>
      <c r="WDP3" s="888"/>
      <c r="WDQ3" s="888"/>
      <c r="WDR3" s="888"/>
      <c r="WDS3" s="888"/>
      <c r="WDT3" s="888"/>
      <c r="WDU3" s="888"/>
      <c r="WDV3" s="888"/>
      <c r="WDW3" s="888"/>
      <c r="WDX3" s="888"/>
      <c r="WDY3" s="888"/>
      <c r="WDZ3" s="888"/>
      <c r="WEA3" s="888"/>
      <c r="WEB3" s="888"/>
      <c r="WEC3" s="888"/>
      <c r="WED3" s="888"/>
      <c r="WEE3" s="888"/>
      <c r="WEF3" s="888"/>
      <c r="WEG3" s="888"/>
      <c r="WEH3" s="888"/>
      <c r="WEI3" s="888"/>
      <c r="WEJ3" s="888"/>
      <c r="WEK3" s="888"/>
      <c r="WEL3" s="888"/>
      <c r="WEM3" s="888"/>
      <c r="WEN3" s="888"/>
      <c r="WEO3" s="888"/>
      <c r="WEP3" s="888"/>
      <c r="WEQ3" s="888"/>
      <c r="WER3" s="888"/>
      <c r="WES3" s="888"/>
      <c r="WET3" s="888"/>
      <c r="WEU3" s="888"/>
      <c r="WEV3" s="888"/>
      <c r="WEW3" s="888"/>
      <c r="WEX3" s="888"/>
      <c r="WEY3" s="888"/>
      <c r="WEZ3" s="888"/>
      <c r="WFA3" s="888"/>
      <c r="WFB3" s="888"/>
      <c r="WFC3" s="888"/>
      <c r="WFD3" s="888"/>
      <c r="WFE3" s="888"/>
      <c r="WFF3" s="888"/>
      <c r="WFG3" s="888"/>
      <c r="WFH3" s="888"/>
      <c r="WFI3" s="888"/>
      <c r="WFJ3" s="888"/>
      <c r="WFK3" s="888"/>
      <c r="WFL3" s="888"/>
      <c r="WFM3" s="888"/>
      <c r="WFN3" s="888"/>
      <c r="WFO3" s="888"/>
      <c r="WFP3" s="888"/>
      <c r="WFQ3" s="888"/>
      <c r="WFR3" s="888"/>
      <c r="WFS3" s="888"/>
      <c r="WFT3" s="888"/>
      <c r="WFU3" s="888"/>
      <c r="WFV3" s="888"/>
      <c r="WFW3" s="888"/>
      <c r="WFX3" s="888"/>
      <c r="WFY3" s="888"/>
      <c r="WFZ3" s="888"/>
      <c r="WGA3" s="888"/>
      <c r="WGB3" s="888"/>
      <c r="WGC3" s="888"/>
      <c r="WGD3" s="888"/>
      <c r="WGE3" s="888"/>
      <c r="WGF3" s="888"/>
      <c r="WGG3" s="888"/>
      <c r="WGH3" s="888"/>
      <c r="WGI3" s="888"/>
      <c r="WGJ3" s="888"/>
      <c r="WGK3" s="888"/>
      <c r="WGL3" s="888"/>
      <c r="WGM3" s="888"/>
      <c r="WGN3" s="888"/>
      <c r="WGO3" s="888"/>
      <c r="WGP3" s="888"/>
      <c r="WGQ3" s="888"/>
      <c r="WGR3" s="888"/>
      <c r="WGS3" s="888"/>
      <c r="WGT3" s="888"/>
      <c r="WGU3" s="888"/>
      <c r="WGV3" s="888"/>
      <c r="WGW3" s="888"/>
      <c r="WGX3" s="888"/>
      <c r="WGY3" s="888"/>
      <c r="WGZ3" s="888"/>
      <c r="WHA3" s="888"/>
      <c r="WHB3" s="888"/>
      <c r="WHC3" s="888"/>
      <c r="WHD3" s="888"/>
      <c r="WHE3" s="888"/>
      <c r="WHF3" s="888"/>
      <c r="WHG3" s="888"/>
      <c r="WHH3" s="888"/>
      <c r="WHI3" s="888"/>
      <c r="WHJ3" s="888"/>
      <c r="WHK3" s="888"/>
      <c r="WHL3" s="888"/>
      <c r="WHM3" s="888"/>
      <c r="WHN3" s="888"/>
      <c r="WHO3" s="888"/>
      <c r="WHP3" s="888"/>
      <c r="WHQ3" s="888"/>
      <c r="WHR3" s="888"/>
      <c r="WHS3" s="888"/>
      <c r="WHT3" s="888"/>
      <c r="WHU3" s="888"/>
      <c r="WHV3" s="888"/>
      <c r="WHW3" s="888"/>
      <c r="WHX3" s="888"/>
      <c r="WHY3" s="888"/>
      <c r="WHZ3" s="888"/>
      <c r="WIA3" s="888"/>
      <c r="WIB3" s="888"/>
      <c r="WIC3" s="888"/>
      <c r="WID3" s="888"/>
      <c r="WIE3" s="888"/>
      <c r="WIF3" s="888"/>
      <c r="WIG3" s="888"/>
      <c r="WIH3" s="888"/>
      <c r="WII3" s="888"/>
      <c r="WIJ3" s="888"/>
      <c r="WIK3" s="888"/>
      <c r="WIL3" s="888"/>
      <c r="WIM3" s="888"/>
      <c r="WIN3" s="888"/>
      <c r="WIO3" s="888"/>
      <c r="WIP3" s="888"/>
      <c r="WIQ3" s="888"/>
      <c r="WIR3" s="888"/>
      <c r="WIS3" s="888"/>
      <c r="WIT3" s="888"/>
      <c r="WIU3" s="888"/>
      <c r="WIV3" s="888"/>
      <c r="WIW3" s="888"/>
      <c r="WIX3" s="888"/>
      <c r="WIY3" s="888"/>
      <c r="WIZ3" s="888"/>
      <c r="WJA3" s="888"/>
      <c r="WJB3" s="888"/>
      <c r="WJC3" s="888"/>
      <c r="WJD3" s="888"/>
      <c r="WJE3" s="888"/>
      <c r="WJF3" s="888"/>
      <c r="WJG3" s="888"/>
      <c r="WJH3" s="888"/>
      <c r="WJI3" s="888"/>
      <c r="WJJ3" s="888"/>
      <c r="WJK3" s="888"/>
      <c r="WJL3" s="888"/>
      <c r="WJM3" s="888"/>
      <c r="WJN3" s="888"/>
      <c r="WJO3" s="888"/>
      <c r="WJP3" s="888"/>
      <c r="WJQ3" s="888"/>
      <c r="WJR3" s="888"/>
      <c r="WJS3" s="888"/>
      <c r="WJT3" s="888"/>
      <c r="WJU3" s="888"/>
      <c r="WJV3" s="888"/>
      <c r="WJW3" s="888"/>
      <c r="WJX3" s="888"/>
      <c r="WJY3" s="888"/>
      <c r="WJZ3" s="888"/>
      <c r="WKA3" s="888"/>
      <c r="WKB3" s="888"/>
      <c r="WKC3" s="888"/>
      <c r="WKD3" s="888"/>
      <c r="WKE3" s="888"/>
      <c r="WKF3" s="888"/>
      <c r="WKG3" s="888"/>
      <c r="WKH3" s="888"/>
      <c r="WKI3" s="888"/>
      <c r="WKJ3" s="888"/>
      <c r="WKK3" s="888"/>
      <c r="WKL3" s="888"/>
      <c r="WKM3" s="888"/>
      <c r="WKN3" s="888"/>
      <c r="WKO3" s="888"/>
      <c r="WKP3" s="888"/>
      <c r="WKQ3" s="888"/>
      <c r="WKR3" s="888"/>
      <c r="WKS3" s="888"/>
      <c r="WKT3" s="888"/>
      <c r="WKU3" s="888"/>
      <c r="WKV3" s="888"/>
      <c r="WKW3" s="888"/>
      <c r="WKX3" s="888"/>
      <c r="WKY3" s="888"/>
      <c r="WKZ3" s="888"/>
      <c r="WLA3" s="888"/>
      <c r="WLB3" s="888"/>
      <c r="WLC3" s="888"/>
      <c r="WLD3" s="888"/>
      <c r="WLE3" s="888"/>
      <c r="WLF3" s="888"/>
      <c r="WLG3" s="888"/>
      <c r="WLH3" s="888"/>
      <c r="WLI3" s="888"/>
      <c r="WLJ3" s="888"/>
      <c r="WLK3" s="888"/>
      <c r="WLL3" s="888"/>
      <c r="WLM3" s="888"/>
      <c r="WLN3" s="888"/>
      <c r="WLO3" s="888"/>
      <c r="WLP3" s="888"/>
      <c r="WLQ3" s="888"/>
      <c r="WLR3" s="888"/>
      <c r="WLS3" s="888"/>
      <c r="WLT3" s="888"/>
      <c r="WLU3" s="888"/>
      <c r="WLV3" s="888"/>
      <c r="WLW3" s="888"/>
      <c r="WLX3" s="888"/>
      <c r="WLY3" s="888"/>
      <c r="WLZ3" s="888"/>
      <c r="WMA3" s="888"/>
      <c r="WMB3" s="888"/>
      <c r="WMC3" s="888"/>
      <c r="WMD3" s="888"/>
      <c r="WME3" s="888"/>
      <c r="WMF3" s="888"/>
      <c r="WMG3" s="888"/>
      <c r="WMH3" s="888"/>
      <c r="WMI3" s="888"/>
      <c r="WMJ3" s="888"/>
      <c r="WMK3" s="888"/>
      <c r="WML3" s="888"/>
      <c r="WMM3" s="888"/>
      <c r="WMN3" s="888"/>
      <c r="WMO3" s="888"/>
      <c r="WMP3" s="888"/>
      <c r="WMQ3" s="888"/>
      <c r="WMR3" s="888"/>
      <c r="WMS3" s="888"/>
      <c r="WMT3" s="888"/>
      <c r="WMU3" s="888"/>
      <c r="WMV3" s="888"/>
      <c r="WMW3" s="888"/>
      <c r="WMX3" s="888"/>
      <c r="WMY3" s="888"/>
      <c r="WMZ3" s="888"/>
      <c r="WNA3" s="888"/>
      <c r="WNB3" s="888"/>
      <c r="WNC3" s="888"/>
      <c r="WND3" s="888"/>
      <c r="WNE3" s="888"/>
      <c r="WNF3" s="888"/>
      <c r="WNG3" s="888"/>
      <c r="WNH3" s="888"/>
      <c r="WNI3" s="888"/>
      <c r="WNJ3" s="888"/>
      <c r="WNK3" s="888"/>
      <c r="WNL3" s="888"/>
      <c r="WNM3" s="888"/>
      <c r="WNN3" s="888"/>
      <c r="WNO3" s="888"/>
      <c r="WNP3" s="888"/>
      <c r="WNQ3" s="888"/>
      <c r="WNR3" s="888"/>
      <c r="WNS3" s="888"/>
      <c r="WNT3" s="888"/>
      <c r="WNU3" s="888"/>
      <c r="WNV3" s="888"/>
      <c r="WNW3" s="888"/>
      <c r="WNX3" s="888"/>
      <c r="WNY3" s="888"/>
      <c r="WNZ3" s="888"/>
      <c r="WOA3" s="888"/>
      <c r="WOB3" s="888"/>
      <c r="WOC3" s="888"/>
      <c r="WOD3" s="888"/>
      <c r="WOE3" s="888"/>
      <c r="WOF3" s="888"/>
      <c r="WOG3" s="888"/>
      <c r="WOH3" s="888"/>
      <c r="WOI3" s="888"/>
      <c r="WOJ3" s="888"/>
      <c r="WOK3" s="888"/>
      <c r="WOL3" s="888"/>
      <c r="WOM3" s="888"/>
      <c r="WON3" s="888"/>
      <c r="WOO3" s="888"/>
      <c r="WOP3" s="888"/>
      <c r="WOQ3" s="888"/>
      <c r="WOR3" s="888"/>
      <c r="WOS3" s="888"/>
      <c r="WOT3" s="888"/>
      <c r="WOU3" s="888"/>
      <c r="WOV3" s="888"/>
      <c r="WOW3" s="888"/>
      <c r="WOX3" s="888"/>
      <c r="WOY3" s="888"/>
      <c r="WOZ3" s="888"/>
      <c r="WPA3" s="888"/>
      <c r="WPB3" s="888"/>
      <c r="WPC3" s="888"/>
      <c r="WPD3" s="888"/>
      <c r="WPE3" s="888"/>
      <c r="WPF3" s="888"/>
      <c r="WPG3" s="888"/>
      <c r="WPH3" s="888"/>
      <c r="WPI3" s="888"/>
      <c r="WPJ3" s="888"/>
      <c r="WPK3" s="888"/>
      <c r="WPL3" s="888"/>
      <c r="WPM3" s="888"/>
      <c r="WPN3" s="888"/>
      <c r="WPO3" s="888"/>
      <c r="WPP3" s="888"/>
      <c r="WPQ3" s="888"/>
      <c r="WPR3" s="888"/>
      <c r="WPS3" s="888"/>
      <c r="WPT3" s="888"/>
      <c r="WPU3" s="888"/>
      <c r="WPV3" s="888"/>
      <c r="WPW3" s="888"/>
      <c r="WPX3" s="888"/>
      <c r="WPY3" s="888"/>
      <c r="WPZ3" s="888"/>
      <c r="WQA3" s="888"/>
      <c r="WQB3" s="888"/>
      <c r="WQC3" s="888"/>
      <c r="WQD3" s="888"/>
      <c r="WQE3" s="888"/>
      <c r="WQF3" s="888"/>
      <c r="WQG3" s="888"/>
      <c r="WQH3" s="888"/>
      <c r="WQI3" s="888"/>
      <c r="WQJ3" s="888"/>
      <c r="WQK3" s="888"/>
      <c r="WQL3" s="888"/>
      <c r="WQM3" s="888"/>
      <c r="WQN3" s="888"/>
      <c r="WQO3" s="888"/>
      <c r="WQP3" s="888"/>
      <c r="WQQ3" s="888"/>
      <c r="WQR3" s="888"/>
      <c r="WQS3" s="888"/>
      <c r="WQT3" s="888"/>
      <c r="WQU3" s="888"/>
      <c r="WQV3" s="888"/>
      <c r="WQW3" s="888"/>
      <c r="WQX3" s="888"/>
      <c r="WQY3" s="888"/>
      <c r="WQZ3" s="888"/>
      <c r="WRA3" s="888"/>
      <c r="WRB3" s="888"/>
      <c r="WRC3" s="888"/>
      <c r="WRD3" s="888"/>
      <c r="WRE3" s="888"/>
      <c r="WRF3" s="888"/>
      <c r="WRG3" s="888"/>
      <c r="WRH3" s="888"/>
      <c r="WRI3" s="888"/>
      <c r="WRJ3" s="888"/>
      <c r="WRK3" s="888"/>
      <c r="WRL3" s="888"/>
      <c r="WRM3" s="888"/>
      <c r="WRN3" s="888"/>
      <c r="WRO3" s="888"/>
      <c r="WRP3" s="888"/>
      <c r="WRQ3" s="888"/>
      <c r="WRR3" s="888"/>
      <c r="WRS3" s="888"/>
      <c r="WRT3" s="888"/>
      <c r="WRU3" s="888"/>
      <c r="WRV3" s="888"/>
      <c r="WRW3" s="888"/>
      <c r="WRX3" s="888"/>
      <c r="WRY3" s="888"/>
      <c r="WRZ3" s="888"/>
      <c r="WSA3" s="888"/>
      <c r="WSB3" s="888"/>
      <c r="WSC3" s="888"/>
      <c r="WSD3" s="888"/>
      <c r="WSE3" s="888"/>
      <c r="WSF3" s="888"/>
      <c r="WSG3" s="888"/>
      <c r="WSH3" s="888"/>
      <c r="WSI3" s="888"/>
      <c r="WSJ3" s="888"/>
      <c r="WSK3" s="888"/>
      <c r="WSL3" s="888"/>
      <c r="WSM3" s="888"/>
      <c r="WSN3" s="888"/>
      <c r="WSO3" s="888"/>
      <c r="WSP3" s="888"/>
      <c r="WSQ3" s="888"/>
      <c r="WSR3" s="888"/>
      <c r="WSS3" s="888"/>
      <c r="WST3" s="888"/>
      <c r="WSU3" s="888"/>
      <c r="WSV3" s="888"/>
      <c r="WSW3" s="888"/>
      <c r="WSX3" s="888"/>
      <c r="WSY3" s="888"/>
      <c r="WSZ3" s="888"/>
      <c r="WTA3" s="888"/>
      <c r="WTB3" s="888"/>
      <c r="WTC3" s="888"/>
      <c r="WTD3" s="888"/>
      <c r="WTE3" s="888"/>
      <c r="WTF3" s="888"/>
      <c r="WTG3" s="888"/>
      <c r="WTH3" s="888"/>
      <c r="WTI3" s="888"/>
      <c r="WTJ3" s="888"/>
      <c r="WTK3" s="888"/>
      <c r="WTL3" s="888"/>
      <c r="WTM3" s="888"/>
      <c r="WTN3" s="888"/>
      <c r="WTO3" s="888"/>
      <c r="WTP3" s="888"/>
      <c r="WTQ3" s="888"/>
      <c r="WTR3" s="888"/>
      <c r="WTS3" s="888"/>
      <c r="WTT3" s="888"/>
      <c r="WTU3" s="888"/>
      <c r="WTV3" s="888"/>
      <c r="WTW3" s="888"/>
      <c r="WTX3" s="888"/>
      <c r="WTY3" s="888"/>
      <c r="WTZ3" s="888"/>
      <c r="WUA3" s="888"/>
      <c r="WUB3" s="888"/>
      <c r="WUC3" s="888"/>
      <c r="WUD3" s="888"/>
      <c r="WUE3" s="888"/>
      <c r="WUF3" s="888"/>
      <c r="WUG3" s="888"/>
      <c r="WUH3" s="888"/>
      <c r="WUI3" s="888"/>
      <c r="WUJ3" s="888"/>
      <c r="WUK3" s="888"/>
      <c r="WUL3" s="888"/>
      <c r="WUM3" s="888"/>
      <c r="WUN3" s="888"/>
      <c r="WUO3" s="888"/>
      <c r="WUP3" s="888"/>
      <c r="WUQ3" s="888"/>
      <c r="WUR3" s="888"/>
      <c r="WUS3" s="888"/>
      <c r="WUT3" s="888"/>
      <c r="WUU3" s="888"/>
      <c r="WUV3" s="888"/>
      <c r="WUW3" s="888"/>
      <c r="WUX3" s="888"/>
      <c r="WUY3" s="888"/>
      <c r="WUZ3" s="888"/>
      <c r="WVA3" s="888"/>
      <c r="WVB3" s="888"/>
      <c r="WVC3" s="888"/>
      <c r="WVD3" s="888"/>
      <c r="WVE3" s="888"/>
      <c r="WVF3" s="888"/>
      <c r="WVG3" s="888"/>
      <c r="WVH3" s="888"/>
      <c r="WVI3" s="888"/>
      <c r="WVJ3" s="888"/>
      <c r="WVK3" s="888"/>
      <c r="WVL3" s="888"/>
      <c r="WVM3" s="888"/>
      <c r="WVN3" s="888"/>
      <c r="WVO3" s="888"/>
      <c r="WVP3" s="888"/>
      <c r="WVQ3" s="888"/>
      <c r="WVR3" s="888"/>
      <c r="WVS3" s="888"/>
      <c r="WVT3" s="888"/>
      <c r="WVU3" s="888"/>
      <c r="WVV3" s="888"/>
      <c r="WVW3" s="888"/>
      <c r="WVX3" s="888"/>
      <c r="WVY3" s="888"/>
      <c r="WVZ3" s="888"/>
      <c r="WWA3" s="888"/>
      <c r="WWB3" s="888"/>
      <c r="WWC3" s="888"/>
      <c r="WWD3" s="888"/>
      <c r="WWE3" s="888"/>
      <c r="WWF3" s="888"/>
      <c r="WWG3" s="888"/>
      <c r="WWH3" s="888"/>
      <c r="WWI3" s="888"/>
      <c r="WWJ3" s="888"/>
      <c r="WWK3" s="888"/>
      <c r="WWL3" s="888"/>
      <c r="WWM3" s="888"/>
      <c r="WWN3" s="888"/>
      <c r="WWO3" s="888"/>
      <c r="WWP3" s="888"/>
      <c r="WWQ3" s="888"/>
      <c r="WWR3" s="888"/>
      <c r="WWS3" s="888"/>
      <c r="WWT3" s="888"/>
      <c r="WWU3" s="888"/>
      <c r="WWV3" s="888"/>
      <c r="WWW3" s="888"/>
      <c r="WWX3" s="888"/>
      <c r="WWY3" s="888"/>
      <c r="WWZ3" s="888"/>
      <c r="WXA3" s="888"/>
      <c r="WXB3" s="888"/>
      <c r="WXC3" s="888"/>
      <c r="WXD3" s="888"/>
      <c r="WXE3" s="888"/>
      <c r="WXF3" s="888"/>
      <c r="WXG3" s="888"/>
      <c r="WXH3" s="888"/>
      <c r="WXI3" s="888"/>
      <c r="WXJ3" s="888"/>
      <c r="WXK3" s="888"/>
      <c r="WXL3" s="888"/>
      <c r="WXM3" s="888"/>
      <c r="WXN3" s="888"/>
      <c r="WXO3" s="888"/>
      <c r="WXP3" s="888"/>
      <c r="WXQ3" s="888"/>
      <c r="WXR3" s="888"/>
      <c r="WXS3" s="888"/>
      <c r="WXT3" s="888"/>
      <c r="WXU3" s="888"/>
      <c r="WXV3" s="888"/>
      <c r="WXW3" s="888"/>
      <c r="WXX3" s="888"/>
      <c r="WXY3" s="888"/>
      <c r="WXZ3" s="888"/>
      <c r="WYA3" s="888"/>
      <c r="WYB3" s="888"/>
      <c r="WYC3" s="888"/>
      <c r="WYD3" s="888"/>
      <c r="WYE3" s="888"/>
      <c r="WYF3" s="888"/>
      <c r="WYG3" s="888"/>
      <c r="WYH3" s="888"/>
      <c r="WYI3" s="888"/>
      <c r="WYJ3" s="888"/>
      <c r="WYK3" s="888"/>
      <c r="WYL3" s="888"/>
      <c r="WYM3" s="888"/>
      <c r="WYN3" s="888"/>
      <c r="WYO3" s="888"/>
      <c r="WYP3" s="888"/>
      <c r="WYQ3" s="888"/>
      <c r="WYR3" s="888"/>
      <c r="WYS3" s="888"/>
      <c r="WYT3" s="888"/>
      <c r="WYU3" s="888"/>
      <c r="WYV3" s="888"/>
      <c r="WYW3" s="888"/>
      <c r="WYX3" s="888"/>
      <c r="WYY3" s="888"/>
      <c r="WYZ3" s="888"/>
      <c r="WZA3" s="888"/>
      <c r="WZB3" s="888"/>
      <c r="WZC3" s="888"/>
      <c r="WZD3" s="888"/>
      <c r="WZE3" s="888"/>
      <c r="WZF3" s="888"/>
      <c r="WZG3" s="888"/>
      <c r="WZH3" s="888"/>
      <c r="WZI3" s="888"/>
      <c r="WZJ3" s="888"/>
      <c r="WZK3" s="888"/>
      <c r="WZL3" s="888"/>
      <c r="WZM3" s="888"/>
      <c r="WZN3" s="888"/>
      <c r="WZO3" s="888"/>
      <c r="WZP3" s="888"/>
      <c r="WZQ3" s="888"/>
      <c r="WZR3" s="888"/>
      <c r="WZS3" s="888"/>
      <c r="WZT3" s="888"/>
      <c r="WZU3" s="888"/>
      <c r="WZV3" s="888"/>
      <c r="WZW3" s="888"/>
      <c r="WZX3" s="888"/>
      <c r="WZY3" s="888"/>
      <c r="WZZ3" s="888"/>
      <c r="XAA3" s="888"/>
      <c r="XAB3" s="888"/>
      <c r="XAC3" s="888"/>
      <c r="XAD3" s="888"/>
      <c r="XAE3" s="888"/>
      <c r="XAF3" s="888"/>
      <c r="XAG3" s="888"/>
      <c r="XAH3" s="888"/>
      <c r="XAI3" s="888"/>
      <c r="XAJ3" s="888"/>
      <c r="XAK3" s="888"/>
      <c r="XAL3" s="888"/>
      <c r="XAM3" s="888"/>
      <c r="XAN3" s="888"/>
      <c r="XAO3" s="888"/>
      <c r="XAP3" s="888"/>
      <c r="XAQ3" s="888"/>
      <c r="XAR3" s="888"/>
      <c r="XAS3" s="888"/>
      <c r="XAT3" s="888"/>
      <c r="XAU3" s="888"/>
      <c r="XAV3" s="888"/>
      <c r="XAW3" s="888"/>
      <c r="XAX3" s="888"/>
      <c r="XAY3" s="888"/>
      <c r="XAZ3" s="888"/>
      <c r="XBA3" s="888"/>
      <c r="XBB3" s="888"/>
      <c r="XBC3" s="888"/>
      <c r="XBD3" s="888"/>
      <c r="XBE3" s="888"/>
      <c r="XBF3" s="888"/>
      <c r="XBG3" s="888"/>
      <c r="XBH3" s="888"/>
      <c r="XBI3" s="888"/>
      <c r="XBJ3" s="888"/>
      <c r="XBK3" s="888"/>
      <c r="XBL3" s="888"/>
      <c r="XBM3" s="888"/>
      <c r="XBN3" s="888"/>
      <c r="XBO3" s="888"/>
      <c r="XBP3" s="888"/>
      <c r="XBQ3" s="888"/>
      <c r="XBR3" s="888"/>
      <c r="XBS3" s="888"/>
      <c r="XBT3" s="888"/>
      <c r="XBU3" s="888"/>
      <c r="XBV3" s="888"/>
      <c r="XBW3" s="888"/>
      <c r="XBX3" s="888"/>
      <c r="XBY3" s="888"/>
      <c r="XBZ3" s="888"/>
      <c r="XCA3" s="888"/>
      <c r="XCB3" s="888"/>
      <c r="XCC3" s="888"/>
      <c r="XCD3" s="888"/>
      <c r="XCE3" s="888"/>
      <c r="XCF3" s="888"/>
      <c r="XCG3" s="888"/>
      <c r="XCH3" s="888"/>
      <c r="XCI3" s="888"/>
      <c r="XCJ3" s="888"/>
      <c r="XCK3" s="888"/>
      <c r="XCL3" s="888"/>
      <c r="XCM3" s="888"/>
      <c r="XCN3" s="888"/>
      <c r="XCO3" s="888"/>
      <c r="XCP3" s="888"/>
      <c r="XCQ3" s="888"/>
      <c r="XCR3" s="888"/>
      <c r="XCS3" s="888"/>
      <c r="XCT3" s="888"/>
      <c r="XCU3" s="888"/>
      <c r="XCV3" s="888"/>
      <c r="XCW3" s="888"/>
      <c r="XCX3" s="888"/>
      <c r="XCY3" s="888"/>
      <c r="XCZ3" s="888"/>
      <c r="XDA3" s="888"/>
      <c r="XDB3" s="888"/>
      <c r="XDC3" s="888"/>
      <c r="XDD3" s="888"/>
      <c r="XDE3" s="888"/>
      <c r="XDF3" s="888"/>
      <c r="XDG3" s="888"/>
      <c r="XDH3" s="888"/>
      <c r="XDI3" s="888"/>
      <c r="XDJ3" s="888"/>
      <c r="XDK3" s="888"/>
      <c r="XDL3" s="888"/>
      <c r="XDM3" s="888"/>
      <c r="XDN3" s="888"/>
      <c r="XDO3" s="888"/>
      <c r="XDP3" s="888"/>
      <c r="XDQ3" s="888"/>
      <c r="XDR3" s="888"/>
      <c r="XDS3" s="888"/>
      <c r="XDT3" s="888"/>
      <c r="XDU3" s="888"/>
      <c r="XDV3" s="888"/>
      <c r="XDW3" s="888"/>
      <c r="XDX3" s="888"/>
      <c r="XDY3" s="888"/>
      <c r="XDZ3" s="888"/>
      <c r="XEA3" s="888"/>
      <c r="XEB3" s="888"/>
      <c r="XEC3" s="888"/>
      <c r="XED3" s="888"/>
      <c r="XEE3" s="888"/>
      <c r="XEF3" s="888"/>
      <c r="XEG3" s="888"/>
      <c r="XEH3" s="888"/>
      <c r="XEI3" s="888"/>
      <c r="XEJ3" s="888"/>
      <c r="XEK3" s="888"/>
      <c r="XEL3" s="888"/>
      <c r="XEM3" s="888"/>
      <c r="XEN3" s="888"/>
      <c r="XEO3" s="888"/>
      <c r="XEP3" s="888"/>
      <c r="XEQ3" s="888"/>
      <c r="XER3" s="888"/>
      <c r="XES3" s="888"/>
      <c r="XET3" s="888"/>
      <c r="XEU3" s="888"/>
      <c r="XEV3" s="888"/>
      <c r="XEW3" s="888"/>
      <c r="XEX3" s="888"/>
      <c r="XEY3" s="888"/>
      <c r="XEZ3" s="888"/>
      <c r="XFA3" s="888" t="s">
        <v>296</v>
      </c>
      <c r="XFB3" s="888"/>
      <c r="XFC3" s="888"/>
      <c r="XFD3" s="888"/>
    </row>
    <row r="4" spans="1:16384" s="10" customFormat="1" ht="15" customHeight="1">
      <c r="A4" s="889" t="s">
        <v>277</v>
      </c>
      <c r="B4" s="899" t="s">
        <v>278</v>
      </c>
      <c r="C4" s="900"/>
      <c r="D4" s="109" t="s">
        <v>297</v>
      </c>
      <c r="E4" s="895" t="s">
        <v>298</v>
      </c>
      <c r="F4" s="896"/>
      <c r="G4" s="896"/>
      <c r="H4" s="897"/>
      <c r="I4" s="898" t="s">
        <v>299</v>
      </c>
    </row>
    <row r="5" spans="1:16384" s="10" customFormat="1" ht="18.75" customHeight="1">
      <c r="A5" s="889"/>
      <c r="B5" s="901"/>
      <c r="C5" s="902"/>
      <c r="D5" s="96" t="s">
        <v>300</v>
      </c>
      <c r="E5" s="106" t="s">
        <v>301</v>
      </c>
      <c r="F5" s="117" t="s">
        <v>302</v>
      </c>
      <c r="G5" s="88" t="s">
        <v>303</v>
      </c>
      <c r="H5" s="87" t="s">
        <v>304</v>
      </c>
      <c r="I5" s="898"/>
    </row>
    <row r="6" spans="1:16384" s="46" customFormat="1" ht="15" customHeight="1" thickBot="1">
      <c r="A6" s="155">
        <v>1</v>
      </c>
      <c r="B6" s="893">
        <v>2</v>
      </c>
      <c r="C6" s="894"/>
      <c r="D6" s="118">
        <v>3</v>
      </c>
      <c r="E6" s="118">
        <v>4</v>
      </c>
      <c r="F6" s="118">
        <v>5</v>
      </c>
      <c r="G6" s="118">
        <v>6</v>
      </c>
      <c r="H6" s="118">
        <v>7</v>
      </c>
      <c r="I6" s="118">
        <v>8</v>
      </c>
    </row>
    <row r="7" spans="1:16384" ht="15" customHeight="1">
      <c r="B7" s="1"/>
      <c r="C7" s="173"/>
      <c r="D7" s="776"/>
      <c r="E7" s="777"/>
      <c r="F7" s="54"/>
      <c r="G7" s="54"/>
      <c r="H7" s="54"/>
      <c r="I7" s="148"/>
    </row>
    <row r="8" spans="1:16384" ht="15" customHeight="1">
      <c r="A8" s="885" t="s">
        <v>885</v>
      </c>
      <c r="C8" t="s">
        <v>283</v>
      </c>
      <c r="D8" s="778">
        <v>8800484</v>
      </c>
      <c r="E8" s="778">
        <v>8800484</v>
      </c>
      <c r="F8" s="778">
        <v>187016.42</v>
      </c>
      <c r="G8" s="778">
        <v>803849.15999999992</v>
      </c>
      <c r="H8" s="14"/>
      <c r="I8" s="148"/>
    </row>
    <row r="9" spans="1:16384" ht="15" customHeight="1">
      <c r="A9" s="885"/>
      <c r="C9" t="s">
        <v>284</v>
      </c>
      <c r="D9" s="778">
        <v>15070000.75</v>
      </c>
      <c r="E9" s="778">
        <v>15070000.75</v>
      </c>
      <c r="F9" s="778">
        <v>172376.83</v>
      </c>
      <c r="G9" s="778">
        <v>888847.14999999967</v>
      </c>
      <c r="H9" s="14"/>
      <c r="I9" s="148"/>
    </row>
    <row r="10" spans="1:16384" ht="15" customHeight="1">
      <c r="A10" s="885"/>
      <c r="C10" t="s">
        <v>285</v>
      </c>
      <c r="D10" s="778">
        <v>17071459.800000001</v>
      </c>
      <c r="E10" s="778">
        <v>17071459.800000001</v>
      </c>
      <c r="F10" s="778">
        <v>180875.74</v>
      </c>
      <c r="G10" s="778">
        <v>668063.44749999978</v>
      </c>
      <c r="H10" s="14"/>
      <c r="I10" s="148"/>
    </row>
    <row r="11" spans="1:16384" ht="15" customHeight="1">
      <c r="A11" s="885"/>
      <c r="C11" t="s">
        <v>286</v>
      </c>
      <c r="D11" s="778">
        <v>11343173.300000001</v>
      </c>
      <c r="E11" s="778">
        <v>11343173.300000001</v>
      </c>
      <c r="F11" s="778">
        <v>170050.82</v>
      </c>
      <c r="G11" s="778">
        <v>792603.75499999989</v>
      </c>
      <c r="H11" s="14"/>
      <c r="I11" s="148"/>
    </row>
    <row r="12" spans="1:16384" ht="15" customHeight="1">
      <c r="A12" s="885"/>
      <c r="C12" t="s">
        <v>287</v>
      </c>
      <c r="D12" s="778">
        <v>11526345.560000001</v>
      </c>
      <c r="E12" s="778">
        <v>11526345.560000001</v>
      </c>
      <c r="F12" s="778">
        <v>171645.94</v>
      </c>
      <c r="G12" s="778">
        <v>769365.89249999984</v>
      </c>
      <c r="H12" s="14"/>
      <c r="I12" s="148"/>
    </row>
    <row r="13" spans="1:16384" ht="15" customHeight="1">
      <c r="A13" s="885"/>
      <c r="C13" t="s">
        <v>288</v>
      </c>
      <c r="D13" s="778">
        <v>18558169.239999998</v>
      </c>
      <c r="E13" s="778">
        <v>18558169.239999998</v>
      </c>
      <c r="F13" s="778">
        <v>163654.74</v>
      </c>
      <c r="G13" s="778">
        <v>453844.31999999983</v>
      </c>
      <c r="H13" s="14"/>
      <c r="I13" s="148"/>
    </row>
    <row r="14" spans="1:16384" ht="15" customHeight="1">
      <c r="A14" s="885"/>
      <c r="C14" t="s">
        <v>289</v>
      </c>
      <c r="D14" s="778">
        <v>30663569.140000001</v>
      </c>
      <c r="E14" s="778">
        <v>30663569.140000001</v>
      </c>
      <c r="F14" s="778">
        <v>164747.95000000001</v>
      </c>
      <c r="G14" s="778"/>
      <c r="H14" s="14"/>
      <c r="I14" s="148"/>
    </row>
    <row r="15" spans="1:16384" ht="15" customHeight="1">
      <c r="A15" s="885"/>
      <c r="C15" t="s">
        <v>290</v>
      </c>
      <c r="D15" s="778">
        <v>6551834</v>
      </c>
      <c r="E15" s="778">
        <v>6551834</v>
      </c>
      <c r="F15" s="778">
        <v>162164.84</v>
      </c>
      <c r="G15" s="778">
        <v>721039.79</v>
      </c>
      <c r="H15" s="14"/>
      <c r="I15" s="148"/>
    </row>
    <row r="16" spans="1:16384" ht="15" customHeight="1">
      <c r="A16" s="885"/>
      <c r="C16" t="s">
        <v>291</v>
      </c>
      <c r="D16" s="778">
        <v>8040047.1200000001</v>
      </c>
      <c r="E16" s="778">
        <v>8040047.1200000001</v>
      </c>
      <c r="F16" s="778">
        <v>157483.09</v>
      </c>
      <c r="G16" s="778">
        <v>708772.96749999956</v>
      </c>
      <c r="H16" s="14"/>
      <c r="I16" s="148"/>
    </row>
    <row r="17" spans="1:9" ht="15" customHeight="1">
      <c r="A17" s="885"/>
      <c r="C17" t="s">
        <v>292</v>
      </c>
      <c r="D17" s="778">
        <v>4506821</v>
      </c>
      <c r="E17" s="778">
        <v>4506821</v>
      </c>
      <c r="F17" s="778">
        <v>162470.23000000001</v>
      </c>
      <c r="G17" s="778">
        <v>706111.71499999997</v>
      </c>
      <c r="H17" s="14"/>
      <c r="I17" s="148"/>
    </row>
    <row r="18" spans="1:9" ht="15" customHeight="1">
      <c r="A18" s="885"/>
      <c r="C18" t="s">
        <v>293</v>
      </c>
      <c r="D18" s="778">
        <v>19097938.780000001</v>
      </c>
      <c r="E18" s="778">
        <v>19097938.780000001</v>
      </c>
      <c r="F18" s="778">
        <v>153408.97</v>
      </c>
      <c r="G18" s="778">
        <v>697833.2925000001</v>
      </c>
      <c r="H18" s="14"/>
      <c r="I18" s="148"/>
    </row>
    <row r="19" spans="1:9" ht="15" customHeight="1">
      <c r="A19" s="885"/>
      <c r="C19" t="s">
        <v>294</v>
      </c>
      <c r="D19" s="778">
        <v>4395056.5</v>
      </c>
      <c r="E19" s="778">
        <v>4395056.5</v>
      </c>
      <c r="F19" s="778">
        <v>154870.57</v>
      </c>
      <c r="G19" s="778">
        <v>665188.4674999998</v>
      </c>
      <c r="H19" s="14"/>
      <c r="I19" s="148"/>
    </row>
    <row r="20" spans="1:9" ht="15" customHeight="1">
      <c r="A20" s="885"/>
      <c r="B20" s="1"/>
      <c r="C20" s="173"/>
      <c r="D20" s="779">
        <f>SUM(D8:D19)</f>
        <v>155624899.19</v>
      </c>
      <c r="E20" s="779">
        <f t="shared" ref="E20:G20" si="0">SUM(E8:E19)</f>
        <v>155624899.19</v>
      </c>
      <c r="F20" s="779">
        <f t="shared" si="0"/>
        <v>2000766.1400000001</v>
      </c>
      <c r="G20" s="779">
        <f t="shared" si="0"/>
        <v>7875519.9574999996</v>
      </c>
      <c r="H20" s="780"/>
      <c r="I20" s="148"/>
    </row>
    <row r="21" spans="1:9" ht="15" customHeight="1">
      <c r="A21" s="789"/>
      <c r="B21" s="1"/>
      <c r="C21" s="173"/>
      <c r="D21" s="776"/>
      <c r="E21" s="777"/>
      <c r="F21" s="781"/>
      <c r="G21" s="781"/>
      <c r="H21" s="54"/>
      <c r="I21" s="148"/>
    </row>
    <row r="22" spans="1:9" ht="15" customHeight="1">
      <c r="A22" s="887" t="s">
        <v>886</v>
      </c>
      <c r="C22" t="s">
        <v>283</v>
      </c>
      <c r="D22" s="778">
        <v>2670045.4</v>
      </c>
      <c r="E22" s="778">
        <v>2670045.4</v>
      </c>
      <c r="F22" s="778">
        <v>136453.88</v>
      </c>
      <c r="G22" s="778">
        <v>553134.81000000006</v>
      </c>
      <c r="H22" s="14"/>
      <c r="I22" s="148"/>
    </row>
    <row r="23" spans="1:9" ht="15" customHeight="1">
      <c r="A23" s="887"/>
      <c r="C23" t="s">
        <v>284</v>
      </c>
      <c r="D23" s="778">
        <v>4605910.99</v>
      </c>
      <c r="E23" s="778">
        <v>4605910.99</v>
      </c>
      <c r="F23" s="778">
        <v>126890.86</v>
      </c>
      <c r="G23" s="778">
        <v>540082.3175</v>
      </c>
      <c r="H23" s="14"/>
      <c r="I23" s="148"/>
    </row>
    <row r="24" spans="1:9" ht="15" customHeight="1">
      <c r="A24" s="887"/>
      <c r="C24" t="s">
        <v>285</v>
      </c>
      <c r="D24" s="778">
        <v>18862064.219999999</v>
      </c>
      <c r="E24" s="778">
        <v>18862064.219999999</v>
      </c>
      <c r="F24" s="778">
        <v>133108.88</v>
      </c>
      <c r="G24" s="778">
        <v>427640.36749999993</v>
      </c>
      <c r="H24" s="14"/>
      <c r="I24" s="148"/>
    </row>
    <row r="25" spans="1:9" ht="15" customHeight="1">
      <c r="A25" s="887"/>
      <c r="C25" t="s">
        <v>286</v>
      </c>
      <c r="D25" s="778">
        <v>4574320.9800000004</v>
      </c>
      <c r="E25" s="778">
        <v>4574320.9800000004</v>
      </c>
      <c r="F25" s="778">
        <v>124346.21</v>
      </c>
      <c r="G25" s="778">
        <v>358072.06749999983</v>
      </c>
      <c r="H25" s="14"/>
      <c r="I25" s="148"/>
    </row>
    <row r="26" spans="1:9" ht="15" customHeight="1">
      <c r="A26" s="887"/>
      <c r="C26" t="s">
        <v>287</v>
      </c>
      <c r="D26" s="778">
        <v>3580354.14</v>
      </c>
      <c r="E26" s="778">
        <v>3580354.14</v>
      </c>
      <c r="F26" s="778">
        <v>126299.31</v>
      </c>
      <c r="G26" s="778">
        <v>515552.88749999972</v>
      </c>
      <c r="H26" s="14"/>
      <c r="I26" s="148"/>
    </row>
    <row r="27" spans="1:9" ht="15" customHeight="1">
      <c r="A27" s="887"/>
      <c r="C27" t="s">
        <v>288</v>
      </c>
      <c r="D27" s="778">
        <v>3700875.54</v>
      </c>
      <c r="E27" s="778">
        <v>3700875.54</v>
      </c>
      <c r="F27" s="778">
        <v>122499.9</v>
      </c>
      <c r="G27" s="778">
        <v>528781.30249999976</v>
      </c>
      <c r="H27" s="14"/>
      <c r="I27" s="148"/>
    </row>
    <row r="28" spans="1:9" ht="15" customHeight="1">
      <c r="A28" s="887"/>
      <c r="C28" t="s">
        <v>289</v>
      </c>
      <c r="D28" s="778">
        <v>11983145.76</v>
      </c>
      <c r="E28" s="778">
        <v>11983145.76</v>
      </c>
      <c r="F28" s="778">
        <v>126554.07</v>
      </c>
      <c r="G28" s="778">
        <v>495468.32000000007</v>
      </c>
      <c r="H28" s="14"/>
      <c r="I28" s="148"/>
    </row>
    <row r="29" spans="1:9" ht="15" customHeight="1">
      <c r="A29" s="887"/>
      <c r="C29" t="s">
        <v>290</v>
      </c>
      <c r="D29" s="778">
        <v>6403988.9400000004</v>
      </c>
      <c r="E29" s="778">
        <v>6403988.9400000004</v>
      </c>
      <c r="F29" s="778">
        <v>126492.65</v>
      </c>
      <c r="G29" s="778">
        <v>505329.71999999991</v>
      </c>
      <c r="H29" s="14"/>
      <c r="I29" s="148"/>
    </row>
    <row r="30" spans="1:9" ht="15" customHeight="1">
      <c r="A30" s="887"/>
      <c r="C30" t="s">
        <v>291</v>
      </c>
      <c r="D30" s="778">
        <v>6785298.1699999999</v>
      </c>
      <c r="E30" s="778">
        <v>6785298.1699999999</v>
      </c>
      <c r="F30" s="778">
        <v>123130.94</v>
      </c>
      <c r="G30" s="778">
        <v>495239.31749999966</v>
      </c>
      <c r="H30" s="14"/>
      <c r="I30" s="148"/>
    </row>
    <row r="31" spans="1:9" ht="15" customHeight="1">
      <c r="A31" s="887"/>
      <c r="C31" t="s">
        <v>292</v>
      </c>
      <c r="D31" s="778">
        <v>2081501.89</v>
      </c>
      <c r="E31" s="778">
        <v>2081501.89</v>
      </c>
      <c r="F31" s="778">
        <v>127350.17</v>
      </c>
      <c r="G31" s="778">
        <v>497966.59499999968</v>
      </c>
      <c r="H31" s="14"/>
      <c r="I31" s="148"/>
    </row>
    <row r="32" spans="1:9" ht="15" customHeight="1">
      <c r="A32" s="887"/>
      <c r="C32" t="s">
        <v>293</v>
      </c>
      <c r="D32" s="778">
        <v>7503694.1100000003</v>
      </c>
      <c r="E32" s="778">
        <v>7503694.1100000003</v>
      </c>
      <c r="F32" s="778">
        <v>121093.57</v>
      </c>
      <c r="G32" s="778">
        <v>498212.51749999973</v>
      </c>
      <c r="H32" s="14"/>
      <c r="I32" s="148"/>
    </row>
    <row r="33" spans="1:9" ht="15" customHeight="1">
      <c r="A33" s="887"/>
      <c r="C33" t="s">
        <v>294</v>
      </c>
      <c r="D33" s="778">
        <v>4657369.0199999996</v>
      </c>
      <c r="E33" s="778">
        <v>4657369.0199999996</v>
      </c>
      <c r="F33" s="778">
        <v>122828.04</v>
      </c>
      <c r="G33" s="778">
        <f>496051-1</f>
        <v>496050</v>
      </c>
      <c r="H33" s="14"/>
      <c r="I33" s="148"/>
    </row>
    <row r="34" spans="1:9" ht="15" customHeight="1">
      <c r="A34" s="887"/>
      <c r="D34" s="779">
        <f t="shared" ref="D34:G34" si="1">SUM(D22:D33)</f>
        <v>77408569.159999996</v>
      </c>
      <c r="E34" s="779">
        <f t="shared" si="1"/>
        <v>77408569.159999996</v>
      </c>
      <c r="F34" s="779">
        <f t="shared" si="1"/>
        <v>1517048.4800000002</v>
      </c>
      <c r="G34" s="779">
        <f t="shared" si="1"/>
        <v>5911530.2224999983</v>
      </c>
      <c r="H34" s="782"/>
      <c r="I34" s="148"/>
    </row>
    <row r="35" spans="1:9" ht="15" customHeight="1">
      <c r="A35" s="22"/>
      <c r="D35" s="778"/>
      <c r="E35" s="778"/>
      <c r="F35" s="778"/>
      <c r="G35" s="778"/>
      <c r="H35" s="14"/>
      <c r="I35" s="148"/>
    </row>
    <row r="36" spans="1:9" ht="6" customHeight="1">
      <c r="A36" s="145"/>
      <c r="D36" s="14"/>
      <c r="E36" s="14"/>
      <c r="F36" s="14"/>
      <c r="G36" s="14"/>
      <c r="H36" s="14"/>
      <c r="I36" s="148"/>
    </row>
    <row r="37" spans="1:9" ht="18.75" customHeight="1" thickBot="1">
      <c r="A37" s="145"/>
      <c r="B37" s="1" t="s">
        <v>305</v>
      </c>
      <c r="C37" s="1"/>
      <c r="D37" s="804">
        <f>D34+D20</f>
        <v>233033468.34999999</v>
      </c>
      <c r="E37" s="804">
        <f t="shared" ref="E37:G37" si="2">E34+E20</f>
        <v>233033468.34999999</v>
      </c>
      <c r="F37" s="804">
        <f t="shared" si="2"/>
        <v>3517814.62</v>
      </c>
      <c r="G37" s="804">
        <f t="shared" si="2"/>
        <v>13787050.179999998</v>
      </c>
      <c r="H37" s="184">
        <f>SUM(H25:H35)</f>
        <v>0</v>
      </c>
      <c r="I37" s="148"/>
    </row>
    <row r="38" spans="1:9" ht="9" customHeight="1" thickTop="1" thickBot="1">
      <c r="A38" s="152"/>
      <c r="B38" s="153"/>
      <c r="C38" s="153"/>
      <c r="D38" s="153"/>
      <c r="E38" s="153"/>
      <c r="F38" s="153"/>
      <c r="G38" s="153"/>
      <c r="H38" s="153"/>
      <c r="I38" s="154"/>
    </row>
    <row r="40" spans="1:9">
      <c r="I40" s="84" t="s">
        <v>57</v>
      </c>
    </row>
    <row r="41" spans="1:9">
      <c r="A41" s="226"/>
      <c r="B41" s="227" t="s">
        <v>237</v>
      </c>
    </row>
    <row r="42" spans="1:9">
      <c r="A42" s="228">
        <v>1</v>
      </c>
      <c r="B42" s="228" t="str">
        <f>'Exh 3-TBanks'!B25</f>
        <v>A "Not Applicable," “N/A,” "NONE," or "NlL" phrase should be indicated in the schedules or sheets that do not apply or are not suitable to the Company. </v>
      </c>
    </row>
    <row r="43" spans="1:9">
      <c r="A43" s="228">
        <v>2</v>
      </c>
      <c r="B43" s="228" t="str">
        <f>'Exh 3-TBanks'!B26</f>
        <v>Any schedule not in accordance with the prescribed format, wrong data entry, missing details, information, and incomplete information/s shall be subject to penalties as specified under CL 2014-15.</v>
      </c>
    </row>
    <row r="44" spans="1:9">
      <c r="A44" s="228">
        <v>3</v>
      </c>
      <c r="B44" s="228" t="s">
        <v>275</v>
      </c>
    </row>
  </sheetData>
  <mergeCells count="2739">
    <mergeCell ref="XEI3:XEN3"/>
    <mergeCell ref="XEO3:XET3"/>
    <mergeCell ref="XEU3:XEZ3"/>
    <mergeCell ref="XFA3:XFD3"/>
    <mergeCell ref="XDE3:XDJ3"/>
    <mergeCell ref="XDK3:XDP3"/>
    <mergeCell ref="XDQ3:XDV3"/>
    <mergeCell ref="XDW3:XEB3"/>
    <mergeCell ref="XEC3:XEH3"/>
    <mergeCell ref="XCA3:XCF3"/>
    <mergeCell ref="XCG3:XCL3"/>
    <mergeCell ref="XCM3:XCR3"/>
    <mergeCell ref="XCS3:XCX3"/>
    <mergeCell ref="XCY3:XDD3"/>
    <mergeCell ref="XAW3:XBB3"/>
    <mergeCell ref="XBC3:XBH3"/>
    <mergeCell ref="XBI3:XBN3"/>
    <mergeCell ref="XBO3:XBT3"/>
    <mergeCell ref="XBU3:XBZ3"/>
    <mergeCell ref="WZS3:WZX3"/>
    <mergeCell ref="WZY3:XAD3"/>
    <mergeCell ref="XAE3:XAJ3"/>
    <mergeCell ref="XAK3:XAP3"/>
    <mergeCell ref="XAQ3:XAV3"/>
    <mergeCell ref="WYO3:WYT3"/>
    <mergeCell ref="WYU3:WYZ3"/>
    <mergeCell ref="WZA3:WZF3"/>
    <mergeCell ref="WZG3:WZL3"/>
    <mergeCell ref="WZM3:WZR3"/>
    <mergeCell ref="WXK3:WXP3"/>
    <mergeCell ref="WXQ3:WXV3"/>
    <mergeCell ref="WXW3:WYB3"/>
    <mergeCell ref="WYC3:WYH3"/>
    <mergeCell ref="WYI3:WYN3"/>
    <mergeCell ref="WWG3:WWL3"/>
    <mergeCell ref="WWM3:WWR3"/>
    <mergeCell ref="WWS3:WWX3"/>
    <mergeCell ref="WWY3:WXD3"/>
    <mergeCell ref="WXE3:WXJ3"/>
    <mergeCell ref="WVC3:WVH3"/>
    <mergeCell ref="WVI3:WVN3"/>
    <mergeCell ref="WVO3:WVT3"/>
    <mergeCell ref="WVU3:WVZ3"/>
    <mergeCell ref="WWA3:WWF3"/>
    <mergeCell ref="WTY3:WUD3"/>
    <mergeCell ref="WUE3:WUJ3"/>
    <mergeCell ref="WUK3:WUP3"/>
    <mergeCell ref="WUQ3:WUV3"/>
    <mergeCell ref="WUW3:WVB3"/>
    <mergeCell ref="WSU3:WSZ3"/>
    <mergeCell ref="WTA3:WTF3"/>
    <mergeCell ref="WTG3:WTL3"/>
    <mergeCell ref="WTM3:WTR3"/>
    <mergeCell ref="WTS3:WTX3"/>
    <mergeCell ref="WRQ3:WRV3"/>
    <mergeCell ref="WRW3:WSB3"/>
    <mergeCell ref="WSC3:WSH3"/>
    <mergeCell ref="WSI3:WSN3"/>
    <mergeCell ref="WSO3:WST3"/>
    <mergeCell ref="WQM3:WQR3"/>
    <mergeCell ref="WQS3:WQX3"/>
    <mergeCell ref="WQY3:WRD3"/>
    <mergeCell ref="WRE3:WRJ3"/>
    <mergeCell ref="WRK3:WRP3"/>
    <mergeCell ref="WPI3:WPN3"/>
    <mergeCell ref="WPO3:WPT3"/>
    <mergeCell ref="WPU3:WPZ3"/>
    <mergeCell ref="WQA3:WQF3"/>
    <mergeCell ref="WQG3:WQL3"/>
    <mergeCell ref="WOE3:WOJ3"/>
    <mergeCell ref="WOK3:WOP3"/>
    <mergeCell ref="WOQ3:WOV3"/>
    <mergeCell ref="WOW3:WPB3"/>
    <mergeCell ref="WPC3:WPH3"/>
    <mergeCell ref="WNA3:WNF3"/>
    <mergeCell ref="WNG3:WNL3"/>
    <mergeCell ref="WNM3:WNR3"/>
    <mergeCell ref="WNS3:WNX3"/>
    <mergeCell ref="WNY3:WOD3"/>
    <mergeCell ref="WLW3:WMB3"/>
    <mergeCell ref="WMC3:WMH3"/>
    <mergeCell ref="WMI3:WMN3"/>
    <mergeCell ref="WMO3:WMT3"/>
    <mergeCell ref="WMU3:WMZ3"/>
    <mergeCell ref="WKS3:WKX3"/>
    <mergeCell ref="WKY3:WLD3"/>
    <mergeCell ref="WLE3:WLJ3"/>
    <mergeCell ref="WLK3:WLP3"/>
    <mergeCell ref="WLQ3:WLV3"/>
    <mergeCell ref="WJO3:WJT3"/>
    <mergeCell ref="WJU3:WJZ3"/>
    <mergeCell ref="WKA3:WKF3"/>
    <mergeCell ref="WKG3:WKL3"/>
    <mergeCell ref="WKM3:WKR3"/>
    <mergeCell ref="WIK3:WIP3"/>
    <mergeCell ref="WIQ3:WIV3"/>
    <mergeCell ref="WIW3:WJB3"/>
    <mergeCell ref="WJC3:WJH3"/>
    <mergeCell ref="WJI3:WJN3"/>
    <mergeCell ref="WHG3:WHL3"/>
    <mergeCell ref="WHM3:WHR3"/>
    <mergeCell ref="WHS3:WHX3"/>
    <mergeCell ref="WHY3:WID3"/>
    <mergeCell ref="WIE3:WIJ3"/>
    <mergeCell ref="WGC3:WGH3"/>
    <mergeCell ref="WGI3:WGN3"/>
    <mergeCell ref="WGO3:WGT3"/>
    <mergeCell ref="WGU3:WGZ3"/>
    <mergeCell ref="WHA3:WHF3"/>
    <mergeCell ref="WEY3:WFD3"/>
    <mergeCell ref="WFE3:WFJ3"/>
    <mergeCell ref="WFK3:WFP3"/>
    <mergeCell ref="WFQ3:WFV3"/>
    <mergeCell ref="WFW3:WGB3"/>
    <mergeCell ref="WDU3:WDZ3"/>
    <mergeCell ref="WEA3:WEF3"/>
    <mergeCell ref="WEG3:WEL3"/>
    <mergeCell ref="WEM3:WER3"/>
    <mergeCell ref="WES3:WEX3"/>
    <mergeCell ref="WCQ3:WCV3"/>
    <mergeCell ref="WCW3:WDB3"/>
    <mergeCell ref="WDC3:WDH3"/>
    <mergeCell ref="WDI3:WDN3"/>
    <mergeCell ref="WDO3:WDT3"/>
    <mergeCell ref="WBM3:WBR3"/>
    <mergeCell ref="WBS3:WBX3"/>
    <mergeCell ref="WBY3:WCD3"/>
    <mergeCell ref="WCE3:WCJ3"/>
    <mergeCell ref="WCK3:WCP3"/>
    <mergeCell ref="WAI3:WAN3"/>
    <mergeCell ref="WAO3:WAT3"/>
    <mergeCell ref="WAU3:WAZ3"/>
    <mergeCell ref="WBA3:WBF3"/>
    <mergeCell ref="WBG3:WBL3"/>
    <mergeCell ref="VZE3:VZJ3"/>
    <mergeCell ref="VZK3:VZP3"/>
    <mergeCell ref="VZQ3:VZV3"/>
    <mergeCell ref="VZW3:WAB3"/>
    <mergeCell ref="WAC3:WAH3"/>
    <mergeCell ref="VYA3:VYF3"/>
    <mergeCell ref="VYG3:VYL3"/>
    <mergeCell ref="VYM3:VYR3"/>
    <mergeCell ref="VYS3:VYX3"/>
    <mergeCell ref="VYY3:VZD3"/>
    <mergeCell ref="VWW3:VXB3"/>
    <mergeCell ref="VXC3:VXH3"/>
    <mergeCell ref="VXI3:VXN3"/>
    <mergeCell ref="VXO3:VXT3"/>
    <mergeCell ref="VXU3:VXZ3"/>
    <mergeCell ref="VVS3:VVX3"/>
    <mergeCell ref="VVY3:VWD3"/>
    <mergeCell ref="VWE3:VWJ3"/>
    <mergeCell ref="VWK3:VWP3"/>
    <mergeCell ref="VWQ3:VWV3"/>
    <mergeCell ref="VUO3:VUT3"/>
    <mergeCell ref="VUU3:VUZ3"/>
    <mergeCell ref="VVA3:VVF3"/>
    <mergeCell ref="VVG3:VVL3"/>
    <mergeCell ref="VVM3:VVR3"/>
    <mergeCell ref="VTK3:VTP3"/>
    <mergeCell ref="VTQ3:VTV3"/>
    <mergeCell ref="VTW3:VUB3"/>
    <mergeCell ref="VUC3:VUH3"/>
    <mergeCell ref="VUI3:VUN3"/>
    <mergeCell ref="VSG3:VSL3"/>
    <mergeCell ref="VSM3:VSR3"/>
    <mergeCell ref="VSS3:VSX3"/>
    <mergeCell ref="VSY3:VTD3"/>
    <mergeCell ref="VTE3:VTJ3"/>
    <mergeCell ref="VRC3:VRH3"/>
    <mergeCell ref="VRI3:VRN3"/>
    <mergeCell ref="VRO3:VRT3"/>
    <mergeCell ref="VRU3:VRZ3"/>
    <mergeCell ref="VSA3:VSF3"/>
    <mergeCell ref="VPY3:VQD3"/>
    <mergeCell ref="VQE3:VQJ3"/>
    <mergeCell ref="VQK3:VQP3"/>
    <mergeCell ref="VQQ3:VQV3"/>
    <mergeCell ref="VQW3:VRB3"/>
    <mergeCell ref="VOU3:VOZ3"/>
    <mergeCell ref="VPA3:VPF3"/>
    <mergeCell ref="VPG3:VPL3"/>
    <mergeCell ref="VPM3:VPR3"/>
    <mergeCell ref="VPS3:VPX3"/>
    <mergeCell ref="VNQ3:VNV3"/>
    <mergeCell ref="VNW3:VOB3"/>
    <mergeCell ref="VOC3:VOH3"/>
    <mergeCell ref="VOI3:VON3"/>
    <mergeCell ref="VOO3:VOT3"/>
    <mergeCell ref="VMM3:VMR3"/>
    <mergeCell ref="VMS3:VMX3"/>
    <mergeCell ref="VMY3:VND3"/>
    <mergeCell ref="VNE3:VNJ3"/>
    <mergeCell ref="VNK3:VNP3"/>
    <mergeCell ref="VLI3:VLN3"/>
    <mergeCell ref="VLO3:VLT3"/>
    <mergeCell ref="VLU3:VLZ3"/>
    <mergeCell ref="VMA3:VMF3"/>
    <mergeCell ref="VMG3:VML3"/>
    <mergeCell ref="VKE3:VKJ3"/>
    <mergeCell ref="VKK3:VKP3"/>
    <mergeCell ref="VKQ3:VKV3"/>
    <mergeCell ref="VKW3:VLB3"/>
    <mergeCell ref="VLC3:VLH3"/>
    <mergeCell ref="VJA3:VJF3"/>
    <mergeCell ref="VJG3:VJL3"/>
    <mergeCell ref="VJM3:VJR3"/>
    <mergeCell ref="VJS3:VJX3"/>
    <mergeCell ref="VJY3:VKD3"/>
    <mergeCell ref="VHW3:VIB3"/>
    <mergeCell ref="VIC3:VIH3"/>
    <mergeCell ref="VII3:VIN3"/>
    <mergeCell ref="VIO3:VIT3"/>
    <mergeCell ref="VIU3:VIZ3"/>
    <mergeCell ref="VGS3:VGX3"/>
    <mergeCell ref="VGY3:VHD3"/>
    <mergeCell ref="VHE3:VHJ3"/>
    <mergeCell ref="VHK3:VHP3"/>
    <mergeCell ref="VHQ3:VHV3"/>
    <mergeCell ref="VFO3:VFT3"/>
    <mergeCell ref="VFU3:VFZ3"/>
    <mergeCell ref="VGA3:VGF3"/>
    <mergeCell ref="VGG3:VGL3"/>
    <mergeCell ref="VGM3:VGR3"/>
    <mergeCell ref="VEK3:VEP3"/>
    <mergeCell ref="VEQ3:VEV3"/>
    <mergeCell ref="VEW3:VFB3"/>
    <mergeCell ref="VFC3:VFH3"/>
    <mergeCell ref="VFI3:VFN3"/>
    <mergeCell ref="VDG3:VDL3"/>
    <mergeCell ref="VDM3:VDR3"/>
    <mergeCell ref="VDS3:VDX3"/>
    <mergeCell ref="VDY3:VED3"/>
    <mergeCell ref="VEE3:VEJ3"/>
    <mergeCell ref="VCC3:VCH3"/>
    <mergeCell ref="VCI3:VCN3"/>
    <mergeCell ref="VCO3:VCT3"/>
    <mergeCell ref="VCU3:VCZ3"/>
    <mergeCell ref="VDA3:VDF3"/>
    <mergeCell ref="VAY3:VBD3"/>
    <mergeCell ref="VBE3:VBJ3"/>
    <mergeCell ref="VBK3:VBP3"/>
    <mergeCell ref="VBQ3:VBV3"/>
    <mergeCell ref="VBW3:VCB3"/>
    <mergeCell ref="UZU3:UZZ3"/>
    <mergeCell ref="VAA3:VAF3"/>
    <mergeCell ref="VAG3:VAL3"/>
    <mergeCell ref="VAM3:VAR3"/>
    <mergeCell ref="VAS3:VAX3"/>
    <mergeCell ref="UYQ3:UYV3"/>
    <mergeCell ref="UYW3:UZB3"/>
    <mergeCell ref="UZC3:UZH3"/>
    <mergeCell ref="UZI3:UZN3"/>
    <mergeCell ref="UZO3:UZT3"/>
    <mergeCell ref="UXM3:UXR3"/>
    <mergeCell ref="UXS3:UXX3"/>
    <mergeCell ref="UXY3:UYD3"/>
    <mergeCell ref="UYE3:UYJ3"/>
    <mergeCell ref="UYK3:UYP3"/>
    <mergeCell ref="UWI3:UWN3"/>
    <mergeCell ref="UWO3:UWT3"/>
    <mergeCell ref="UWU3:UWZ3"/>
    <mergeCell ref="UXA3:UXF3"/>
    <mergeCell ref="UXG3:UXL3"/>
    <mergeCell ref="UVE3:UVJ3"/>
    <mergeCell ref="UVK3:UVP3"/>
    <mergeCell ref="UVQ3:UVV3"/>
    <mergeCell ref="UVW3:UWB3"/>
    <mergeCell ref="UWC3:UWH3"/>
    <mergeCell ref="UUA3:UUF3"/>
    <mergeCell ref="UUG3:UUL3"/>
    <mergeCell ref="UUM3:UUR3"/>
    <mergeCell ref="UUS3:UUX3"/>
    <mergeCell ref="UUY3:UVD3"/>
    <mergeCell ref="USW3:UTB3"/>
    <mergeCell ref="UTC3:UTH3"/>
    <mergeCell ref="UTI3:UTN3"/>
    <mergeCell ref="UTO3:UTT3"/>
    <mergeCell ref="UTU3:UTZ3"/>
    <mergeCell ref="URS3:URX3"/>
    <mergeCell ref="URY3:USD3"/>
    <mergeCell ref="USE3:USJ3"/>
    <mergeCell ref="USK3:USP3"/>
    <mergeCell ref="USQ3:USV3"/>
    <mergeCell ref="UQO3:UQT3"/>
    <mergeCell ref="UQU3:UQZ3"/>
    <mergeCell ref="URA3:URF3"/>
    <mergeCell ref="URG3:URL3"/>
    <mergeCell ref="URM3:URR3"/>
    <mergeCell ref="UPK3:UPP3"/>
    <mergeCell ref="UPQ3:UPV3"/>
    <mergeCell ref="UPW3:UQB3"/>
    <mergeCell ref="UQC3:UQH3"/>
    <mergeCell ref="UQI3:UQN3"/>
    <mergeCell ref="UOG3:UOL3"/>
    <mergeCell ref="UOM3:UOR3"/>
    <mergeCell ref="UOS3:UOX3"/>
    <mergeCell ref="UOY3:UPD3"/>
    <mergeCell ref="UPE3:UPJ3"/>
    <mergeCell ref="UNC3:UNH3"/>
    <mergeCell ref="UNI3:UNN3"/>
    <mergeCell ref="UNO3:UNT3"/>
    <mergeCell ref="UNU3:UNZ3"/>
    <mergeCell ref="UOA3:UOF3"/>
    <mergeCell ref="ULY3:UMD3"/>
    <mergeCell ref="UME3:UMJ3"/>
    <mergeCell ref="UMK3:UMP3"/>
    <mergeCell ref="UMQ3:UMV3"/>
    <mergeCell ref="UMW3:UNB3"/>
    <mergeCell ref="UKU3:UKZ3"/>
    <mergeCell ref="ULA3:ULF3"/>
    <mergeCell ref="ULG3:ULL3"/>
    <mergeCell ref="ULM3:ULR3"/>
    <mergeCell ref="ULS3:ULX3"/>
    <mergeCell ref="UJQ3:UJV3"/>
    <mergeCell ref="UJW3:UKB3"/>
    <mergeCell ref="UKC3:UKH3"/>
    <mergeCell ref="UKI3:UKN3"/>
    <mergeCell ref="UKO3:UKT3"/>
    <mergeCell ref="UIM3:UIR3"/>
    <mergeCell ref="UIS3:UIX3"/>
    <mergeCell ref="UIY3:UJD3"/>
    <mergeCell ref="UJE3:UJJ3"/>
    <mergeCell ref="UJK3:UJP3"/>
    <mergeCell ref="UHI3:UHN3"/>
    <mergeCell ref="UHO3:UHT3"/>
    <mergeCell ref="UHU3:UHZ3"/>
    <mergeCell ref="UIA3:UIF3"/>
    <mergeCell ref="UIG3:UIL3"/>
    <mergeCell ref="UGE3:UGJ3"/>
    <mergeCell ref="UGK3:UGP3"/>
    <mergeCell ref="UGQ3:UGV3"/>
    <mergeCell ref="UGW3:UHB3"/>
    <mergeCell ref="UHC3:UHH3"/>
    <mergeCell ref="UFA3:UFF3"/>
    <mergeCell ref="UFG3:UFL3"/>
    <mergeCell ref="UFM3:UFR3"/>
    <mergeCell ref="UFS3:UFX3"/>
    <mergeCell ref="UFY3:UGD3"/>
    <mergeCell ref="UDW3:UEB3"/>
    <mergeCell ref="UEC3:UEH3"/>
    <mergeCell ref="UEI3:UEN3"/>
    <mergeCell ref="UEO3:UET3"/>
    <mergeCell ref="UEU3:UEZ3"/>
    <mergeCell ref="UCS3:UCX3"/>
    <mergeCell ref="UCY3:UDD3"/>
    <mergeCell ref="UDE3:UDJ3"/>
    <mergeCell ref="UDK3:UDP3"/>
    <mergeCell ref="UDQ3:UDV3"/>
    <mergeCell ref="UBO3:UBT3"/>
    <mergeCell ref="UBU3:UBZ3"/>
    <mergeCell ref="UCA3:UCF3"/>
    <mergeCell ref="UCG3:UCL3"/>
    <mergeCell ref="UCM3:UCR3"/>
    <mergeCell ref="UAK3:UAP3"/>
    <mergeCell ref="UAQ3:UAV3"/>
    <mergeCell ref="UAW3:UBB3"/>
    <mergeCell ref="UBC3:UBH3"/>
    <mergeCell ref="UBI3:UBN3"/>
    <mergeCell ref="TZG3:TZL3"/>
    <mergeCell ref="TZM3:TZR3"/>
    <mergeCell ref="TZS3:TZX3"/>
    <mergeCell ref="TZY3:UAD3"/>
    <mergeCell ref="UAE3:UAJ3"/>
    <mergeCell ref="TYC3:TYH3"/>
    <mergeCell ref="TYI3:TYN3"/>
    <mergeCell ref="TYO3:TYT3"/>
    <mergeCell ref="TYU3:TYZ3"/>
    <mergeCell ref="TZA3:TZF3"/>
    <mergeCell ref="TWY3:TXD3"/>
    <mergeCell ref="TXE3:TXJ3"/>
    <mergeCell ref="TXK3:TXP3"/>
    <mergeCell ref="TXQ3:TXV3"/>
    <mergeCell ref="TXW3:TYB3"/>
    <mergeCell ref="TVU3:TVZ3"/>
    <mergeCell ref="TWA3:TWF3"/>
    <mergeCell ref="TWG3:TWL3"/>
    <mergeCell ref="TWM3:TWR3"/>
    <mergeCell ref="TWS3:TWX3"/>
    <mergeCell ref="TUQ3:TUV3"/>
    <mergeCell ref="TUW3:TVB3"/>
    <mergeCell ref="TVC3:TVH3"/>
    <mergeCell ref="TVI3:TVN3"/>
    <mergeCell ref="TVO3:TVT3"/>
    <mergeCell ref="TTM3:TTR3"/>
    <mergeCell ref="TTS3:TTX3"/>
    <mergeCell ref="TTY3:TUD3"/>
    <mergeCell ref="TUE3:TUJ3"/>
    <mergeCell ref="TUK3:TUP3"/>
    <mergeCell ref="TSI3:TSN3"/>
    <mergeCell ref="TSO3:TST3"/>
    <mergeCell ref="TSU3:TSZ3"/>
    <mergeCell ref="TTA3:TTF3"/>
    <mergeCell ref="TTG3:TTL3"/>
    <mergeCell ref="TRE3:TRJ3"/>
    <mergeCell ref="TRK3:TRP3"/>
    <mergeCell ref="TRQ3:TRV3"/>
    <mergeCell ref="TRW3:TSB3"/>
    <mergeCell ref="TSC3:TSH3"/>
    <mergeCell ref="TQA3:TQF3"/>
    <mergeCell ref="TQG3:TQL3"/>
    <mergeCell ref="TQM3:TQR3"/>
    <mergeCell ref="TQS3:TQX3"/>
    <mergeCell ref="TQY3:TRD3"/>
    <mergeCell ref="TOW3:TPB3"/>
    <mergeCell ref="TPC3:TPH3"/>
    <mergeCell ref="TPI3:TPN3"/>
    <mergeCell ref="TPO3:TPT3"/>
    <mergeCell ref="TPU3:TPZ3"/>
    <mergeCell ref="TNS3:TNX3"/>
    <mergeCell ref="TNY3:TOD3"/>
    <mergeCell ref="TOE3:TOJ3"/>
    <mergeCell ref="TOK3:TOP3"/>
    <mergeCell ref="TOQ3:TOV3"/>
    <mergeCell ref="TMO3:TMT3"/>
    <mergeCell ref="TMU3:TMZ3"/>
    <mergeCell ref="TNA3:TNF3"/>
    <mergeCell ref="TNG3:TNL3"/>
    <mergeCell ref="TNM3:TNR3"/>
    <mergeCell ref="TLK3:TLP3"/>
    <mergeCell ref="TLQ3:TLV3"/>
    <mergeCell ref="TLW3:TMB3"/>
    <mergeCell ref="TMC3:TMH3"/>
    <mergeCell ref="TMI3:TMN3"/>
    <mergeCell ref="TKG3:TKL3"/>
    <mergeCell ref="TKM3:TKR3"/>
    <mergeCell ref="TKS3:TKX3"/>
    <mergeCell ref="TKY3:TLD3"/>
    <mergeCell ref="TLE3:TLJ3"/>
    <mergeCell ref="TJC3:TJH3"/>
    <mergeCell ref="TJI3:TJN3"/>
    <mergeCell ref="TJO3:TJT3"/>
    <mergeCell ref="TJU3:TJZ3"/>
    <mergeCell ref="TKA3:TKF3"/>
    <mergeCell ref="THY3:TID3"/>
    <mergeCell ref="TIE3:TIJ3"/>
    <mergeCell ref="TIK3:TIP3"/>
    <mergeCell ref="TIQ3:TIV3"/>
    <mergeCell ref="TIW3:TJB3"/>
    <mergeCell ref="TGU3:TGZ3"/>
    <mergeCell ref="THA3:THF3"/>
    <mergeCell ref="THG3:THL3"/>
    <mergeCell ref="THM3:THR3"/>
    <mergeCell ref="THS3:THX3"/>
    <mergeCell ref="TFQ3:TFV3"/>
    <mergeCell ref="TFW3:TGB3"/>
    <mergeCell ref="TGC3:TGH3"/>
    <mergeCell ref="TGI3:TGN3"/>
    <mergeCell ref="TGO3:TGT3"/>
    <mergeCell ref="TEM3:TER3"/>
    <mergeCell ref="TES3:TEX3"/>
    <mergeCell ref="TEY3:TFD3"/>
    <mergeCell ref="TFE3:TFJ3"/>
    <mergeCell ref="TFK3:TFP3"/>
    <mergeCell ref="TDI3:TDN3"/>
    <mergeCell ref="TDO3:TDT3"/>
    <mergeCell ref="TDU3:TDZ3"/>
    <mergeCell ref="TEA3:TEF3"/>
    <mergeCell ref="TEG3:TEL3"/>
    <mergeCell ref="TCE3:TCJ3"/>
    <mergeCell ref="TCK3:TCP3"/>
    <mergeCell ref="TCQ3:TCV3"/>
    <mergeCell ref="TCW3:TDB3"/>
    <mergeCell ref="TDC3:TDH3"/>
    <mergeCell ref="TBA3:TBF3"/>
    <mergeCell ref="TBG3:TBL3"/>
    <mergeCell ref="TBM3:TBR3"/>
    <mergeCell ref="TBS3:TBX3"/>
    <mergeCell ref="TBY3:TCD3"/>
    <mergeCell ref="SZW3:TAB3"/>
    <mergeCell ref="TAC3:TAH3"/>
    <mergeCell ref="TAI3:TAN3"/>
    <mergeCell ref="TAO3:TAT3"/>
    <mergeCell ref="TAU3:TAZ3"/>
    <mergeCell ref="SYS3:SYX3"/>
    <mergeCell ref="SYY3:SZD3"/>
    <mergeCell ref="SZE3:SZJ3"/>
    <mergeCell ref="SZK3:SZP3"/>
    <mergeCell ref="SZQ3:SZV3"/>
    <mergeCell ref="SXO3:SXT3"/>
    <mergeCell ref="SXU3:SXZ3"/>
    <mergeCell ref="SYA3:SYF3"/>
    <mergeCell ref="SYG3:SYL3"/>
    <mergeCell ref="SYM3:SYR3"/>
    <mergeCell ref="SWK3:SWP3"/>
    <mergeCell ref="SWQ3:SWV3"/>
    <mergeCell ref="SWW3:SXB3"/>
    <mergeCell ref="SXC3:SXH3"/>
    <mergeCell ref="SXI3:SXN3"/>
    <mergeCell ref="SVG3:SVL3"/>
    <mergeCell ref="SVM3:SVR3"/>
    <mergeCell ref="SVS3:SVX3"/>
    <mergeCell ref="SVY3:SWD3"/>
    <mergeCell ref="SWE3:SWJ3"/>
    <mergeCell ref="SUC3:SUH3"/>
    <mergeCell ref="SUI3:SUN3"/>
    <mergeCell ref="SUO3:SUT3"/>
    <mergeCell ref="SUU3:SUZ3"/>
    <mergeCell ref="SVA3:SVF3"/>
    <mergeCell ref="SSY3:STD3"/>
    <mergeCell ref="STE3:STJ3"/>
    <mergeCell ref="STK3:STP3"/>
    <mergeCell ref="STQ3:STV3"/>
    <mergeCell ref="STW3:SUB3"/>
    <mergeCell ref="SRU3:SRZ3"/>
    <mergeCell ref="SSA3:SSF3"/>
    <mergeCell ref="SSG3:SSL3"/>
    <mergeCell ref="SSM3:SSR3"/>
    <mergeCell ref="SSS3:SSX3"/>
    <mergeCell ref="SQQ3:SQV3"/>
    <mergeCell ref="SQW3:SRB3"/>
    <mergeCell ref="SRC3:SRH3"/>
    <mergeCell ref="SRI3:SRN3"/>
    <mergeCell ref="SRO3:SRT3"/>
    <mergeCell ref="SPM3:SPR3"/>
    <mergeCell ref="SPS3:SPX3"/>
    <mergeCell ref="SPY3:SQD3"/>
    <mergeCell ref="SQE3:SQJ3"/>
    <mergeCell ref="SQK3:SQP3"/>
    <mergeCell ref="SOI3:SON3"/>
    <mergeCell ref="SOO3:SOT3"/>
    <mergeCell ref="SOU3:SOZ3"/>
    <mergeCell ref="SPA3:SPF3"/>
    <mergeCell ref="SPG3:SPL3"/>
    <mergeCell ref="SNE3:SNJ3"/>
    <mergeCell ref="SNK3:SNP3"/>
    <mergeCell ref="SNQ3:SNV3"/>
    <mergeCell ref="SNW3:SOB3"/>
    <mergeCell ref="SOC3:SOH3"/>
    <mergeCell ref="SMA3:SMF3"/>
    <mergeCell ref="SMG3:SML3"/>
    <mergeCell ref="SMM3:SMR3"/>
    <mergeCell ref="SMS3:SMX3"/>
    <mergeCell ref="SMY3:SND3"/>
    <mergeCell ref="SKW3:SLB3"/>
    <mergeCell ref="SLC3:SLH3"/>
    <mergeCell ref="SLI3:SLN3"/>
    <mergeCell ref="SLO3:SLT3"/>
    <mergeCell ref="SLU3:SLZ3"/>
    <mergeCell ref="SJS3:SJX3"/>
    <mergeCell ref="SJY3:SKD3"/>
    <mergeCell ref="SKE3:SKJ3"/>
    <mergeCell ref="SKK3:SKP3"/>
    <mergeCell ref="SKQ3:SKV3"/>
    <mergeCell ref="SIO3:SIT3"/>
    <mergeCell ref="SIU3:SIZ3"/>
    <mergeCell ref="SJA3:SJF3"/>
    <mergeCell ref="SJG3:SJL3"/>
    <mergeCell ref="SJM3:SJR3"/>
    <mergeCell ref="SHK3:SHP3"/>
    <mergeCell ref="SHQ3:SHV3"/>
    <mergeCell ref="SHW3:SIB3"/>
    <mergeCell ref="SIC3:SIH3"/>
    <mergeCell ref="SII3:SIN3"/>
    <mergeCell ref="SGG3:SGL3"/>
    <mergeCell ref="SGM3:SGR3"/>
    <mergeCell ref="SGS3:SGX3"/>
    <mergeCell ref="SGY3:SHD3"/>
    <mergeCell ref="SHE3:SHJ3"/>
    <mergeCell ref="SFC3:SFH3"/>
    <mergeCell ref="SFI3:SFN3"/>
    <mergeCell ref="SFO3:SFT3"/>
    <mergeCell ref="SFU3:SFZ3"/>
    <mergeCell ref="SGA3:SGF3"/>
    <mergeCell ref="SDY3:SED3"/>
    <mergeCell ref="SEE3:SEJ3"/>
    <mergeCell ref="SEK3:SEP3"/>
    <mergeCell ref="SEQ3:SEV3"/>
    <mergeCell ref="SEW3:SFB3"/>
    <mergeCell ref="SCU3:SCZ3"/>
    <mergeCell ref="SDA3:SDF3"/>
    <mergeCell ref="SDG3:SDL3"/>
    <mergeCell ref="SDM3:SDR3"/>
    <mergeCell ref="SDS3:SDX3"/>
    <mergeCell ref="SBQ3:SBV3"/>
    <mergeCell ref="SBW3:SCB3"/>
    <mergeCell ref="SCC3:SCH3"/>
    <mergeCell ref="SCI3:SCN3"/>
    <mergeCell ref="SCO3:SCT3"/>
    <mergeCell ref="SAM3:SAR3"/>
    <mergeCell ref="SAS3:SAX3"/>
    <mergeCell ref="SAY3:SBD3"/>
    <mergeCell ref="SBE3:SBJ3"/>
    <mergeCell ref="SBK3:SBP3"/>
    <mergeCell ref="RZI3:RZN3"/>
    <mergeCell ref="RZO3:RZT3"/>
    <mergeCell ref="RZU3:RZZ3"/>
    <mergeCell ref="SAA3:SAF3"/>
    <mergeCell ref="SAG3:SAL3"/>
    <mergeCell ref="RYE3:RYJ3"/>
    <mergeCell ref="RYK3:RYP3"/>
    <mergeCell ref="RYQ3:RYV3"/>
    <mergeCell ref="RYW3:RZB3"/>
    <mergeCell ref="RZC3:RZH3"/>
    <mergeCell ref="RXA3:RXF3"/>
    <mergeCell ref="RXG3:RXL3"/>
    <mergeCell ref="RXM3:RXR3"/>
    <mergeCell ref="RXS3:RXX3"/>
    <mergeCell ref="RXY3:RYD3"/>
    <mergeCell ref="RVW3:RWB3"/>
    <mergeCell ref="RWC3:RWH3"/>
    <mergeCell ref="RWI3:RWN3"/>
    <mergeCell ref="RWO3:RWT3"/>
    <mergeCell ref="RWU3:RWZ3"/>
    <mergeCell ref="RUS3:RUX3"/>
    <mergeCell ref="RUY3:RVD3"/>
    <mergeCell ref="RVE3:RVJ3"/>
    <mergeCell ref="RVK3:RVP3"/>
    <mergeCell ref="RVQ3:RVV3"/>
    <mergeCell ref="RTO3:RTT3"/>
    <mergeCell ref="RTU3:RTZ3"/>
    <mergeCell ref="RUA3:RUF3"/>
    <mergeCell ref="RUG3:RUL3"/>
    <mergeCell ref="RUM3:RUR3"/>
    <mergeCell ref="RSK3:RSP3"/>
    <mergeCell ref="RSQ3:RSV3"/>
    <mergeCell ref="RSW3:RTB3"/>
    <mergeCell ref="RTC3:RTH3"/>
    <mergeCell ref="RTI3:RTN3"/>
    <mergeCell ref="RRG3:RRL3"/>
    <mergeCell ref="RRM3:RRR3"/>
    <mergeCell ref="RRS3:RRX3"/>
    <mergeCell ref="RRY3:RSD3"/>
    <mergeCell ref="RSE3:RSJ3"/>
    <mergeCell ref="RQC3:RQH3"/>
    <mergeCell ref="RQI3:RQN3"/>
    <mergeCell ref="RQO3:RQT3"/>
    <mergeCell ref="RQU3:RQZ3"/>
    <mergeCell ref="RRA3:RRF3"/>
    <mergeCell ref="ROY3:RPD3"/>
    <mergeCell ref="RPE3:RPJ3"/>
    <mergeCell ref="RPK3:RPP3"/>
    <mergeCell ref="RPQ3:RPV3"/>
    <mergeCell ref="RPW3:RQB3"/>
    <mergeCell ref="RNU3:RNZ3"/>
    <mergeCell ref="ROA3:ROF3"/>
    <mergeCell ref="ROG3:ROL3"/>
    <mergeCell ref="ROM3:ROR3"/>
    <mergeCell ref="ROS3:ROX3"/>
    <mergeCell ref="RMQ3:RMV3"/>
    <mergeCell ref="RMW3:RNB3"/>
    <mergeCell ref="RNC3:RNH3"/>
    <mergeCell ref="RNI3:RNN3"/>
    <mergeCell ref="RNO3:RNT3"/>
    <mergeCell ref="RLM3:RLR3"/>
    <mergeCell ref="RLS3:RLX3"/>
    <mergeCell ref="RLY3:RMD3"/>
    <mergeCell ref="RME3:RMJ3"/>
    <mergeCell ref="RMK3:RMP3"/>
    <mergeCell ref="RKI3:RKN3"/>
    <mergeCell ref="RKO3:RKT3"/>
    <mergeCell ref="RKU3:RKZ3"/>
    <mergeCell ref="RLA3:RLF3"/>
    <mergeCell ref="RLG3:RLL3"/>
    <mergeCell ref="RJE3:RJJ3"/>
    <mergeCell ref="RJK3:RJP3"/>
    <mergeCell ref="RJQ3:RJV3"/>
    <mergeCell ref="RJW3:RKB3"/>
    <mergeCell ref="RKC3:RKH3"/>
    <mergeCell ref="RIA3:RIF3"/>
    <mergeCell ref="RIG3:RIL3"/>
    <mergeCell ref="RIM3:RIR3"/>
    <mergeCell ref="RIS3:RIX3"/>
    <mergeCell ref="RIY3:RJD3"/>
    <mergeCell ref="RGW3:RHB3"/>
    <mergeCell ref="RHC3:RHH3"/>
    <mergeCell ref="RHI3:RHN3"/>
    <mergeCell ref="RHO3:RHT3"/>
    <mergeCell ref="RHU3:RHZ3"/>
    <mergeCell ref="RFS3:RFX3"/>
    <mergeCell ref="RFY3:RGD3"/>
    <mergeCell ref="RGE3:RGJ3"/>
    <mergeCell ref="RGK3:RGP3"/>
    <mergeCell ref="RGQ3:RGV3"/>
    <mergeCell ref="REO3:RET3"/>
    <mergeCell ref="REU3:REZ3"/>
    <mergeCell ref="RFA3:RFF3"/>
    <mergeCell ref="RFG3:RFL3"/>
    <mergeCell ref="RFM3:RFR3"/>
    <mergeCell ref="RDK3:RDP3"/>
    <mergeCell ref="RDQ3:RDV3"/>
    <mergeCell ref="RDW3:REB3"/>
    <mergeCell ref="REC3:REH3"/>
    <mergeCell ref="REI3:REN3"/>
    <mergeCell ref="RCG3:RCL3"/>
    <mergeCell ref="RCM3:RCR3"/>
    <mergeCell ref="RCS3:RCX3"/>
    <mergeCell ref="RCY3:RDD3"/>
    <mergeCell ref="RDE3:RDJ3"/>
    <mergeCell ref="RBC3:RBH3"/>
    <mergeCell ref="RBI3:RBN3"/>
    <mergeCell ref="RBO3:RBT3"/>
    <mergeCell ref="RBU3:RBZ3"/>
    <mergeCell ref="RCA3:RCF3"/>
    <mergeCell ref="QZY3:RAD3"/>
    <mergeCell ref="RAE3:RAJ3"/>
    <mergeCell ref="RAK3:RAP3"/>
    <mergeCell ref="RAQ3:RAV3"/>
    <mergeCell ref="RAW3:RBB3"/>
    <mergeCell ref="QYU3:QYZ3"/>
    <mergeCell ref="QZA3:QZF3"/>
    <mergeCell ref="QZG3:QZL3"/>
    <mergeCell ref="QZM3:QZR3"/>
    <mergeCell ref="QZS3:QZX3"/>
    <mergeCell ref="QXQ3:QXV3"/>
    <mergeCell ref="QXW3:QYB3"/>
    <mergeCell ref="QYC3:QYH3"/>
    <mergeCell ref="QYI3:QYN3"/>
    <mergeCell ref="QYO3:QYT3"/>
    <mergeCell ref="QWM3:QWR3"/>
    <mergeCell ref="QWS3:QWX3"/>
    <mergeCell ref="QWY3:QXD3"/>
    <mergeCell ref="QXE3:QXJ3"/>
    <mergeCell ref="QXK3:QXP3"/>
    <mergeCell ref="QVI3:QVN3"/>
    <mergeCell ref="QVO3:QVT3"/>
    <mergeCell ref="QVU3:QVZ3"/>
    <mergeCell ref="QWA3:QWF3"/>
    <mergeCell ref="QWG3:QWL3"/>
    <mergeCell ref="QUE3:QUJ3"/>
    <mergeCell ref="QUK3:QUP3"/>
    <mergeCell ref="QUQ3:QUV3"/>
    <mergeCell ref="QUW3:QVB3"/>
    <mergeCell ref="QVC3:QVH3"/>
    <mergeCell ref="QTA3:QTF3"/>
    <mergeCell ref="QTG3:QTL3"/>
    <mergeCell ref="QTM3:QTR3"/>
    <mergeCell ref="QTS3:QTX3"/>
    <mergeCell ref="QTY3:QUD3"/>
    <mergeCell ref="QRW3:QSB3"/>
    <mergeCell ref="QSC3:QSH3"/>
    <mergeCell ref="QSI3:QSN3"/>
    <mergeCell ref="QSO3:QST3"/>
    <mergeCell ref="QSU3:QSZ3"/>
    <mergeCell ref="QQS3:QQX3"/>
    <mergeCell ref="QQY3:QRD3"/>
    <mergeCell ref="QRE3:QRJ3"/>
    <mergeCell ref="QRK3:QRP3"/>
    <mergeCell ref="QRQ3:QRV3"/>
    <mergeCell ref="QPO3:QPT3"/>
    <mergeCell ref="QPU3:QPZ3"/>
    <mergeCell ref="QQA3:QQF3"/>
    <mergeCell ref="QQG3:QQL3"/>
    <mergeCell ref="QQM3:QQR3"/>
    <mergeCell ref="QOK3:QOP3"/>
    <mergeCell ref="QOQ3:QOV3"/>
    <mergeCell ref="QOW3:QPB3"/>
    <mergeCell ref="QPC3:QPH3"/>
    <mergeCell ref="QPI3:QPN3"/>
    <mergeCell ref="QNG3:QNL3"/>
    <mergeCell ref="QNM3:QNR3"/>
    <mergeCell ref="QNS3:QNX3"/>
    <mergeCell ref="QNY3:QOD3"/>
    <mergeCell ref="QOE3:QOJ3"/>
    <mergeCell ref="QMC3:QMH3"/>
    <mergeCell ref="QMI3:QMN3"/>
    <mergeCell ref="QMO3:QMT3"/>
    <mergeCell ref="QMU3:QMZ3"/>
    <mergeCell ref="QNA3:QNF3"/>
    <mergeCell ref="QKY3:QLD3"/>
    <mergeCell ref="QLE3:QLJ3"/>
    <mergeCell ref="QLK3:QLP3"/>
    <mergeCell ref="QLQ3:QLV3"/>
    <mergeCell ref="QLW3:QMB3"/>
    <mergeCell ref="QJU3:QJZ3"/>
    <mergeCell ref="QKA3:QKF3"/>
    <mergeCell ref="QKG3:QKL3"/>
    <mergeCell ref="QKM3:QKR3"/>
    <mergeCell ref="QKS3:QKX3"/>
    <mergeCell ref="QIQ3:QIV3"/>
    <mergeCell ref="QIW3:QJB3"/>
    <mergeCell ref="QJC3:QJH3"/>
    <mergeCell ref="QJI3:QJN3"/>
    <mergeCell ref="QJO3:QJT3"/>
    <mergeCell ref="QHM3:QHR3"/>
    <mergeCell ref="QHS3:QHX3"/>
    <mergeCell ref="QHY3:QID3"/>
    <mergeCell ref="QIE3:QIJ3"/>
    <mergeCell ref="QIK3:QIP3"/>
    <mergeCell ref="QGI3:QGN3"/>
    <mergeCell ref="QGO3:QGT3"/>
    <mergeCell ref="QGU3:QGZ3"/>
    <mergeCell ref="QHA3:QHF3"/>
    <mergeCell ref="QHG3:QHL3"/>
    <mergeCell ref="QFE3:QFJ3"/>
    <mergeCell ref="QFK3:QFP3"/>
    <mergeCell ref="QFQ3:QFV3"/>
    <mergeCell ref="QFW3:QGB3"/>
    <mergeCell ref="QGC3:QGH3"/>
    <mergeCell ref="QEA3:QEF3"/>
    <mergeCell ref="QEG3:QEL3"/>
    <mergeCell ref="QEM3:QER3"/>
    <mergeCell ref="QES3:QEX3"/>
    <mergeCell ref="QEY3:QFD3"/>
    <mergeCell ref="QCW3:QDB3"/>
    <mergeCell ref="QDC3:QDH3"/>
    <mergeCell ref="QDI3:QDN3"/>
    <mergeCell ref="QDO3:QDT3"/>
    <mergeCell ref="QDU3:QDZ3"/>
    <mergeCell ref="QBS3:QBX3"/>
    <mergeCell ref="QBY3:QCD3"/>
    <mergeCell ref="QCE3:QCJ3"/>
    <mergeCell ref="QCK3:QCP3"/>
    <mergeCell ref="QCQ3:QCV3"/>
    <mergeCell ref="QAO3:QAT3"/>
    <mergeCell ref="QAU3:QAZ3"/>
    <mergeCell ref="QBA3:QBF3"/>
    <mergeCell ref="QBG3:QBL3"/>
    <mergeCell ref="QBM3:QBR3"/>
    <mergeCell ref="PZK3:PZP3"/>
    <mergeCell ref="PZQ3:PZV3"/>
    <mergeCell ref="PZW3:QAB3"/>
    <mergeCell ref="QAC3:QAH3"/>
    <mergeCell ref="QAI3:QAN3"/>
    <mergeCell ref="PYG3:PYL3"/>
    <mergeCell ref="PYM3:PYR3"/>
    <mergeCell ref="PYS3:PYX3"/>
    <mergeCell ref="PYY3:PZD3"/>
    <mergeCell ref="PZE3:PZJ3"/>
    <mergeCell ref="PXC3:PXH3"/>
    <mergeCell ref="PXI3:PXN3"/>
    <mergeCell ref="PXO3:PXT3"/>
    <mergeCell ref="PXU3:PXZ3"/>
    <mergeCell ref="PYA3:PYF3"/>
    <mergeCell ref="PVY3:PWD3"/>
    <mergeCell ref="PWE3:PWJ3"/>
    <mergeCell ref="PWK3:PWP3"/>
    <mergeCell ref="PWQ3:PWV3"/>
    <mergeCell ref="PWW3:PXB3"/>
    <mergeCell ref="PUU3:PUZ3"/>
    <mergeCell ref="PVA3:PVF3"/>
    <mergeCell ref="PVG3:PVL3"/>
    <mergeCell ref="PVM3:PVR3"/>
    <mergeCell ref="PVS3:PVX3"/>
    <mergeCell ref="PTQ3:PTV3"/>
    <mergeCell ref="PTW3:PUB3"/>
    <mergeCell ref="PUC3:PUH3"/>
    <mergeCell ref="PUI3:PUN3"/>
    <mergeCell ref="PUO3:PUT3"/>
    <mergeCell ref="PSM3:PSR3"/>
    <mergeCell ref="PSS3:PSX3"/>
    <mergeCell ref="PSY3:PTD3"/>
    <mergeCell ref="PTE3:PTJ3"/>
    <mergeCell ref="PTK3:PTP3"/>
    <mergeCell ref="PRI3:PRN3"/>
    <mergeCell ref="PRO3:PRT3"/>
    <mergeCell ref="PRU3:PRZ3"/>
    <mergeCell ref="PSA3:PSF3"/>
    <mergeCell ref="PSG3:PSL3"/>
    <mergeCell ref="PQE3:PQJ3"/>
    <mergeCell ref="PQK3:PQP3"/>
    <mergeCell ref="PQQ3:PQV3"/>
    <mergeCell ref="PQW3:PRB3"/>
    <mergeCell ref="PRC3:PRH3"/>
    <mergeCell ref="PPA3:PPF3"/>
    <mergeCell ref="PPG3:PPL3"/>
    <mergeCell ref="PPM3:PPR3"/>
    <mergeCell ref="PPS3:PPX3"/>
    <mergeCell ref="PPY3:PQD3"/>
    <mergeCell ref="PNW3:POB3"/>
    <mergeCell ref="POC3:POH3"/>
    <mergeCell ref="POI3:PON3"/>
    <mergeCell ref="POO3:POT3"/>
    <mergeCell ref="POU3:POZ3"/>
    <mergeCell ref="PMS3:PMX3"/>
    <mergeCell ref="PMY3:PND3"/>
    <mergeCell ref="PNE3:PNJ3"/>
    <mergeCell ref="PNK3:PNP3"/>
    <mergeCell ref="PNQ3:PNV3"/>
    <mergeCell ref="PLO3:PLT3"/>
    <mergeCell ref="PLU3:PLZ3"/>
    <mergeCell ref="PMA3:PMF3"/>
    <mergeCell ref="PMG3:PML3"/>
    <mergeCell ref="PMM3:PMR3"/>
    <mergeCell ref="PKK3:PKP3"/>
    <mergeCell ref="PKQ3:PKV3"/>
    <mergeCell ref="PKW3:PLB3"/>
    <mergeCell ref="PLC3:PLH3"/>
    <mergeCell ref="PLI3:PLN3"/>
    <mergeCell ref="PJG3:PJL3"/>
    <mergeCell ref="PJM3:PJR3"/>
    <mergeCell ref="PJS3:PJX3"/>
    <mergeCell ref="PJY3:PKD3"/>
    <mergeCell ref="PKE3:PKJ3"/>
    <mergeCell ref="PIC3:PIH3"/>
    <mergeCell ref="PII3:PIN3"/>
    <mergeCell ref="PIO3:PIT3"/>
    <mergeCell ref="PIU3:PIZ3"/>
    <mergeCell ref="PJA3:PJF3"/>
    <mergeCell ref="PGY3:PHD3"/>
    <mergeCell ref="PHE3:PHJ3"/>
    <mergeCell ref="PHK3:PHP3"/>
    <mergeCell ref="PHQ3:PHV3"/>
    <mergeCell ref="PHW3:PIB3"/>
    <mergeCell ref="PFU3:PFZ3"/>
    <mergeCell ref="PGA3:PGF3"/>
    <mergeCell ref="PGG3:PGL3"/>
    <mergeCell ref="PGM3:PGR3"/>
    <mergeCell ref="PGS3:PGX3"/>
    <mergeCell ref="PEQ3:PEV3"/>
    <mergeCell ref="PEW3:PFB3"/>
    <mergeCell ref="PFC3:PFH3"/>
    <mergeCell ref="PFI3:PFN3"/>
    <mergeCell ref="PFO3:PFT3"/>
    <mergeCell ref="PDM3:PDR3"/>
    <mergeCell ref="PDS3:PDX3"/>
    <mergeCell ref="PDY3:PED3"/>
    <mergeCell ref="PEE3:PEJ3"/>
    <mergeCell ref="PEK3:PEP3"/>
    <mergeCell ref="PCI3:PCN3"/>
    <mergeCell ref="PCO3:PCT3"/>
    <mergeCell ref="PCU3:PCZ3"/>
    <mergeCell ref="PDA3:PDF3"/>
    <mergeCell ref="PDG3:PDL3"/>
    <mergeCell ref="PBE3:PBJ3"/>
    <mergeCell ref="PBK3:PBP3"/>
    <mergeCell ref="PBQ3:PBV3"/>
    <mergeCell ref="PBW3:PCB3"/>
    <mergeCell ref="PCC3:PCH3"/>
    <mergeCell ref="PAA3:PAF3"/>
    <mergeCell ref="PAG3:PAL3"/>
    <mergeCell ref="PAM3:PAR3"/>
    <mergeCell ref="PAS3:PAX3"/>
    <mergeCell ref="PAY3:PBD3"/>
    <mergeCell ref="OYW3:OZB3"/>
    <mergeCell ref="OZC3:OZH3"/>
    <mergeCell ref="OZI3:OZN3"/>
    <mergeCell ref="OZO3:OZT3"/>
    <mergeCell ref="OZU3:OZZ3"/>
    <mergeCell ref="OXS3:OXX3"/>
    <mergeCell ref="OXY3:OYD3"/>
    <mergeCell ref="OYE3:OYJ3"/>
    <mergeCell ref="OYK3:OYP3"/>
    <mergeCell ref="OYQ3:OYV3"/>
    <mergeCell ref="OWO3:OWT3"/>
    <mergeCell ref="OWU3:OWZ3"/>
    <mergeCell ref="OXA3:OXF3"/>
    <mergeCell ref="OXG3:OXL3"/>
    <mergeCell ref="OXM3:OXR3"/>
    <mergeCell ref="OVK3:OVP3"/>
    <mergeCell ref="OVQ3:OVV3"/>
    <mergeCell ref="OVW3:OWB3"/>
    <mergeCell ref="OWC3:OWH3"/>
    <mergeCell ref="OWI3:OWN3"/>
    <mergeCell ref="OUG3:OUL3"/>
    <mergeCell ref="OUM3:OUR3"/>
    <mergeCell ref="OUS3:OUX3"/>
    <mergeCell ref="OUY3:OVD3"/>
    <mergeCell ref="OVE3:OVJ3"/>
    <mergeCell ref="OTC3:OTH3"/>
    <mergeCell ref="OTI3:OTN3"/>
    <mergeCell ref="OTO3:OTT3"/>
    <mergeCell ref="OTU3:OTZ3"/>
    <mergeCell ref="OUA3:OUF3"/>
    <mergeCell ref="ORY3:OSD3"/>
    <mergeCell ref="OSE3:OSJ3"/>
    <mergeCell ref="OSK3:OSP3"/>
    <mergeCell ref="OSQ3:OSV3"/>
    <mergeCell ref="OSW3:OTB3"/>
    <mergeCell ref="OQU3:OQZ3"/>
    <mergeCell ref="ORA3:ORF3"/>
    <mergeCell ref="ORG3:ORL3"/>
    <mergeCell ref="ORM3:ORR3"/>
    <mergeCell ref="ORS3:ORX3"/>
    <mergeCell ref="OPQ3:OPV3"/>
    <mergeCell ref="OPW3:OQB3"/>
    <mergeCell ref="OQC3:OQH3"/>
    <mergeCell ref="OQI3:OQN3"/>
    <mergeCell ref="OQO3:OQT3"/>
    <mergeCell ref="OOM3:OOR3"/>
    <mergeCell ref="OOS3:OOX3"/>
    <mergeCell ref="OOY3:OPD3"/>
    <mergeCell ref="OPE3:OPJ3"/>
    <mergeCell ref="OPK3:OPP3"/>
    <mergeCell ref="ONI3:ONN3"/>
    <mergeCell ref="ONO3:ONT3"/>
    <mergeCell ref="ONU3:ONZ3"/>
    <mergeCell ref="OOA3:OOF3"/>
    <mergeCell ref="OOG3:OOL3"/>
    <mergeCell ref="OME3:OMJ3"/>
    <mergeCell ref="OMK3:OMP3"/>
    <mergeCell ref="OMQ3:OMV3"/>
    <mergeCell ref="OMW3:ONB3"/>
    <mergeCell ref="ONC3:ONH3"/>
    <mergeCell ref="OLA3:OLF3"/>
    <mergeCell ref="OLG3:OLL3"/>
    <mergeCell ref="OLM3:OLR3"/>
    <mergeCell ref="OLS3:OLX3"/>
    <mergeCell ref="OLY3:OMD3"/>
    <mergeCell ref="OJW3:OKB3"/>
    <mergeCell ref="OKC3:OKH3"/>
    <mergeCell ref="OKI3:OKN3"/>
    <mergeCell ref="OKO3:OKT3"/>
    <mergeCell ref="OKU3:OKZ3"/>
    <mergeCell ref="OIS3:OIX3"/>
    <mergeCell ref="OIY3:OJD3"/>
    <mergeCell ref="OJE3:OJJ3"/>
    <mergeCell ref="OJK3:OJP3"/>
    <mergeCell ref="OJQ3:OJV3"/>
    <mergeCell ref="OHO3:OHT3"/>
    <mergeCell ref="OHU3:OHZ3"/>
    <mergeCell ref="OIA3:OIF3"/>
    <mergeCell ref="OIG3:OIL3"/>
    <mergeCell ref="OIM3:OIR3"/>
    <mergeCell ref="OGK3:OGP3"/>
    <mergeCell ref="OGQ3:OGV3"/>
    <mergeCell ref="OGW3:OHB3"/>
    <mergeCell ref="OHC3:OHH3"/>
    <mergeCell ref="OHI3:OHN3"/>
    <mergeCell ref="OFG3:OFL3"/>
    <mergeCell ref="OFM3:OFR3"/>
    <mergeCell ref="OFS3:OFX3"/>
    <mergeCell ref="OFY3:OGD3"/>
    <mergeCell ref="OGE3:OGJ3"/>
    <mergeCell ref="OEC3:OEH3"/>
    <mergeCell ref="OEI3:OEN3"/>
    <mergeCell ref="OEO3:OET3"/>
    <mergeCell ref="OEU3:OEZ3"/>
    <mergeCell ref="OFA3:OFF3"/>
    <mergeCell ref="OCY3:ODD3"/>
    <mergeCell ref="ODE3:ODJ3"/>
    <mergeCell ref="ODK3:ODP3"/>
    <mergeCell ref="ODQ3:ODV3"/>
    <mergeCell ref="ODW3:OEB3"/>
    <mergeCell ref="OBU3:OBZ3"/>
    <mergeCell ref="OCA3:OCF3"/>
    <mergeCell ref="OCG3:OCL3"/>
    <mergeCell ref="OCM3:OCR3"/>
    <mergeCell ref="OCS3:OCX3"/>
    <mergeCell ref="OAQ3:OAV3"/>
    <mergeCell ref="OAW3:OBB3"/>
    <mergeCell ref="OBC3:OBH3"/>
    <mergeCell ref="OBI3:OBN3"/>
    <mergeCell ref="OBO3:OBT3"/>
    <mergeCell ref="NZM3:NZR3"/>
    <mergeCell ref="NZS3:NZX3"/>
    <mergeCell ref="NZY3:OAD3"/>
    <mergeCell ref="OAE3:OAJ3"/>
    <mergeCell ref="OAK3:OAP3"/>
    <mergeCell ref="NYI3:NYN3"/>
    <mergeCell ref="NYO3:NYT3"/>
    <mergeCell ref="NYU3:NYZ3"/>
    <mergeCell ref="NZA3:NZF3"/>
    <mergeCell ref="NZG3:NZL3"/>
    <mergeCell ref="NXE3:NXJ3"/>
    <mergeCell ref="NXK3:NXP3"/>
    <mergeCell ref="NXQ3:NXV3"/>
    <mergeCell ref="NXW3:NYB3"/>
    <mergeCell ref="NYC3:NYH3"/>
    <mergeCell ref="NWA3:NWF3"/>
    <mergeCell ref="NWG3:NWL3"/>
    <mergeCell ref="NWM3:NWR3"/>
    <mergeCell ref="NWS3:NWX3"/>
    <mergeCell ref="NWY3:NXD3"/>
    <mergeCell ref="NUW3:NVB3"/>
    <mergeCell ref="NVC3:NVH3"/>
    <mergeCell ref="NVI3:NVN3"/>
    <mergeCell ref="NVO3:NVT3"/>
    <mergeCell ref="NVU3:NVZ3"/>
    <mergeCell ref="NTS3:NTX3"/>
    <mergeCell ref="NTY3:NUD3"/>
    <mergeCell ref="NUE3:NUJ3"/>
    <mergeCell ref="NUK3:NUP3"/>
    <mergeCell ref="NUQ3:NUV3"/>
    <mergeCell ref="NSO3:NST3"/>
    <mergeCell ref="NSU3:NSZ3"/>
    <mergeCell ref="NTA3:NTF3"/>
    <mergeCell ref="NTG3:NTL3"/>
    <mergeCell ref="NTM3:NTR3"/>
    <mergeCell ref="NRK3:NRP3"/>
    <mergeCell ref="NRQ3:NRV3"/>
    <mergeCell ref="NRW3:NSB3"/>
    <mergeCell ref="NSC3:NSH3"/>
    <mergeCell ref="NSI3:NSN3"/>
    <mergeCell ref="NQG3:NQL3"/>
    <mergeCell ref="NQM3:NQR3"/>
    <mergeCell ref="NQS3:NQX3"/>
    <mergeCell ref="NQY3:NRD3"/>
    <mergeCell ref="NRE3:NRJ3"/>
    <mergeCell ref="NPC3:NPH3"/>
    <mergeCell ref="NPI3:NPN3"/>
    <mergeCell ref="NPO3:NPT3"/>
    <mergeCell ref="NPU3:NPZ3"/>
    <mergeCell ref="NQA3:NQF3"/>
    <mergeCell ref="NNY3:NOD3"/>
    <mergeCell ref="NOE3:NOJ3"/>
    <mergeCell ref="NOK3:NOP3"/>
    <mergeCell ref="NOQ3:NOV3"/>
    <mergeCell ref="NOW3:NPB3"/>
    <mergeCell ref="NMU3:NMZ3"/>
    <mergeCell ref="NNA3:NNF3"/>
    <mergeCell ref="NNG3:NNL3"/>
    <mergeCell ref="NNM3:NNR3"/>
    <mergeCell ref="NNS3:NNX3"/>
    <mergeCell ref="NLQ3:NLV3"/>
    <mergeCell ref="NLW3:NMB3"/>
    <mergeCell ref="NMC3:NMH3"/>
    <mergeCell ref="NMI3:NMN3"/>
    <mergeCell ref="NMO3:NMT3"/>
    <mergeCell ref="NKM3:NKR3"/>
    <mergeCell ref="NKS3:NKX3"/>
    <mergeCell ref="NKY3:NLD3"/>
    <mergeCell ref="NLE3:NLJ3"/>
    <mergeCell ref="NLK3:NLP3"/>
    <mergeCell ref="NJI3:NJN3"/>
    <mergeCell ref="NJO3:NJT3"/>
    <mergeCell ref="NJU3:NJZ3"/>
    <mergeCell ref="NKA3:NKF3"/>
    <mergeCell ref="NKG3:NKL3"/>
    <mergeCell ref="NIE3:NIJ3"/>
    <mergeCell ref="NIK3:NIP3"/>
    <mergeCell ref="NIQ3:NIV3"/>
    <mergeCell ref="NIW3:NJB3"/>
    <mergeCell ref="NJC3:NJH3"/>
    <mergeCell ref="NHA3:NHF3"/>
    <mergeCell ref="NHG3:NHL3"/>
    <mergeCell ref="NHM3:NHR3"/>
    <mergeCell ref="NHS3:NHX3"/>
    <mergeCell ref="NHY3:NID3"/>
    <mergeCell ref="NFW3:NGB3"/>
    <mergeCell ref="NGC3:NGH3"/>
    <mergeCell ref="NGI3:NGN3"/>
    <mergeCell ref="NGO3:NGT3"/>
    <mergeCell ref="NGU3:NGZ3"/>
    <mergeCell ref="NES3:NEX3"/>
    <mergeCell ref="NEY3:NFD3"/>
    <mergeCell ref="NFE3:NFJ3"/>
    <mergeCell ref="NFK3:NFP3"/>
    <mergeCell ref="NFQ3:NFV3"/>
    <mergeCell ref="NDO3:NDT3"/>
    <mergeCell ref="NDU3:NDZ3"/>
    <mergeCell ref="NEA3:NEF3"/>
    <mergeCell ref="NEG3:NEL3"/>
    <mergeCell ref="NEM3:NER3"/>
    <mergeCell ref="NCK3:NCP3"/>
    <mergeCell ref="NCQ3:NCV3"/>
    <mergeCell ref="NCW3:NDB3"/>
    <mergeCell ref="NDC3:NDH3"/>
    <mergeCell ref="NDI3:NDN3"/>
    <mergeCell ref="NBG3:NBL3"/>
    <mergeCell ref="NBM3:NBR3"/>
    <mergeCell ref="NBS3:NBX3"/>
    <mergeCell ref="NBY3:NCD3"/>
    <mergeCell ref="NCE3:NCJ3"/>
    <mergeCell ref="NAC3:NAH3"/>
    <mergeCell ref="NAI3:NAN3"/>
    <mergeCell ref="NAO3:NAT3"/>
    <mergeCell ref="NAU3:NAZ3"/>
    <mergeCell ref="NBA3:NBF3"/>
    <mergeCell ref="MYY3:MZD3"/>
    <mergeCell ref="MZE3:MZJ3"/>
    <mergeCell ref="MZK3:MZP3"/>
    <mergeCell ref="MZQ3:MZV3"/>
    <mergeCell ref="MZW3:NAB3"/>
    <mergeCell ref="MXU3:MXZ3"/>
    <mergeCell ref="MYA3:MYF3"/>
    <mergeCell ref="MYG3:MYL3"/>
    <mergeCell ref="MYM3:MYR3"/>
    <mergeCell ref="MYS3:MYX3"/>
    <mergeCell ref="MWQ3:MWV3"/>
    <mergeCell ref="MWW3:MXB3"/>
    <mergeCell ref="MXC3:MXH3"/>
    <mergeCell ref="MXI3:MXN3"/>
    <mergeCell ref="MXO3:MXT3"/>
    <mergeCell ref="MVM3:MVR3"/>
    <mergeCell ref="MVS3:MVX3"/>
    <mergeCell ref="MVY3:MWD3"/>
    <mergeCell ref="MWE3:MWJ3"/>
    <mergeCell ref="MWK3:MWP3"/>
    <mergeCell ref="MUI3:MUN3"/>
    <mergeCell ref="MUO3:MUT3"/>
    <mergeCell ref="MUU3:MUZ3"/>
    <mergeCell ref="MVA3:MVF3"/>
    <mergeCell ref="MVG3:MVL3"/>
    <mergeCell ref="MTE3:MTJ3"/>
    <mergeCell ref="MTK3:MTP3"/>
    <mergeCell ref="MTQ3:MTV3"/>
    <mergeCell ref="MTW3:MUB3"/>
    <mergeCell ref="MUC3:MUH3"/>
    <mergeCell ref="MSA3:MSF3"/>
    <mergeCell ref="MSG3:MSL3"/>
    <mergeCell ref="MSM3:MSR3"/>
    <mergeCell ref="MSS3:MSX3"/>
    <mergeCell ref="MSY3:MTD3"/>
    <mergeCell ref="MQW3:MRB3"/>
    <mergeCell ref="MRC3:MRH3"/>
    <mergeCell ref="MRI3:MRN3"/>
    <mergeCell ref="MRO3:MRT3"/>
    <mergeCell ref="MRU3:MRZ3"/>
    <mergeCell ref="MPS3:MPX3"/>
    <mergeCell ref="MPY3:MQD3"/>
    <mergeCell ref="MQE3:MQJ3"/>
    <mergeCell ref="MQK3:MQP3"/>
    <mergeCell ref="MQQ3:MQV3"/>
    <mergeCell ref="MOO3:MOT3"/>
    <mergeCell ref="MOU3:MOZ3"/>
    <mergeCell ref="MPA3:MPF3"/>
    <mergeCell ref="MPG3:MPL3"/>
    <mergeCell ref="MPM3:MPR3"/>
    <mergeCell ref="MNK3:MNP3"/>
    <mergeCell ref="MNQ3:MNV3"/>
    <mergeCell ref="MNW3:MOB3"/>
    <mergeCell ref="MOC3:MOH3"/>
    <mergeCell ref="MOI3:MON3"/>
    <mergeCell ref="MMG3:MML3"/>
    <mergeCell ref="MMM3:MMR3"/>
    <mergeCell ref="MMS3:MMX3"/>
    <mergeCell ref="MMY3:MND3"/>
    <mergeCell ref="MNE3:MNJ3"/>
    <mergeCell ref="MLC3:MLH3"/>
    <mergeCell ref="MLI3:MLN3"/>
    <mergeCell ref="MLO3:MLT3"/>
    <mergeCell ref="MLU3:MLZ3"/>
    <mergeCell ref="MMA3:MMF3"/>
    <mergeCell ref="MJY3:MKD3"/>
    <mergeCell ref="MKE3:MKJ3"/>
    <mergeCell ref="MKK3:MKP3"/>
    <mergeCell ref="MKQ3:MKV3"/>
    <mergeCell ref="MKW3:MLB3"/>
    <mergeCell ref="MIU3:MIZ3"/>
    <mergeCell ref="MJA3:MJF3"/>
    <mergeCell ref="MJG3:MJL3"/>
    <mergeCell ref="MJM3:MJR3"/>
    <mergeCell ref="MJS3:MJX3"/>
    <mergeCell ref="MHQ3:MHV3"/>
    <mergeCell ref="MHW3:MIB3"/>
    <mergeCell ref="MIC3:MIH3"/>
    <mergeCell ref="MII3:MIN3"/>
    <mergeCell ref="MIO3:MIT3"/>
    <mergeCell ref="MGM3:MGR3"/>
    <mergeCell ref="MGS3:MGX3"/>
    <mergeCell ref="MGY3:MHD3"/>
    <mergeCell ref="MHE3:MHJ3"/>
    <mergeCell ref="MHK3:MHP3"/>
    <mergeCell ref="MFI3:MFN3"/>
    <mergeCell ref="MFO3:MFT3"/>
    <mergeCell ref="MFU3:MFZ3"/>
    <mergeCell ref="MGA3:MGF3"/>
    <mergeCell ref="MGG3:MGL3"/>
    <mergeCell ref="MEE3:MEJ3"/>
    <mergeCell ref="MEK3:MEP3"/>
    <mergeCell ref="MEQ3:MEV3"/>
    <mergeCell ref="MEW3:MFB3"/>
    <mergeCell ref="MFC3:MFH3"/>
    <mergeCell ref="MDA3:MDF3"/>
    <mergeCell ref="MDG3:MDL3"/>
    <mergeCell ref="MDM3:MDR3"/>
    <mergeCell ref="MDS3:MDX3"/>
    <mergeCell ref="MDY3:MED3"/>
    <mergeCell ref="MBW3:MCB3"/>
    <mergeCell ref="MCC3:MCH3"/>
    <mergeCell ref="MCI3:MCN3"/>
    <mergeCell ref="MCO3:MCT3"/>
    <mergeCell ref="MCU3:MCZ3"/>
    <mergeCell ref="MAS3:MAX3"/>
    <mergeCell ref="MAY3:MBD3"/>
    <mergeCell ref="MBE3:MBJ3"/>
    <mergeCell ref="MBK3:MBP3"/>
    <mergeCell ref="MBQ3:MBV3"/>
    <mergeCell ref="LZO3:LZT3"/>
    <mergeCell ref="LZU3:LZZ3"/>
    <mergeCell ref="MAA3:MAF3"/>
    <mergeCell ref="MAG3:MAL3"/>
    <mergeCell ref="MAM3:MAR3"/>
    <mergeCell ref="LYK3:LYP3"/>
    <mergeCell ref="LYQ3:LYV3"/>
    <mergeCell ref="LYW3:LZB3"/>
    <mergeCell ref="LZC3:LZH3"/>
    <mergeCell ref="LZI3:LZN3"/>
    <mergeCell ref="LXG3:LXL3"/>
    <mergeCell ref="LXM3:LXR3"/>
    <mergeCell ref="LXS3:LXX3"/>
    <mergeCell ref="LXY3:LYD3"/>
    <mergeCell ref="LYE3:LYJ3"/>
    <mergeCell ref="LWC3:LWH3"/>
    <mergeCell ref="LWI3:LWN3"/>
    <mergeCell ref="LWO3:LWT3"/>
    <mergeCell ref="LWU3:LWZ3"/>
    <mergeCell ref="LXA3:LXF3"/>
    <mergeCell ref="LUY3:LVD3"/>
    <mergeCell ref="LVE3:LVJ3"/>
    <mergeCell ref="LVK3:LVP3"/>
    <mergeCell ref="LVQ3:LVV3"/>
    <mergeCell ref="LVW3:LWB3"/>
    <mergeCell ref="LTU3:LTZ3"/>
    <mergeCell ref="LUA3:LUF3"/>
    <mergeCell ref="LUG3:LUL3"/>
    <mergeCell ref="LUM3:LUR3"/>
    <mergeCell ref="LUS3:LUX3"/>
    <mergeCell ref="LSQ3:LSV3"/>
    <mergeCell ref="LSW3:LTB3"/>
    <mergeCell ref="LTC3:LTH3"/>
    <mergeCell ref="LTI3:LTN3"/>
    <mergeCell ref="LTO3:LTT3"/>
    <mergeCell ref="LRM3:LRR3"/>
    <mergeCell ref="LRS3:LRX3"/>
    <mergeCell ref="LRY3:LSD3"/>
    <mergeCell ref="LSE3:LSJ3"/>
    <mergeCell ref="LSK3:LSP3"/>
    <mergeCell ref="LQI3:LQN3"/>
    <mergeCell ref="LQO3:LQT3"/>
    <mergeCell ref="LQU3:LQZ3"/>
    <mergeCell ref="LRA3:LRF3"/>
    <mergeCell ref="LRG3:LRL3"/>
    <mergeCell ref="LPE3:LPJ3"/>
    <mergeCell ref="LPK3:LPP3"/>
    <mergeCell ref="LPQ3:LPV3"/>
    <mergeCell ref="LPW3:LQB3"/>
    <mergeCell ref="LQC3:LQH3"/>
    <mergeCell ref="LOA3:LOF3"/>
    <mergeCell ref="LOG3:LOL3"/>
    <mergeCell ref="LOM3:LOR3"/>
    <mergeCell ref="LOS3:LOX3"/>
    <mergeCell ref="LOY3:LPD3"/>
    <mergeCell ref="LMW3:LNB3"/>
    <mergeCell ref="LNC3:LNH3"/>
    <mergeCell ref="LNI3:LNN3"/>
    <mergeCell ref="LNO3:LNT3"/>
    <mergeCell ref="LNU3:LNZ3"/>
    <mergeCell ref="LLS3:LLX3"/>
    <mergeCell ref="LLY3:LMD3"/>
    <mergeCell ref="LME3:LMJ3"/>
    <mergeCell ref="LMK3:LMP3"/>
    <mergeCell ref="LMQ3:LMV3"/>
    <mergeCell ref="LKO3:LKT3"/>
    <mergeCell ref="LKU3:LKZ3"/>
    <mergeCell ref="LLA3:LLF3"/>
    <mergeCell ref="LLG3:LLL3"/>
    <mergeCell ref="LLM3:LLR3"/>
    <mergeCell ref="LJK3:LJP3"/>
    <mergeCell ref="LJQ3:LJV3"/>
    <mergeCell ref="LJW3:LKB3"/>
    <mergeCell ref="LKC3:LKH3"/>
    <mergeCell ref="LKI3:LKN3"/>
    <mergeCell ref="LIG3:LIL3"/>
    <mergeCell ref="LIM3:LIR3"/>
    <mergeCell ref="LIS3:LIX3"/>
    <mergeCell ref="LIY3:LJD3"/>
    <mergeCell ref="LJE3:LJJ3"/>
    <mergeCell ref="LHC3:LHH3"/>
    <mergeCell ref="LHI3:LHN3"/>
    <mergeCell ref="LHO3:LHT3"/>
    <mergeCell ref="LHU3:LHZ3"/>
    <mergeCell ref="LIA3:LIF3"/>
    <mergeCell ref="LFY3:LGD3"/>
    <mergeCell ref="LGE3:LGJ3"/>
    <mergeCell ref="LGK3:LGP3"/>
    <mergeCell ref="LGQ3:LGV3"/>
    <mergeCell ref="LGW3:LHB3"/>
    <mergeCell ref="LEU3:LEZ3"/>
    <mergeCell ref="LFA3:LFF3"/>
    <mergeCell ref="LFG3:LFL3"/>
    <mergeCell ref="LFM3:LFR3"/>
    <mergeCell ref="LFS3:LFX3"/>
    <mergeCell ref="LDQ3:LDV3"/>
    <mergeCell ref="LDW3:LEB3"/>
    <mergeCell ref="LEC3:LEH3"/>
    <mergeCell ref="LEI3:LEN3"/>
    <mergeCell ref="LEO3:LET3"/>
    <mergeCell ref="LCM3:LCR3"/>
    <mergeCell ref="LCS3:LCX3"/>
    <mergeCell ref="LCY3:LDD3"/>
    <mergeCell ref="LDE3:LDJ3"/>
    <mergeCell ref="LDK3:LDP3"/>
    <mergeCell ref="LBI3:LBN3"/>
    <mergeCell ref="LBO3:LBT3"/>
    <mergeCell ref="LBU3:LBZ3"/>
    <mergeCell ref="LCA3:LCF3"/>
    <mergeCell ref="LCG3:LCL3"/>
    <mergeCell ref="LAE3:LAJ3"/>
    <mergeCell ref="LAK3:LAP3"/>
    <mergeCell ref="LAQ3:LAV3"/>
    <mergeCell ref="LAW3:LBB3"/>
    <mergeCell ref="LBC3:LBH3"/>
    <mergeCell ref="KZA3:KZF3"/>
    <mergeCell ref="KZG3:KZL3"/>
    <mergeCell ref="KZM3:KZR3"/>
    <mergeCell ref="KZS3:KZX3"/>
    <mergeCell ref="KZY3:LAD3"/>
    <mergeCell ref="KXW3:KYB3"/>
    <mergeCell ref="KYC3:KYH3"/>
    <mergeCell ref="KYI3:KYN3"/>
    <mergeCell ref="KYO3:KYT3"/>
    <mergeCell ref="KYU3:KYZ3"/>
    <mergeCell ref="KWS3:KWX3"/>
    <mergeCell ref="KWY3:KXD3"/>
    <mergeCell ref="KXE3:KXJ3"/>
    <mergeCell ref="KXK3:KXP3"/>
    <mergeCell ref="KXQ3:KXV3"/>
    <mergeCell ref="KVO3:KVT3"/>
    <mergeCell ref="KVU3:KVZ3"/>
    <mergeCell ref="KWA3:KWF3"/>
    <mergeCell ref="KWG3:KWL3"/>
    <mergeCell ref="KWM3:KWR3"/>
    <mergeCell ref="KUK3:KUP3"/>
    <mergeCell ref="KUQ3:KUV3"/>
    <mergeCell ref="KUW3:KVB3"/>
    <mergeCell ref="KVC3:KVH3"/>
    <mergeCell ref="KVI3:KVN3"/>
    <mergeCell ref="KTG3:KTL3"/>
    <mergeCell ref="KTM3:KTR3"/>
    <mergeCell ref="KTS3:KTX3"/>
    <mergeCell ref="KTY3:KUD3"/>
    <mergeCell ref="KUE3:KUJ3"/>
    <mergeCell ref="KSC3:KSH3"/>
    <mergeCell ref="KSI3:KSN3"/>
    <mergeCell ref="KSO3:KST3"/>
    <mergeCell ref="KSU3:KSZ3"/>
    <mergeCell ref="KTA3:KTF3"/>
    <mergeCell ref="KQY3:KRD3"/>
    <mergeCell ref="KRE3:KRJ3"/>
    <mergeCell ref="KRK3:KRP3"/>
    <mergeCell ref="KRQ3:KRV3"/>
    <mergeCell ref="KRW3:KSB3"/>
    <mergeCell ref="KPU3:KPZ3"/>
    <mergeCell ref="KQA3:KQF3"/>
    <mergeCell ref="KQG3:KQL3"/>
    <mergeCell ref="KQM3:KQR3"/>
    <mergeCell ref="KQS3:KQX3"/>
    <mergeCell ref="KOQ3:KOV3"/>
    <mergeCell ref="KOW3:KPB3"/>
    <mergeCell ref="KPC3:KPH3"/>
    <mergeCell ref="KPI3:KPN3"/>
    <mergeCell ref="KPO3:KPT3"/>
    <mergeCell ref="KNM3:KNR3"/>
    <mergeCell ref="KNS3:KNX3"/>
    <mergeCell ref="KNY3:KOD3"/>
    <mergeCell ref="KOE3:KOJ3"/>
    <mergeCell ref="KOK3:KOP3"/>
    <mergeCell ref="KMI3:KMN3"/>
    <mergeCell ref="KMO3:KMT3"/>
    <mergeCell ref="KMU3:KMZ3"/>
    <mergeCell ref="KNA3:KNF3"/>
    <mergeCell ref="KNG3:KNL3"/>
    <mergeCell ref="KLE3:KLJ3"/>
    <mergeCell ref="KLK3:KLP3"/>
    <mergeCell ref="KLQ3:KLV3"/>
    <mergeCell ref="KLW3:KMB3"/>
    <mergeCell ref="KMC3:KMH3"/>
    <mergeCell ref="KKA3:KKF3"/>
    <mergeCell ref="KKG3:KKL3"/>
    <mergeCell ref="KKM3:KKR3"/>
    <mergeCell ref="KKS3:KKX3"/>
    <mergeCell ref="KKY3:KLD3"/>
    <mergeCell ref="KIW3:KJB3"/>
    <mergeCell ref="KJC3:KJH3"/>
    <mergeCell ref="KJI3:KJN3"/>
    <mergeCell ref="KJO3:KJT3"/>
    <mergeCell ref="KJU3:KJZ3"/>
    <mergeCell ref="KHS3:KHX3"/>
    <mergeCell ref="KHY3:KID3"/>
    <mergeCell ref="KIE3:KIJ3"/>
    <mergeCell ref="KIK3:KIP3"/>
    <mergeCell ref="KIQ3:KIV3"/>
    <mergeCell ref="KGO3:KGT3"/>
    <mergeCell ref="KGU3:KGZ3"/>
    <mergeCell ref="KHA3:KHF3"/>
    <mergeCell ref="KHG3:KHL3"/>
    <mergeCell ref="KHM3:KHR3"/>
    <mergeCell ref="KFK3:KFP3"/>
    <mergeCell ref="KFQ3:KFV3"/>
    <mergeCell ref="KFW3:KGB3"/>
    <mergeCell ref="KGC3:KGH3"/>
    <mergeCell ref="KGI3:KGN3"/>
    <mergeCell ref="KEG3:KEL3"/>
    <mergeCell ref="KEM3:KER3"/>
    <mergeCell ref="KES3:KEX3"/>
    <mergeCell ref="KEY3:KFD3"/>
    <mergeCell ref="KFE3:KFJ3"/>
    <mergeCell ref="KDC3:KDH3"/>
    <mergeCell ref="KDI3:KDN3"/>
    <mergeCell ref="KDO3:KDT3"/>
    <mergeCell ref="KDU3:KDZ3"/>
    <mergeCell ref="KEA3:KEF3"/>
    <mergeCell ref="KBY3:KCD3"/>
    <mergeCell ref="KCE3:KCJ3"/>
    <mergeCell ref="KCK3:KCP3"/>
    <mergeCell ref="KCQ3:KCV3"/>
    <mergeCell ref="KCW3:KDB3"/>
    <mergeCell ref="KAU3:KAZ3"/>
    <mergeCell ref="KBA3:KBF3"/>
    <mergeCell ref="KBG3:KBL3"/>
    <mergeCell ref="KBM3:KBR3"/>
    <mergeCell ref="KBS3:KBX3"/>
    <mergeCell ref="JZQ3:JZV3"/>
    <mergeCell ref="JZW3:KAB3"/>
    <mergeCell ref="KAC3:KAH3"/>
    <mergeCell ref="KAI3:KAN3"/>
    <mergeCell ref="KAO3:KAT3"/>
    <mergeCell ref="JYM3:JYR3"/>
    <mergeCell ref="JYS3:JYX3"/>
    <mergeCell ref="JYY3:JZD3"/>
    <mergeCell ref="JZE3:JZJ3"/>
    <mergeCell ref="JZK3:JZP3"/>
    <mergeCell ref="JXI3:JXN3"/>
    <mergeCell ref="JXO3:JXT3"/>
    <mergeCell ref="JXU3:JXZ3"/>
    <mergeCell ref="JYA3:JYF3"/>
    <mergeCell ref="JYG3:JYL3"/>
    <mergeCell ref="JWE3:JWJ3"/>
    <mergeCell ref="JWK3:JWP3"/>
    <mergeCell ref="JWQ3:JWV3"/>
    <mergeCell ref="JWW3:JXB3"/>
    <mergeCell ref="JXC3:JXH3"/>
    <mergeCell ref="JVA3:JVF3"/>
    <mergeCell ref="JVG3:JVL3"/>
    <mergeCell ref="JVM3:JVR3"/>
    <mergeCell ref="JVS3:JVX3"/>
    <mergeCell ref="JVY3:JWD3"/>
    <mergeCell ref="JTW3:JUB3"/>
    <mergeCell ref="JUC3:JUH3"/>
    <mergeCell ref="JUI3:JUN3"/>
    <mergeCell ref="JUO3:JUT3"/>
    <mergeCell ref="JUU3:JUZ3"/>
    <mergeCell ref="JSS3:JSX3"/>
    <mergeCell ref="JSY3:JTD3"/>
    <mergeCell ref="JTE3:JTJ3"/>
    <mergeCell ref="JTK3:JTP3"/>
    <mergeCell ref="JTQ3:JTV3"/>
    <mergeCell ref="JRO3:JRT3"/>
    <mergeCell ref="JRU3:JRZ3"/>
    <mergeCell ref="JSA3:JSF3"/>
    <mergeCell ref="JSG3:JSL3"/>
    <mergeCell ref="JSM3:JSR3"/>
    <mergeCell ref="JQK3:JQP3"/>
    <mergeCell ref="JQQ3:JQV3"/>
    <mergeCell ref="JQW3:JRB3"/>
    <mergeCell ref="JRC3:JRH3"/>
    <mergeCell ref="JRI3:JRN3"/>
    <mergeCell ref="JPG3:JPL3"/>
    <mergeCell ref="JPM3:JPR3"/>
    <mergeCell ref="JPS3:JPX3"/>
    <mergeCell ref="JPY3:JQD3"/>
    <mergeCell ref="JQE3:JQJ3"/>
    <mergeCell ref="JOC3:JOH3"/>
    <mergeCell ref="JOI3:JON3"/>
    <mergeCell ref="JOO3:JOT3"/>
    <mergeCell ref="JOU3:JOZ3"/>
    <mergeCell ref="JPA3:JPF3"/>
    <mergeCell ref="JMY3:JND3"/>
    <mergeCell ref="JNE3:JNJ3"/>
    <mergeCell ref="JNK3:JNP3"/>
    <mergeCell ref="JNQ3:JNV3"/>
    <mergeCell ref="JNW3:JOB3"/>
    <mergeCell ref="JLU3:JLZ3"/>
    <mergeCell ref="JMA3:JMF3"/>
    <mergeCell ref="JMG3:JML3"/>
    <mergeCell ref="JMM3:JMR3"/>
    <mergeCell ref="JMS3:JMX3"/>
    <mergeCell ref="JKQ3:JKV3"/>
    <mergeCell ref="JKW3:JLB3"/>
    <mergeCell ref="JLC3:JLH3"/>
    <mergeCell ref="JLI3:JLN3"/>
    <mergeCell ref="JLO3:JLT3"/>
    <mergeCell ref="JJM3:JJR3"/>
    <mergeCell ref="JJS3:JJX3"/>
    <mergeCell ref="JJY3:JKD3"/>
    <mergeCell ref="JKE3:JKJ3"/>
    <mergeCell ref="JKK3:JKP3"/>
    <mergeCell ref="JII3:JIN3"/>
    <mergeCell ref="JIO3:JIT3"/>
    <mergeCell ref="JIU3:JIZ3"/>
    <mergeCell ref="JJA3:JJF3"/>
    <mergeCell ref="JJG3:JJL3"/>
    <mergeCell ref="JHE3:JHJ3"/>
    <mergeCell ref="JHK3:JHP3"/>
    <mergeCell ref="JHQ3:JHV3"/>
    <mergeCell ref="JHW3:JIB3"/>
    <mergeCell ref="JIC3:JIH3"/>
    <mergeCell ref="JGA3:JGF3"/>
    <mergeCell ref="JGG3:JGL3"/>
    <mergeCell ref="JGM3:JGR3"/>
    <mergeCell ref="JGS3:JGX3"/>
    <mergeCell ref="JGY3:JHD3"/>
    <mergeCell ref="JEW3:JFB3"/>
    <mergeCell ref="JFC3:JFH3"/>
    <mergeCell ref="JFI3:JFN3"/>
    <mergeCell ref="JFO3:JFT3"/>
    <mergeCell ref="JFU3:JFZ3"/>
    <mergeCell ref="JDS3:JDX3"/>
    <mergeCell ref="JDY3:JED3"/>
    <mergeCell ref="JEE3:JEJ3"/>
    <mergeCell ref="JEK3:JEP3"/>
    <mergeCell ref="JEQ3:JEV3"/>
    <mergeCell ref="JCO3:JCT3"/>
    <mergeCell ref="JCU3:JCZ3"/>
    <mergeCell ref="JDA3:JDF3"/>
    <mergeCell ref="JDG3:JDL3"/>
    <mergeCell ref="JDM3:JDR3"/>
    <mergeCell ref="JBK3:JBP3"/>
    <mergeCell ref="JBQ3:JBV3"/>
    <mergeCell ref="JBW3:JCB3"/>
    <mergeCell ref="JCC3:JCH3"/>
    <mergeCell ref="JCI3:JCN3"/>
    <mergeCell ref="JAG3:JAL3"/>
    <mergeCell ref="JAM3:JAR3"/>
    <mergeCell ref="JAS3:JAX3"/>
    <mergeCell ref="JAY3:JBD3"/>
    <mergeCell ref="JBE3:JBJ3"/>
    <mergeCell ref="IZC3:IZH3"/>
    <mergeCell ref="IZI3:IZN3"/>
    <mergeCell ref="IZO3:IZT3"/>
    <mergeCell ref="IZU3:IZZ3"/>
    <mergeCell ref="JAA3:JAF3"/>
    <mergeCell ref="IXY3:IYD3"/>
    <mergeCell ref="IYE3:IYJ3"/>
    <mergeCell ref="IYK3:IYP3"/>
    <mergeCell ref="IYQ3:IYV3"/>
    <mergeCell ref="IYW3:IZB3"/>
    <mergeCell ref="IWU3:IWZ3"/>
    <mergeCell ref="IXA3:IXF3"/>
    <mergeCell ref="IXG3:IXL3"/>
    <mergeCell ref="IXM3:IXR3"/>
    <mergeCell ref="IXS3:IXX3"/>
    <mergeCell ref="IVQ3:IVV3"/>
    <mergeCell ref="IVW3:IWB3"/>
    <mergeCell ref="IWC3:IWH3"/>
    <mergeCell ref="IWI3:IWN3"/>
    <mergeCell ref="IWO3:IWT3"/>
    <mergeCell ref="IUM3:IUR3"/>
    <mergeCell ref="IUS3:IUX3"/>
    <mergeCell ref="IUY3:IVD3"/>
    <mergeCell ref="IVE3:IVJ3"/>
    <mergeCell ref="IVK3:IVP3"/>
    <mergeCell ref="ITI3:ITN3"/>
    <mergeCell ref="ITO3:ITT3"/>
    <mergeCell ref="ITU3:ITZ3"/>
    <mergeCell ref="IUA3:IUF3"/>
    <mergeCell ref="IUG3:IUL3"/>
    <mergeCell ref="ISE3:ISJ3"/>
    <mergeCell ref="ISK3:ISP3"/>
    <mergeCell ref="ISQ3:ISV3"/>
    <mergeCell ref="ISW3:ITB3"/>
    <mergeCell ref="ITC3:ITH3"/>
    <mergeCell ref="IRA3:IRF3"/>
    <mergeCell ref="IRG3:IRL3"/>
    <mergeCell ref="IRM3:IRR3"/>
    <mergeCell ref="IRS3:IRX3"/>
    <mergeCell ref="IRY3:ISD3"/>
    <mergeCell ref="IPW3:IQB3"/>
    <mergeCell ref="IQC3:IQH3"/>
    <mergeCell ref="IQI3:IQN3"/>
    <mergeCell ref="IQO3:IQT3"/>
    <mergeCell ref="IQU3:IQZ3"/>
    <mergeCell ref="IOS3:IOX3"/>
    <mergeCell ref="IOY3:IPD3"/>
    <mergeCell ref="IPE3:IPJ3"/>
    <mergeCell ref="IPK3:IPP3"/>
    <mergeCell ref="IPQ3:IPV3"/>
    <mergeCell ref="INO3:INT3"/>
    <mergeCell ref="INU3:INZ3"/>
    <mergeCell ref="IOA3:IOF3"/>
    <mergeCell ref="IOG3:IOL3"/>
    <mergeCell ref="IOM3:IOR3"/>
    <mergeCell ref="IMK3:IMP3"/>
    <mergeCell ref="IMQ3:IMV3"/>
    <mergeCell ref="IMW3:INB3"/>
    <mergeCell ref="INC3:INH3"/>
    <mergeCell ref="INI3:INN3"/>
    <mergeCell ref="ILG3:ILL3"/>
    <mergeCell ref="ILM3:ILR3"/>
    <mergeCell ref="ILS3:ILX3"/>
    <mergeCell ref="ILY3:IMD3"/>
    <mergeCell ref="IME3:IMJ3"/>
    <mergeCell ref="IKC3:IKH3"/>
    <mergeCell ref="IKI3:IKN3"/>
    <mergeCell ref="IKO3:IKT3"/>
    <mergeCell ref="IKU3:IKZ3"/>
    <mergeCell ref="ILA3:ILF3"/>
    <mergeCell ref="IIY3:IJD3"/>
    <mergeCell ref="IJE3:IJJ3"/>
    <mergeCell ref="IJK3:IJP3"/>
    <mergeCell ref="IJQ3:IJV3"/>
    <mergeCell ref="IJW3:IKB3"/>
    <mergeCell ref="IHU3:IHZ3"/>
    <mergeCell ref="IIA3:IIF3"/>
    <mergeCell ref="IIG3:IIL3"/>
    <mergeCell ref="IIM3:IIR3"/>
    <mergeCell ref="IIS3:IIX3"/>
    <mergeCell ref="IGQ3:IGV3"/>
    <mergeCell ref="IGW3:IHB3"/>
    <mergeCell ref="IHC3:IHH3"/>
    <mergeCell ref="IHI3:IHN3"/>
    <mergeCell ref="IHO3:IHT3"/>
    <mergeCell ref="IFM3:IFR3"/>
    <mergeCell ref="IFS3:IFX3"/>
    <mergeCell ref="IFY3:IGD3"/>
    <mergeCell ref="IGE3:IGJ3"/>
    <mergeCell ref="IGK3:IGP3"/>
    <mergeCell ref="IEI3:IEN3"/>
    <mergeCell ref="IEO3:IET3"/>
    <mergeCell ref="IEU3:IEZ3"/>
    <mergeCell ref="IFA3:IFF3"/>
    <mergeCell ref="IFG3:IFL3"/>
    <mergeCell ref="IDE3:IDJ3"/>
    <mergeCell ref="IDK3:IDP3"/>
    <mergeCell ref="IDQ3:IDV3"/>
    <mergeCell ref="IDW3:IEB3"/>
    <mergeCell ref="IEC3:IEH3"/>
    <mergeCell ref="ICA3:ICF3"/>
    <mergeCell ref="ICG3:ICL3"/>
    <mergeCell ref="ICM3:ICR3"/>
    <mergeCell ref="ICS3:ICX3"/>
    <mergeCell ref="ICY3:IDD3"/>
    <mergeCell ref="IAW3:IBB3"/>
    <mergeCell ref="IBC3:IBH3"/>
    <mergeCell ref="IBI3:IBN3"/>
    <mergeCell ref="IBO3:IBT3"/>
    <mergeCell ref="IBU3:IBZ3"/>
    <mergeCell ref="HZS3:HZX3"/>
    <mergeCell ref="HZY3:IAD3"/>
    <mergeCell ref="IAE3:IAJ3"/>
    <mergeCell ref="IAK3:IAP3"/>
    <mergeCell ref="IAQ3:IAV3"/>
    <mergeCell ref="HYO3:HYT3"/>
    <mergeCell ref="HYU3:HYZ3"/>
    <mergeCell ref="HZA3:HZF3"/>
    <mergeCell ref="HZG3:HZL3"/>
    <mergeCell ref="HZM3:HZR3"/>
    <mergeCell ref="HXK3:HXP3"/>
    <mergeCell ref="HXQ3:HXV3"/>
    <mergeCell ref="HXW3:HYB3"/>
    <mergeCell ref="HYC3:HYH3"/>
    <mergeCell ref="HYI3:HYN3"/>
    <mergeCell ref="HWG3:HWL3"/>
    <mergeCell ref="HWM3:HWR3"/>
    <mergeCell ref="HWS3:HWX3"/>
    <mergeCell ref="HWY3:HXD3"/>
    <mergeCell ref="HXE3:HXJ3"/>
    <mergeCell ref="HVC3:HVH3"/>
    <mergeCell ref="HVI3:HVN3"/>
    <mergeCell ref="HVO3:HVT3"/>
    <mergeCell ref="HVU3:HVZ3"/>
    <mergeCell ref="HWA3:HWF3"/>
    <mergeCell ref="HTY3:HUD3"/>
    <mergeCell ref="HUE3:HUJ3"/>
    <mergeCell ref="HUK3:HUP3"/>
    <mergeCell ref="HUQ3:HUV3"/>
    <mergeCell ref="HUW3:HVB3"/>
    <mergeCell ref="HSU3:HSZ3"/>
    <mergeCell ref="HTA3:HTF3"/>
    <mergeCell ref="HTG3:HTL3"/>
    <mergeCell ref="HTM3:HTR3"/>
    <mergeCell ref="HTS3:HTX3"/>
    <mergeCell ref="HRQ3:HRV3"/>
    <mergeCell ref="HRW3:HSB3"/>
    <mergeCell ref="HSC3:HSH3"/>
    <mergeCell ref="HSI3:HSN3"/>
    <mergeCell ref="HSO3:HST3"/>
    <mergeCell ref="HQM3:HQR3"/>
    <mergeCell ref="HQS3:HQX3"/>
    <mergeCell ref="HQY3:HRD3"/>
    <mergeCell ref="HRE3:HRJ3"/>
    <mergeCell ref="HRK3:HRP3"/>
    <mergeCell ref="HPI3:HPN3"/>
    <mergeCell ref="HPO3:HPT3"/>
    <mergeCell ref="HPU3:HPZ3"/>
    <mergeCell ref="HQA3:HQF3"/>
    <mergeCell ref="HQG3:HQL3"/>
    <mergeCell ref="HOE3:HOJ3"/>
    <mergeCell ref="HOK3:HOP3"/>
    <mergeCell ref="HOQ3:HOV3"/>
    <mergeCell ref="HOW3:HPB3"/>
    <mergeCell ref="HPC3:HPH3"/>
    <mergeCell ref="HNA3:HNF3"/>
    <mergeCell ref="HNG3:HNL3"/>
    <mergeCell ref="HNM3:HNR3"/>
    <mergeCell ref="HNS3:HNX3"/>
    <mergeCell ref="HNY3:HOD3"/>
    <mergeCell ref="HLW3:HMB3"/>
    <mergeCell ref="HMC3:HMH3"/>
    <mergeCell ref="HMI3:HMN3"/>
    <mergeCell ref="HMO3:HMT3"/>
    <mergeCell ref="HMU3:HMZ3"/>
    <mergeCell ref="HKS3:HKX3"/>
    <mergeCell ref="HKY3:HLD3"/>
    <mergeCell ref="HLE3:HLJ3"/>
    <mergeCell ref="HLK3:HLP3"/>
    <mergeCell ref="HLQ3:HLV3"/>
    <mergeCell ref="HJO3:HJT3"/>
    <mergeCell ref="HJU3:HJZ3"/>
    <mergeCell ref="HKA3:HKF3"/>
    <mergeCell ref="HKG3:HKL3"/>
    <mergeCell ref="HKM3:HKR3"/>
    <mergeCell ref="HIK3:HIP3"/>
    <mergeCell ref="HIQ3:HIV3"/>
    <mergeCell ref="HIW3:HJB3"/>
    <mergeCell ref="HJC3:HJH3"/>
    <mergeCell ref="HJI3:HJN3"/>
    <mergeCell ref="HHG3:HHL3"/>
    <mergeCell ref="HHM3:HHR3"/>
    <mergeCell ref="HHS3:HHX3"/>
    <mergeCell ref="HHY3:HID3"/>
    <mergeCell ref="HIE3:HIJ3"/>
    <mergeCell ref="HGC3:HGH3"/>
    <mergeCell ref="HGI3:HGN3"/>
    <mergeCell ref="HGO3:HGT3"/>
    <mergeCell ref="HGU3:HGZ3"/>
    <mergeCell ref="HHA3:HHF3"/>
    <mergeCell ref="HEY3:HFD3"/>
    <mergeCell ref="HFE3:HFJ3"/>
    <mergeCell ref="HFK3:HFP3"/>
    <mergeCell ref="HFQ3:HFV3"/>
    <mergeCell ref="HFW3:HGB3"/>
    <mergeCell ref="HDU3:HDZ3"/>
    <mergeCell ref="HEA3:HEF3"/>
    <mergeCell ref="HEG3:HEL3"/>
    <mergeCell ref="HEM3:HER3"/>
    <mergeCell ref="HES3:HEX3"/>
    <mergeCell ref="HCQ3:HCV3"/>
    <mergeCell ref="HCW3:HDB3"/>
    <mergeCell ref="HDC3:HDH3"/>
    <mergeCell ref="HDI3:HDN3"/>
    <mergeCell ref="HDO3:HDT3"/>
    <mergeCell ref="HBM3:HBR3"/>
    <mergeCell ref="HBS3:HBX3"/>
    <mergeCell ref="HBY3:HCD3"/>
    <mergeCell ref="HCE3:HCJ3"/>
    <mergeCell ref="HCK3:HCP3"/>
    <mergeCell ref="HAI3:HAN3"/>
    <mergeCell ref="HAO3:HAT3"/>
    <mergeCell ref="HAU3:HAZ3"/>
    <mergeCell ref="HBA3:HBF3"/>
    <mergeCell ref="HBG3:HBL3"/>
    <mergeCell ref="GZE3:GZJ3"/>
    <mergeCell ref="GZK3:GZP3"/>
    <mergeCell ref="GZQ3:GZV3"/>
    <mergeCell ref="GZW3:HAB3"/>
    <mergeCell ref="HAC3:HAH3"/>
    <mergeCell ref="GYA3:GYF3"/>
    <mergeCell ref="GYG3:GYL3"/>
    <mergeCell ref="GYM3:GYR3"/>
    <mergeCell ref="GYS3:GYX3"/>
    <mergeCell ref="GYY3:GZD3"/>
    <mergeCell ref="GWW3:GXB3"/>
    <mergeCell ref="GXC3:GXH3"/>
    <mergeCell ref="GXI3:GXN3"/>
    <mergeCell ref="GXO3:GXT3"/>
    <mergeCell ref="GXU3:GXZ3"/>
    <mergeCell ref="GVS3:GVX3"/>
    <mergeCell ref="GVY3:GWD3"/>
    <mergeCell ref="GWE3:GWJ3"/>
    <mergeCell ref="GWK3:GWP3"/>
    <mergeCell ref="GWQ3:GWV3"/>
    <mergeCell ref="GUO3:GUT3"/>
    <mergeCell ref="GUU3:GUZ3"/>
    <mergeCell ref="GVA3:GVF3"/>
    <mergeCell ref="GVG3:GVL3"/>
    <mergeCell ref="GVM3:GVR3"/>
    <mergeCell ref="GTK3:GTP3"/>
    <mergeCell ref="GTQ3:GTV3"/>
    <mergeCell ref="GTW3:GUB3"/>
    <mergeCell ref="GUC3:GUH3"/>
    <mergeCell ref="GUI3:GUN3"/>
    <mergeCell ref="GSG3:GSL3"/>
    <mergeCell ref="GSM3:GSR3"/>
    <mergeCell ref="GSS3:GSX3"/>
    <mergeCell ref="GSY3:GTD3"/>
    <mergeCell ref="GTE3:GTJ3"/>
    <mergeCell ref="GRC3:GRH3"/>
    <mergeCell ref="GRI3:GRN3"/>
    <mergeCell ref="GRO3:GRT3"/>
    <mergeCell ref="GRU3:GRZ3"/>
    <mergeCell ref="GSA3:GSF3"/>
    <mergeCell ref="GPY3:GQD3"/>
    <mergeCell ref="GQE3:GQJ3"/>
    <mergeCell ref="GQK3:GQP3"/>
    <mergeCell ref="GQQ3:GQV3"/>
    <mergeCell ref="GQW3:GRB3"/>
    <mergeCell ref="GOU3:GOZ3"/>
    <mergeCell ref="GPA3:GPF3"/>
    <mergeCell ref="GPG3:GPL3"/>
    <mergeCell ref="GPM3:GPR3"/>
    <mergeCell ref="GPS3:GPX3"/>
    <mergeCell ref="GNQ3:GNV3"/>
    <mergeCell ref="GNW3:GOB3"/>
    <mergeCell ref="GOC3:GOH3"/>
    <mergeCell ref="GOI3:GON3"/>
    <mergeCell ref="GOO3:GOT3"/>
    <mergeCell ref="GMM3:GMR3"/>
    <mergeCell ref="GMS3:GMX3"/>
    <mergeCell ref="GMY3:GND3"/>
    <mergeCell ref="GNE3:GNJ3"/>
    <mergeCell ref="GNK3:GNP3"/>
    <mergeCell ref="GLI3:GLN3"/>
    <mergeCell ref="GLO3:GLT3"/>
    <mergeCell ref="GLU3:GLZ3"/>
    <mergeCell ref="GMA3:GMF3"/>
    <mergeCell ref="GMG3:GML3"/>
    <mergeCell ref="GKE3:GKJ3"/>
    <mergeCell ref="GKK3:GKP3"/>
    <mergeCell ref="GKQ3:GKV3"/>
    <mergeCell ref="GKW3:GLB3"/>
    <mergeCell ref="GLC3:GLH3"/>
    <mergeCell ref="GJA3:GJF3"/>
    <mergeCell ref="GJG3:GJL3"/>
    <mergeCell ref="GJM3:GJR3"/>
    <mergeCell ref="GJS3:GJX3"/>
    <mergeCell ref="GJY3:GKD3"/>
    <mergeCell ref="GHW3:GIB3"/>
    <mergeCell ref="GIC3:GIH3"/>
    <mergeCell ref="GII3:GIN3"/>
    <mergeCell ref="GIO3:GIT3"/>
    <mergeCell ref="GIU3:GIZ3"/>
    <mergeCell ref="GGS3:GGX3"/>
    <mergeCell ref="GGY3:GHD3"/>
    <mergeCell ref="GHE3:GHJ3"/>
    <mergeCell ref="GHK3:GHP3"/>
    <mergeCell ref="GHQ3:GHV3"/>
    <mergeCell ref="GFO3:GFT3"/>
    <mergeCell ref="GFU3:GFZ3"/>
    <mergeCell ref="GGA3:GGF3"/>
    <mergeCell ref="GGG3:GGL3"/>
    <mergeCell ref="GGM3:GGR3"/>
    <mergeCell ref="GEK3:GEP3"/>
    <mergeCell ref="GEQ3:GEV3"/>
    <mergeCell ref="GEW3:GFB3"/>
    <mergeCell ref="GFC3:GFH3"/>
    <mergeCell ref="GFI3:GFN3"/>
    <mergeCell ref="GDG3:GDL3"/>
    <mergeCell ref="GDM3:GDR3"/>
    <mergeCell ref="GDS3:GDX3"/>
    <mergeCell ref="GDY3:GED3"/>
    <mergeCell ref="GEE3:GEJ3"/>
    <mergeCell ref="GCC3:GCH3"/>
    <mergeCell ref="GCI3:GCN3"/>
    <mergeCell ref="GCO3:GCT3"/>
    <mergeCell ref="GCU3:GCZ3"/>
    <mergeCell ref="GDA3:GDF3"/>
    <mergeCell ref="GAY3:GBD3"/>
    <mergeCell ref="GBE3:GBJ3"/>
    <mergeCell ref="GBK3:GBP3"/>
    <mergeCell ref="GBQ3:GBV3"/>
    <mergeCell ref="GBW3:GCB3"/>
    <mergeCell ref="FZU3:FZZ3"/>
    <mergeCell ref="GAA3:GAF3"/>
    <mergeCell ref="GAG3:GAL3"/>
    <mergeCell ref="GAM3:GAR3"/>
    <mergeCell ref="GAS3:GAX3"/>
    <mergeCell ref="FYQ3:FYV3"/>
    <mergeCell ref="FYW3:FZB3"/>
    <mergeCell ref="FZC3:FZH3"/>
    <mergeCell ref="FZI3:FZN3"/>
    <mergeCell ref="FZO3:FZT3"/>
    <mergeCell ref="FXM3:FXR3"/>
    <mergeCell ref="FXS3:FXX3"/>
    <mergeCell ref="FXY3:FYD3"/>
    <mergeCell ref="FYE3:FYJ3"/>
    <mergeCell ref="FYK3:FYP3"/>
    <mergeCell ref="FWI3:FWN3"/>
    <mergeCell ref="FWO3:FWT3"/>
    <mergeCell ref="FWU3:FWZ3"/>
    <mergeCell ref="FXA3:FXF3"/>
    <mergeCell ref="FXG3:FXL3"/>
    <mergeCell ref="FVE3:FVJ3"/>
    <mergeCell ref="FVK3:FVP3"/>
    <mergeCell ref="FVQ3:FVV3"/>
    <mergeCell ref="FVW3:FWB3"/>
    <mergeCell ref="FWC3:FWH3"/>
    <mergeCell ref="FUA3:FUF3"/>
    <mergeCell ref="FUG3:FUL3"/>
    <mergeCell ref="FUM3:FUR3"/>
    <mergeCell ref="FUS3:FUX3"/>
    <mergeCell ref="FUY3:FVD3"/>
    <mergeCell ref="FSW3:FTB3"/>
    <mergeCell ref="FTC3:FTH3"/>
    <mergeCell ref="FTI3:FTN3"/>
    <mergeCell ref="FTO3:FTT3"/>
    <mergeCell ref="FTU3:FTZ3"/>
    <mergeCell ref="FRS3:FRX3"/>
    <mergeCell ref="FRY3:FSD3"/>
    <mergeCell ref="FSE3:FSJ3"/>
    <mergeCell ref="FSK3:FSP3"/>
    <mergeCell ref="FSQ3:FSV3"/>
    <mergeCell ref="FQO3:FQT3"/>
    <mergeCell ref="FQU3:FQZ3"/>
    <mergeCell ref="FRA3:FRF3"/>
    <mergeCell ref="FRG3:FRL3"/>
    <mergeCell ref="FRM3:FRR3"/>
    <mergeCell ref="FPK3:FPP3"/>
    <mergeCell ref="FPQ3:FPV3"/>
    <mergeCell ref="FPW3:FQB3"/>
    <mergeCell ref="FQC3:FQH3"/>
    <mergeCell ref="FQI3:FQN3"/>
    <mergeCell ref="FOG3:FOL3"/>
    <mergeCell ref="FOM3:FOR3"/>
    <mergeCell ref="FOS3:FOX3"/>
    <mergeCell ref="FOY3:FPD3"/>
    <mergeCell ref="FPE3:FPJ3"/>
    <mergeCell ref="FNC3:FNH3"/>
    <mergeCell ref="FNI3:FNN3"/>
    <mergeCell ref="FNO3:FNT3"/>
    <mergeCell ref="FNU3:FNZ3"/>
    <mergeCell ref="FOA3:FOF3"/>
    <mergeCell ref="FLY3:FMD3"/>
    <mergeCell ref="FME3:FMJ3"/>
    <mergeCell ref="FMK3:FMP3"/>
    <mergeCell ref="FMQ3:FMV3"/>
    <mergeCell ref="FMW3:FNB3"/>
    <mergeCell ref="FKU3:FKZ3"/>
    <mergeCell ref="FLA3:FLF3"/>
    <mergeCell ref="FLG3:FLL3"/>
    <mergeCell ref="FLM3:FLR3"/>
    <mergeCell ref="FLS3:FLX3"/>
    <mergeCell ref="FJQ3:FJV3"/>
    <mergeCell ref="FJW3:FKB3"/>
    <mergeCell ref="FKC3:FKH3"/>
    <mergeCell ref="FKI3:FKN3"/>
    <mergeCell ref="FKO3:FKT3"/>
    <mergeCell ref="FIM3:FIR3"/>
    <mergeCell ref="FIS3:FIX3"/>
    <mergeCell ref="FIY3:FJD3"/>
    <mergeCell ref="FJE3:FJJ3"/>
    <mergeCell ref="FJK3:FJP3"/>
    <mergeCell ref="FHI3:FHN3"/>
    <mergeCell ref="FHO3:FHT3"/>
    <mergeCell ref="FHU3:FHZ3"/>
    <mergeCell ref="FIA3:FIF3"/>
    <mergeCell ref="FIG3:FIL3"/>
    <mergeCell ref="FGE3:FGJ3"/>
    <mergeCell ref="FGK3:FGP3"/>
    <mergeCell ref="FGQ3:FGV3"/>
    <mergeCell ref="FGW3:FHB3"/>
    <mergeCell ref="FHC3:FHH3"/>
    <mergeCell ref="FFA3:FFF3"/>
    <mergeCell ref="FFG3:FFL3"/>
    <mergeCell ref="FFM3:FFR3"/>
    <mergeCell ref="FFS3:FFX3"/>
    <mergeCell ref="FFY3:FGD3"/>
    <mergeCell ref="FDW3:FEB3"/>
    <mergeCell ref="FEC3:FEH3"/>
    <mergeCell ref="FEI3:FEN3"/>
    <mergeCell ref="FEO3:FET3"/>
    <mergeCell ref="FEU3:FEZ3"/>
    <mergeCell ref="FCS3:FCX3"/>
    <mergeCell ref="FCY3:FDD3"/>
    <mergeCell ref="FDE3:FDJ3"/>
    <mergeCell ref="FDK3:FDP3"/>
    <mergeCell ref="FDQ3:FDV3"/>
    <mergeCell ref="FBO3:FBT3"/>
    <mergeCell ref="FBU3:FBZ3"/>
    <mergeCell ref="FCA3:FCF3"/>
    <mergeCell ref="FCG3:FCL3"/>
    <mergeCell ref="FCM3:FCR3"/>
    <mergeCell ref="FAK3:FAP3"/>
    <mergeCell ref="FAQ3:FAV3"/>
    <mergeCell ref="FAW3:FBB3"/>
    <mergeCell ref="FBC3:FBH3"/>
    <mergeCell ref="FBI3:FBN3"/>
    <mergeCell ref="EZG3:EZL3"/>
    <mergeCell ref="EZM3:EZR3"/>
    <mergeCell ref="EZS3:EZX3"/>
    <mergeCell ref="EZY3:FAD3"/>
    <mergeCell ref="FAE3:FAJ3"/>
    <mergeCell ref="EYC3:EYH3"/>
    <mergeCell ref="EYI3:EYN3"/>
    <mergeCell ref="EYO3:EYT3"/>
    <mergeCell ref="EYU3:EYZ3"/>
    <mergeCell ref="EZA3:EZF3"/>
    <mergeCell ref="EWY3:EXD3"/>
    <mergeCell ref="EXE3:EXJ3"/>
    <mergeCell ref="EXK3:EXP3"/>
    <mergeCell ref="EXQ3:EXV3"/>
    <mergeCell ref="EXW3:EYB3"/>
    <mergeCell ref="EVU3:EVZ3"/>
    <mergeCell ref="EWA3:EWF3"/>
    <mergeCell ref="EWG3:EWL3"/>
    <mergeCell ref="EWM3:EWR3"/>
    <mergeCell ref="EWS3:EWX3"/>
    <mergeCell ref="EUQ3:EUV3"/>
    <mergeCell ref="EUW3:EVB3"/>
    <mergeCell ref="EVC3:EVH3"/>
    <mergeCell ref="EVI3:EVN3"/>
    <mergeCell ref="EVO3:EVT3"/>
    <mergeCell ref="ETM3:ETR3"/>
    <mergeCell ref="ETS3:ETX3"/>
    <mergeCell ref="ETY3:EUD3"/>
    <mergeCell ref="EUE3:EUJ3"/>
    <mergeCell ref="EUK3:EUP3"/>
    <mergeCell ref="ESI3:ESN3"/>
    <mergeCell ref="ESO3:EST3"/>
    <mergeCell ref="ESU3:ESZ3"/>
    <mergeCell ref="ETA3:ETF3"/>
    <mergeCell ref="ETG3:ETL3"/>
    <mergeCell ref="ERE3:ERJ3"/>
    <mergeCell ref="ERK3:ERP3"/>
    <mergeCell ref="ERQ3:ERV3"/>
    <mergeCell ref="ERW3:ESB3"/>
    <mergeCell ref="ESC3:ESH3"/>
    <mergeCell ref="EQA3:EQF3"/>
    <mergeCell ref="EQG3:EQL3"/>
    <mergeCell ref="EQM3:EQR3"/>
    <mergeCell ref="EQS3:EQX3"/>
    <mergeCell ref="EQY3:ERD3"/>
    <mergeCell ref="EOW3:EPB3"/>
    <mergeCell ref="EPC3:EPH3"/>
    <mergeCell ref="EPI3:EPN3"/>
    <mergeCell ref="EPO3:EPT3"/>
    <mergeCell ref="EPU3:EPZ3"/>
    <mergeCell ref="ENS3:ENX3"/>
    <mergeCell ref="ENY3:EOD3"/>
    <mergeCell ref="EOE3:EOJ3"/>
    <mergeCell ref="EOK3:EOP3"/>
    <mergeCell ref="EOQ3:EOV3"/>
    <mergeCell ref="EMO3:EMT3"/>
    <mergeCell ref="EMU3:EMZ3"/>
    <mergeCell ref="ENA3:ENF3"/>
    <mergeCell ref="ENG3:ENL3"/>
    <mergeCell ref="ENM3:ENR3"/>
    <mergeCell ref="ELK3:ELP3"/>
    <mergeCell ref="ELQ3:ELV3"/>
    <mergeCell ref="ELW3:EMB3"/>
    <mergeCell ref="EMC3:EMH3"/>
    <mergeCell ref="EMI3:EMN3"/>
    <mergeCell ref="EKG3:EKL3"/>
    <mergeCell ref="EKM3:EKR3"/>
    <mergeCell ref="EKS3:EKX3"/>
    <mergeCell ref="EKY3:ELD3"/>
    <mergeCell ref="ELE3:ELJ3"/>
    <mergeCell ref="EJC3:EJH3"/>
    <mergeCell ref="EJI3:EJN3"/>
    <mergeCell ref="EJO3:EJT3"/>
    <mergeCell ref="EJU3:EJZ3"/>
    <mergeCell ref="EKA3:EKF3"/>
    <mergeCell ref="EHY3:EID3"/>
    <mergeCell ref="EIE3:EIJ3"/>
    <mergeCell ref="EIK3:EIP3"/>
    <mergeCell ref="EIQ3:EIV3"/>
    <mergeCell ref="EIW3:EJB3"/>
    <mergeCell ref="EGU3:EGZ3"/>
    <mergeCell ref="EHA3:EHF3"/>
    <mergeCell ref="EHG3:EHL3"/>
    <mergeCell ref="EHM3:EHR3"/>
    <mergeCell ref="EHS3:EHX3"/>
    <mergeCell ref="EFQ3:EFV3"/>
    <mergeCell ref="EFW3:EGB3"/>
    <mergeCell ref="EGC3:EGH3"/>
    <mergeCell ref="EGI3:EGN3"/>
    <mergeCell ref="EGO3:EGT3"/>
    <mergeCell ref="EEM3:EER3"/>
    <mergeCell ref="EES3:EEX3"/>
    <mergeCell ref="EEY3:EFD3"/>
    <mergeCell ref="EFE3:EFJ3"/>
    <mergeCell ref="EFK3:EFP3"/>
    <mergeCell ref="EDI3:EDN3"/>
    <mergeCell ref="EDO3:EDT3"/>
    <mergeCell ref="EDU3:EDZ3"/>
    <mergeCell ref="EEA3:EEF3"/>
    <mergeCell ref="EEG3:EEL3"/>
    <mergeCell ref="ECE3:ECJ3"/>
    <mergeCell ref="ECK3:ECP3"/>
    <mergeCell ref="ECQ3:ECV3"/>
    <mergeCell ref="ECW3:EDB3"/>
    <mergeCell ref="EDC3:EDH3"/>
    <mergeCell ref="EBA3:EBF3"/>
    <mergeCell ref="EBG3:EBL3"/>
    <mergeCell ref="EBM3:EBR3"/>
    <mergeCell ref="EBS3:EBX3"/>
    <mergeCell ref="EBY3:ECD3"/>
    <mergeCell ref="DZW3:EAB3"/>
    <mergeCell ref="EAC3:EAH3"/>
    <mergeCell ref="EAI3:EAN3"/>
    <mergeCell ref="EAO3:EAT3"/>
    <mergeCell ref="EAU3:EAZ3"/>
    <mergeCell ref="DYS3:DYX3"/>
    <mergeCell ref="DYY3:DZD3"/>
    <mergeCell ref="DZE3:DZJ3"/>
    <mergeCell ref="DZK3:DZP3"/>
    <mergeCell ref="DZQ3:DZV3"/>
    <mergeCell ref="DXO3:DXT3"/>
    <mergeCell ref="DXU3:DXZ3"/>
    <mergeCell ref="DYA3:DYF3"/>
    <mergeCell ref="DYG3:DYL3"/>
    <mergeCell ref="DYM3:DYR3"/>
    <mergeCell ref="DWK3:DWP3"/>
    <mergeCell ref="DWQ3:DWV3"/>
    <mergeCell ref="DWW3:DXB3"/>
    <mergeCell ref="DXC3:DXH3"/>
    <mergeCell ref="DXI3:DXN3"/>
    <mergeCell ref="DVG3:DVL3"/>
    <mergeCell ref="DVM3:DVR3"/>
    <mergeCell ref="DVS3:DVX3"/>
    <mergeCell ref="DVY3:DWD3"/>
    <mergeCell ref="DWE3:DWJ3"/>
    <mergeCell ref="DUC3:DUH3"/>
    <mergeCell ref="DUI3:DUN3"/>
    <mergeCell ref="DUO3:DUT3"/>
    <mergeCell ref="DUU3:DUZ3"/>
    <mergeCell ref="DVA3:DVF3"/>
    <mergeCell ref="DSY3:DTD3"/>
    <mergeCell ref="DTE3:DTJ3"/>
    <mergeCell ref="DTK3:DTP3"/>
    <mergeCell ref="DTQ3:DTV3"/>
    <mergeCell ref="DTW3:DUB3"/>
    <mergeCell ref="DRU3:DRZ3"/>
    <mergeCell ref="DSA3:DSF3"/>
    <mergeCell ref="DSG3:DSL3"/>
    <mergeCell ref="DSM3:DSR3"/>
    <mergeCell ref="DSS3:DSX3"/>
    <mergeCell ref="DQQ3:DQV3"/>
    <mergeCell ref="DQW3:DRB3"/>
    <mergeCell ref="DRC3:DRH3"/>
    <mergeCell ref="DRI3:DRN3"/>
    <mergeCell ref="DRO3:DRT3"/>
    <mergeCell ref="DPM3:DPR3"/>
    <mergeCell ref="DPS3:DPX3"/>
    <mergeCell ref="DPY3:DQD3"/>
    <mergeCell ref="DQE3:DQJ3"/>
    <mergeCell ref="DQK3:DQP3"/>
    <mergeCell ref="DOI3:DON3"/>
    <mergeCell ref="DOO3:DOT3"/>
    <mergeCell ref="DOU3:DOZ3"/>
    <mergeCell ref="DPA3:DPF3"/>
    <mergeCell ref="DPG3:DPL3"/>
    <mergeCell ref="DNE3:DNJ3"/>
    <mergeCell ref="DNK3:DNP3"/>
    <mergeCell ref="DNQ3:DNV3"/>
    <mergeCell ref="DNW3:DOB3"/>
    <mergeCell ref="DOC3:DOH3"/>
    <mergeCell ref="DMA3:DMF3"/>
    <mergeCell ref="DMG3:DML3"/>
    <mergeCell ref="DMM3:DMR3"/>
    <mergeCell ref="DMS3:DMX3"/>
    <mergeCell ref="DMY3:DND3"/>
    <mergeCell ref="DKW3:DLB3"/>
    <mergeCell ref="DLC3:DLH3"/>
    <mergeCell ref="DLI3:DLN3"/>
    <mergeCell ref="DLO3:DLT3"/>
    <mergeCell ref="DLU3:DLZ3"/>
    <mergeCell ref="DJS3:DJX3"/>
    <mergeCell ref="DJY3:DKD3"/>
    <mergeCell ref="DKE3:DKJ3"/>
    <mergeCell ref="DKK3:DKP3"/>
    <mergeCell ref="DKQ3:DKV3"/>
    <mergeCell ref="DIO3:DIT3"/>
    <mergeCell ref="DIU3:DIZ3"/>
    <mergeCell ref="DJA3:DJF3"/>
    <mergeCell ref="DJG3:DJL3"/>
    <mergeCell ref="DJM3:DJR3"/>
    <mergeCell ref="DHK3:DHP3"/>
    <mergeCell ref="DHQ3:DHV3"/>
    <mergeCell ref="DHW3:DIB3"/>
    <mergeCell ref="DIC3:DIH3"/>
    <mergeCell ref="DII3:DIN3"/>
    <mergeCell ref="DGG3:DGL3"/>
    <mergeCell ref="DGM3:DGR3"/>
    <mergeCell ref="DGS3:DGX3"/>
    <mergeCell ref="DGY3:DHD3"/>
    <mergeCell ref="DHE3:DHJ3"/>
    <mergeCell ref="DFC3:DFH3"/>
    <mergeCell ref="DFI3:DFN3"/>
    <mergeCell ref="DFO3:DFT3"/>
    <mergeCell ref="DFU3:DFZ3"/>
    <mergeCell ref="DGA3:DGF3"/>
    <mergeCell ref="DDY3:DED3"/>
    <mergeCell ref="DEE3:DEJ3"/>
    <mergeCell ref="DEK3:DEP3"/>
    <mergeCell ref="DEQ3:DEV3"/>
    <mergeCell ref="DEW3:DFB3"/>
    <mergeCell ref="DCU3:DCZ3"/>
    <mergeCell ref="DDA3:DDF3"/>
    <mergeCell ref="DDG3:DDL3"/>
    <mergeCell ref="DDM3:DDR3"/>
    <mergeCell ref="DDS3:DDX3"/>
    <mergeCell ref="DBQ3:DBV3"/>
    <mergeCell ref="DBW3:DCB3"/>
    <mergeCell ref="DCC3:DCH3"/>
    <mergeCell ref="DCI3:DCN3"/>
    <mergeCell ref="DCO3:DCT3"/>
    <mergeCell ref="DAM3:DAR3"/>
    <mergeCell ref="DAS3:DAX3"/>
    <mergeCell ref="DAY3:DBD3"/>
    <mergeCell ref="DBE3:DBJ3"/>
    <mergeCell ref="DBK3:DBP3"/>
    <mergeCell ref="CZI3:CZN3"/>
    <mergeCell ref="CZO3:CZT3"/>
    <mergeCell ref="CZU3:CZZ3"/>
    <mergeCell ref="DAA3:DAF3"/>
    <mergeCell ref="DAG3:DAL3"/>
    <mergeCell ref="CYE3:CYJ3"/>
    <mergeCell ref="CYK3:CYP3"/>
    <mergeCell ref="CYQ3:CYV3"/>
    <mergeCell ref="CYW3:CZB3"/>
    <mergeCell ref="CZC3:CZH3"/>
    <mergeCell ref="CXA3:CXF3"/>
    <mergeCell ref="CXG3:CXL3"/>
    <mergeCell ref="CXM3:CXR3"/>
    <mergeCell ref="CXS3:CXX3"/>
    <mergeCell ref="CXY3:CYD3"/>
    <mergeCell ref="CVW3:CWB3"/>
    <mergeCell ref="CWC3:CWH3"/>
    <mergeCell ref="CWI3:CWN3"/>
    <mergeCell ref="CWO3:CWT3"/>
    <mergeCell ref="CWU3:CWZ3"/>
    <mergeCell ref="CUS3:CUX3"/>
    <mergeCell ref="CUY3:CVD3"/>
    <mergeCell ref="CVE3:CVJ3"/>
    <mergeCell ref="CVK3:CVP3"/>
    <mergeCell ref="CVQ3:CVV3"/>
    <mergeCell ref="CTO3:CTT3"/>
    <mergeCell ref="CTU3:CTZ3"/>
    <mergeCell ref="CUA3:CUF3"/>
    <mergeCell ref="CUG3:CUL3"/>
    <mergeCell ref="CUM3:CUR3"/>
    <mergeCell ref="CSK3:CSP3"/>
    <mergeCell ref="CSQ3:CSV3"/>
    <mergeCell ref="CSW3:CTB3"/>
    <mergeCell ref="CTC3:CTH3"/>
    <mergeCell ref="CTI3:CTN3"/>
    <mergeCell ref="CRG3:CRL3"/>
    <mergeCell ref="CRM3:CRR3"/>
    <mergeCell ref="CRS3:CRX3"/>
    <mergeCell ref="CRY3:CSD3"/>
    <mergeCell ref="CSE3:CSJ3"/>
    <mergeCell ref="CQC3:CQH3"/>
    <mergeCell ref="CQI3:CQN3"/>
    <mergeCell ref="CQO3:CQT3"/>
    <mergeCell ref="CQU3:CQZ3"/>
    <mergeCell ref="CRA3:CRF3"/>
    <mergeCell ref="COY3:CPD3"/>
    <mergeCell ref="CPE3:CPJ3"/>
    <mergeCell ref="CPK3:CPP3"/>
    <mergeCell ref="CPQ3:CPV3"/>
    <mergeCell ref="CPW3:CQB3"/>
    <mergeCell ref="CNU3:CNZ3"/>
    <mergeCell ref="COA3:COF3"/>
    <mergeCell ref="COG3:COL3"/>
    <mergeCell ref="COM3:COR3"/>
    <mergeCell ref="COS3:COX3"/>
    <mergeCell ref="CMQ3:CMV3"/>
    <mergeCell ref="CMW3:CNB3"/>
    <mergeCell ref="CNC3:CNH3"/>
    <mergeCell ref="CNI3:CNN3"/>
    <mergeCell ref="CNO3:CNT3"/>
    <mergeCell ref="CLM3:CLR3"/>
    <mergeCell ref="CLS3:CLX3"/>
    <mergeCell ref="CLY3:CMD3"/>
    <mergeCell ref="CME3:CMJ3"/>
    <mergeCell ref="CMK3:CMP3"/>
    <mergeCell ref="CKI3:CKN3"/>
    <mergeCell ref="CKO3:CKT3"/>
    <mergeCell ref="CKU3:CKZ3"/>
    <mergeCell ref="CLA3:CLF3"/>
    <mergeCell ref="CLG3:CLL3"/>
    <mergeCell ref="CJE3:CJJ3"/>
    <mergeCell ref="CJK3:CJP3"/>
    <mergeCell ref="CJQ3:CJV3"/>
    <mergeCell ref="CJW3:CKB3"/>
    <mergeCell ref="CKC3:CKH3"/>
    <mergeCell ref="CIA3:CIF3"/>
    <mergeCell ref="CIG3:CIL3"/>
    <mergeCell ref="CIM3:CIR3"/>
    <mergeCell ref="CIS3:CIX3"/>
    <mergeCell ref="CIY3:CJD3"/>
    <mergeCell ref="CGW3:CHB3"/>
    <mergeCell ref="CHC3:CHH3"/>
    <mergeCell ref="CHI3:CHN3"/>
    <mergeCell ref="CHO3:CHT3"/>
    <mergeCell ref="CHU3:CHZ3"/>
    <mergeCell ref="CFS3:CFX3"/>
    <mergeCell ref="CFY3:CGD3"/>
    <mergeCell ref="CGE3:CGJ3"/>
    <mergeCell ref="CGK3:CGP3"/>
    <mergeCell ref="CGQ3:CGV3"/>
    <mergeCell ref="CEO3:CET3"/>
    <mergeCell ref="CEU3:CEZ3"/>
    <mergeCell ref="CFA3:CFF3"/>
    <mergeCell ref="CFG3:CFL3"/>
    <mergeCell ref="CFM3:CFR3"/>
    <mergeCell ref="CDK3:CDP3"/>
    <mergeCell ref="CDQ3:CDV3"/>
    <mergeCell ref="CDW3:CEB3"/>
    <mergeCell ref="CEC3:CEH3"/>
    <mergeCell ref="CEI3:CEN3"/>
    <mergeCell ref="CCG3:CCL3"/>
    <mergeCell ref="CCM3:CCR3"/>
    <mergeCell ref="CCS3:CCX3"/>
    <mergeCell ref="CCY3:CDD3"/>
    <mergeCell ref="CDE3:CDJ3"/>
    <mergeCell ref="CBC3:CBH3"/>
    <mergeCell ref="CBI3:CBN3"/>
    <mergeCell ref="CBO3:CBT3"/>
    <mergeCell ref="CBU3:CBZ3"/>
    <mergeCell ref="CCA3:CCF3"/>
    <mergeCell ref="BZY3:CAD3"/>
    <mergeCell ref="CAE3:CAJ3"/>
    <mergeCell ref="CAK3:CAP3"/>
    <mergeCell ref="CAQ3:CAV3"/>
    <mergeCell ref="CAW3:CBB3"/>
    <mergeCell ref="BYU3:BYZ3"/>
    <mergeCell ref="BZA3:BZF3"/>
    <mergeCell ref="BZG3:BZL3"/>
    <mergeCell ref="BZM3:BZR3"/>
    <mergeCell ref="BZS3:BZX3"/>
    <mergeCell ref="BXQ3:BXV3"/>
    <mergeCell ref="BXW3:BYB3"/>
    <mergeCell ref="BYC3:BYH3"/>
    <mergeCell ref="BYI3:BYN3"/>
    <mergeCell ref="BYO3:BYT3"/>
    <mergeCell ref="BWM3:BWR3"/>
    <mergeCell ref="BWS3:BWX3"/>
    <mergeCell ref="BWY3:BXD3"/>
    <mergeCell ref="BXE3:BXJ3"/>
    <mergeCell ref="BXK3:BXP3"/>
    <mergeCell ref="BVI3:BVN3"/>
    <mergeCell ref="BVO3:BVT3"/>
    <mergeCell ref="BVU3:BVZ3"/>
    <mergeCell ref="BWA3:BWF3"/>
    <mergeCell ref="BWG3:BWL3"/>
    <mergeCell ref="BUE3:BUJ3"/>
    <mergeCell ref="BUK3:BUP3"/>
    <mergeCell ref="BUQ3:BUV3"/>
    <mergeCell ref="BUW3:BVB3"/>
    <mergeCell ref="BVC3:BVH3"/>
    <mergeCell ref="BTA3:BTF3"/>
    <mergeCell ref="BTG3:BTL3"/>
    <mergeCell ref="BTM3:BTR3"/>
    <mergeCell ref="BTS3:BTX3"/>
    <mergeCell ref="BTY3:BUD3"/>
    <mergeCell ref="BRW3:BSB3"/>
    <mergeCell ref="BSC3:BSH3"/>
    <mergeCell ref="BSI3:BSN3"/>
    <mergeCell ref="BSO3:BST3"/>
    <mergeCell ref="BSU3:BSZ3"/>
    <mergeCell ref="BQS3:BQX3"/>
    <mergeCell ref="BQY3:BRD3"/>
    <mergeCell ref="BRE3:BRJ3"/>
    <mergeCell ref="BRK3:BRP3"/>
    <mergeCell ref="BRQ3:BRV3"/>
    <mergeCell ref="BPO3:BPT3"/>
    <mergeCell ref="BPU3:BPZ3"/>
    <mergeCell ref="BQA3:BQF3"/>
    <mergeCell ref="BQG3:BQL3"/>
    <mergeCell ref="BQM3:BQR3"/>
    <mergeCell ref="BOK3:BOP3"/>
    <mergeCell ref="BOQ3:BOV3"/>
    <mergeCell ref="BOW3:BPB3"/>
    <mergeCell ref="BPC3:BPH3"/>
    <mergeCell ref="BPI3:BPN3"/>
    <mergeCell ref="BNG3:BNL3"/>
    <mergeCell ref="BNM3:BNR3"/>
    <mergeCell ref="BNS3:BNX3"/>
    <mergeCell ref="BNY3:BOD3"/>
    <mergeCell ref="BOE3:BOJ3"/>
    <mergeCell ref="BMC3:BMH3"/>
    <mergeCell ref="BMI3:BMN3"/>
    <mergeCell ref="BMO3:BMT3"/>
    <mergeCell ref="BMU3:BMZ3"/>
    <mergeCell ref="BNA3:BNF3"/>
    <mergeCell ref="BKY3:BLD3"/>
    <mergeCell ref="BLE3:BLJ3"/>
    <mergeCell ref="BLK3:BLP3"/>
    <mergeCell ref="BLQ3:BLV3"/>
    <mergeCell ref="BLW3:BMB3"/>
    <mergeCell ref="BJU3:BJZ3"/>
    <mergeCell ref="BKA3:BKF3"/>
    <mergeCell ref="BKG3:BKL3"/>
    <mergeCell ref="BKM3:BKR3"/>
    <mergeCell ref="BKS3:BKX3"/>
    <mergeCell ref="BIQ3:BIV3"/>
    <mergeCell ref="BIW3:BJB3"/>
    <mergeCell ref="BJC3:BJH3"/>
    <mergeCell ref="BJI3:BJN3"/>
    <mergeCell ref="BJO3:BJT3"/>
    <mergeCell ref="BHM3:BHR3"/>
    <mergeCell ref="BHS3:BHX3"/>
    <mergeCell ref="BHY3:BID3"/>
    <mergeCell ref="BIE3:BIJ3"/>
    <mergeCell ref="BIK3:BIP3"/>
    <mergeCell ref="BGI3:BGN3"/>
    <mergeCell ref="BGO3:BGT3"/>
    <mergeCell ref="BGU3:BGZ3"/>
    <mergeCell ref="BHA3:BHF3"/>
    <mergeCell ref="BHG3:BHL3"/>
    <mergeCell ref="BFE3:BFJ3"/>
    <mergeCell ref="BFK3:BFP3"/>
    <mergeCell ref="BFQ3:BFV3"/>
    <mergeCell ref="BFW3:BGB3"/>
    <mergeCell ref="BGC3:BGH3"/>
    <mergeCell ref="BEA3:BEF3"/>
    <mergeCell ref="BEG3:BEL3"/>
    <mergeCell ref="BEM3:BER3"/>
    <mergeCell ref="BES3:BEX3"/>
    <mergeCell ref="BEY3:BFD3"/>
    <mergeCell ref="BCW3:BDB3"/>
    <mergeCell ref="BDC3:BDH3"/>
    <mergeCell ref="BDI3:BDN3"/>
    <mergeCell ref="BDO3:BDT3"/>
    <mergeCell ref="BDU3:BDZ3"/>
    <mergeCell ref="BBS3:BBX3"/>
    <mergeCell ref="BBY3:BCD3"/>
    <mergeCell ref="BCE3:BCJ3"/>
    <mergeCell ref="BCK3:BCP3"/>
    <mergeCell ref="BCQ3:BCV3"/>
    <mergeCell ref="BAO3:BAT3"/>
    <mergeCell ref="BAU3:BAZ3"/>
    <mergeCell ref="BBA3:BBF3"/>
    <mergeCell ref="BBG3:BBL3"/>
    <mergeCell ref="BBM3:BBR3"/>
    <mergeCell ref="AZK3:AZP3"/>
    <mergeCell ref="AZQ3:AZV3"/>
    <mergeCell ref="AZW3:BAB3"/>
    <mergeCell ref="BAC3:BAH3"/>
    <mergeCell ref="BAI3:BAN3"/>
    <mergeCell ref="AYG3:AYL3"/>
    <mergeCell ref="AYM3:AYR3"/>
    <mergeCell ref="AYS3:AYX3"/>
    <mergeCell ref="AYY3:AZD3"/>
    <mergeCell ref="AZE3:AZJ3"/>
    <mergeCell ref="AXC3:AXH3"/>
    <mergeCell ref="AXI3:AXN3"/>
    <mergeCell ref="AXO3:AXT3"/>
    <mergeCell ref="AXU3:AXZ3"/>
    <mergeCell ref="AYA3:AYF3"/>
    <mergeCell ref="AVY3:AWD3"/>
    <mergeCell ref="AWE3:AWJ3"/>
    <mergeCell ref="AWK3:AWP3"/>
    <mergeCell ref="AWQ3:AWV3"/>
    <mergeCell ref="AWW3:AXB3"/>
    <mergeCell ref="AUU3:AUZ3"/>
    <mergeCell ref="AVA3:AVF3"/>
    <mergeCell ref="AVG3:AVL3"/>
    <mergeCell ref="AVM3:AVR3"/>
    <mergeCell ref="AVS3:AVX3"/>
    <mergeCell ref="ATQ3:ATV3"/>
    <mergeCell ref="ATW3:AUB3"/>
    <mergeCell ref="AUC3:AUH3"/>
    <mergeCell ref="AUI3:AUN3"/>
    <mergeCell ref="AUO3:AUT3"/>
    <mergeCell ref="ASM3:ASR3"/>
    <mergeCell ref="ASS3:ASX3"/>
    <mergeCell ref="ASY3:ATD3"/>
    <mergeCell ref="ATE3:ATJ3"/>
    <mergeCell ref="ATK3:ATP3"/>
    <mergeCell ref="ARI3:ARN3"/>
    <mergeCell ref="ARO3:ART3"/>
    <mergeCell ref="ARU3:ARZ3"/>
    <mergeCell ref="ASA3:ASF3"/>
    <mergeCell ref="ASG3:ASL3"/>
    <mergeCell ref="AQE3:AQJ3"/>
    <mergeCell ref="AQK3:AQP3"/>
    <mergeCell ref="AQQ3:AQV3"/>
    <mergeCell ref="AQW3:ARB3"/>
    <mergeCell ref="ARC3:ARH3"/>
    <mergeCell ref="APA3:APF3"/>
    <mergeCell ref="APG3:APL3"/>
    <mergeCell ref="APM3:APR3"/>
    <mergeCell ref="APS3:APX3"/>
    <mergeCell ref="APY3:AQD3"/>
    <mergeCell ref="ANW3:AOB3"/>
    <mergeCell ref="AOC3:AOH3"/>
    <mergeCell ref="AOI3:AON3"/>
    <mergeCell ref="AOO3:AOT3"/>
    <mergeCell ref="AOU3:AOZ3"/>
    <mergeCell ref="AMS3:AMX3"/>
    <mergeCell ref="AMY3:AND3"/>
    <mergeCell ref="ANE3:ANJ3"/>
    <mergeCell ref="ANK3:ANP3"/>
    <mergeCell ref="ANQ3:ANV3"/>
    <mergeCell ref="ALO3:ALT3"/>
    <mergeCell ref="ALU3:ALZ3"/>
    <mergeCell ref="AMA3:AMF3"/>
    <mergeCell ref="AMG3:AML3"/>
    <mergeCell ref="AMM3:AMR3"/>
    <mergeCell ref="AKK3:AKP3"/>
    <mergeCell ref="AKQ3:AKV3"/>
    <mergeCell ref="AKW3:ALB3"/>
    <mergeCell ref="ALC3:ALH3"/>
    <mergeCell ref="ALI3:ALN3"/>
    <mergeCell ref="AJG3:AJL3"/>
    <mergeCell ref="AJM3:AJR3"/>
    <mergeCell ref="AJS3:AJX3"/>
    <mergeCell ref="AJY3:AKD3"/>
    <mergeCell ref="AKE3:AKJ3"/>
    <mergeCell ref="AIC3:AIH3"/>
    <mergeCell ref="AII3:AIN3"/>
    <mergeCell ref="AIO3:AIT3"/>
    <mergeCell ref="AIU3:AIZ3"/>
    <mergeCell ref="AJA3:AJF3"/>
    <mergeCell ref="AGY3:AHD3"/>
    <mergeCell ref="AHE3:AHJ3"/>
    <mergeCell ref="AHK3:AHP3"/>
    <mergeCell ref="AHQ3:AHV3"/>
    <mergeCell ref="AHW3:AIB3"/>
    <mergeCell ref="AFU3:AFZ3"/>
    <mergeCell ref="AGA3:AGF3"/>
    <mergeCell ref="AGG3:AGL3"/>
    <mergeCell ref="AGM3:AGR3"/>
    <mergeCell ref="AGS3:AGX3"/>
    <mergeCell ref="AEQ3:AEV3"/>
    <mergeCell ref="AEW3:AFB3"/>
    <mergeCell ref="AFC3:AFH3"/>
    <mergeCell ref="AFI3:AFN3"/>
    <mergeCell ref="AFO3:AFT3"/>
    <mergeCell ref="ADM3:ADR3"/>
    <mergeCell ref="ADS3:ADX3"/>
    <mergeCell ref="ADY3:AED3"/>
    <mergeCell ref="AEE3:AEJ3"/>
    <mergeCell ref="AEK3:AEP3"/>
    <mergeCell ref="ACI3:ACN3"/>
    <mergeCell ref="ACO3:ACT3"/>
    <mergeCell ref="ACU3:ACZ3"/>
    <mergeCell ref="ADA3:ADF3"/>
    <mergeCell ref="ADG3:ADL3"/>
    <mergeCell ref="ABE3:ABJ3"/>
    <mergeCell ref="ABK3:ABP3"/>
    <mergeCell ref="ABQ3:ABV3"/>
    <mergeCell ref="ABW3:ACB3"/>
    <mergeCell ref="ACC3:ACH3"/>
    <mergeCell ref="AAA3:AAF3"/>
    <mergeCell ref="AAG3:AAL3"/>
    <mergeCell ref="AAM3:AAR3"/>
    <mergeCell ref="AAS3:AAX3"/>
    <mergeCell ref="AAY3:ABD3"/>
    <mergeCell ref="YW3:ZB3"/>
    <mergeCell ref="ZC3:ZH3"/>
    <mergeCell ref="ZI3:ZN3"/>
    <mergeCell ref="ZO3:ZT3"/>
    <mergeCell ref="ZU3:ZZ3"/>
    <mergeCell ref="XS3:XX3"/>
    <mergeCell ref="XY3:YD3"/>
    <mergeCell ref="YE3:YJ3"/>
    <mergeCell ref="YK3:YP3"/>
    <mergeCell ref="YQ3:YV3"/>
    <mergeCell ref="WO3:WT3"/>
    <mergeCell ref="WU3:WZ3"/>
    <mergeCell ref="XA3:XF3"/>
    <mergeCell ref="XG3:XL3"/>
    <mergeCell ref="XM3:XR3"/>
    <mergeCell ref="VK3:VP3"/>
    <mergeCell ref="VQ3:VV3"/>
    <mergeCell ref="VW3:WB3"/>
    <mergeCell ref="WC3:WH3"/>
    <mergeCell ref="WI3:WN3"/>
    <mergeCell ref="UG3:UL3"/>
    <mergeCell ref="UM3:UR3"/>
    <mergeCell ref="US3:UX3"/>
    <mergeCell ref="UY3:VD3"/>
    <mergeCell ref="VE3:VJ3"/>
    <mergeCell ref="TC3:TH3"/>
    <mergeCell ref="TI3:TN3"/>
    <mergeCell ref="TO3:TT3"/>
    <mergeCell ref="TU3:TZ3"/>
    <mergeCell ref="UA3:UF3"/>
    <mergeCell ref="RY3:SD3"/>
    <mergeCell ref="SE3:SJ3"/>
    <mergeCell ref="SK3:SP3"/>
    <mergeCell ref="SQ3:SV3"/>
    <mergeCell ref="SW3:TB3"/>
    <mergeCell ref="QU3:QZ3"/>
    <mergeCell ref="RA3:RF3"/>
    <mergeCell ref="RG3:RL3"/>
    <mergeCell ref="RM3:RR3"/>
    <mergeCell ref="RS3:RX3"/>
    <mergeCell ref="PQ3:PV3"/>
    <mergeCell ref="PW3:QB3"/>
    <mergeCell ref="QC3:QH3"/>
    <mergeCell ref="QI3:QN3"/>
    <mergeCell ref="QO3:QT3"/>
    <mergeCell ref="OM3:OR3"/>
    <mergeCell ref="OS3:OX3"/>
    <mergeCell ref="OY3:PD3"/>
    <mergeCell ref="PE3:PJ3"/>
    <mergeCell ref="PK3:PP3"/>
    <mergeCell ref="NI3:NN3"/>
    <mergeCell ref="NO3:NT3"/>
    <mergeCell ref="NU3:NZ3"/>
    <mergeCell ref="OA3:OF3"/>
    <mergeCell ref="OG3:OL3"/>
    <mergeCell ref="ME3:MJ3"/>
    <mergeCell ref="MK3:MP3"/>
    <mergeCell ref="MQ3:MV3"/>
    <mergeCell ref="MW3:NB3"/>
    <mergeCell ref="NC3:NH3"/>
    <mergeCell ref="LA3:LF3"/>
    <mergeCell ref="LG3:LL3"/>
    <mergeCell ref="LM3:LR3"/>
    <mergeCell ref="LS3:LX3"/>
    <mergeCell ref="LY3:MD3"/>
    <mergeCell ref="JW3:KB3"/>
    <mergeCell ref="KC3:KH3"/>
    <mergeCell ref="KI3:KN3"/>
    <mergeCell ref="KO3:KT3"/>
    <mergeCell ref="KU3:KZ3"/>
    <mergeCell ref="IS3:IX3"/>
    <mergeCell ref="IY3:JD3"/>
    <mergeCell ref="JE3:JJ3"/>
    <mergeCell ref="JK3:JP3"/>
    <mergeCell ref="JQ3:JV3"/>
    <mergeCell ref="HO3:HT3"/>
    <mergeCell ref="HU3:HZ3"/>
    <mergeCell ref="IA3:IF3"/>
    <mergeCell ref="IG3:IL3"/>
    <mergeCell ref="IM3:IR3"/>
    <mergeCell ref="GK3:GP3"/>
    <mergeCell ref="GQ3:GV3"/>
    <mergeCell ref="GW3:HB3"/>
    <mergeCell ref="HC3:HH3"/>
    <mergeCell ref="HI3:HN3"/>
    <mergeCell ref="FG3:FL3"/>
    <mergeCell ref="FM3:FR3"/>
    <mergeCell ref="FS3:FX3"/>
    <mergeCell ref="FY3:GD3"/>
    <mergeCell ref="GE3:GJ3"/>
    <mergeCell ref="EC3:EH3"/>
    <mergeCell ref="EI3:EN3"/>
    <mergeCell ref="EO3:ET3"/>
    <mergeCell ref="EU3:EZ3"/>
    <mergeCell ref="FA3:FF3"/>
    <mergeCell ref="CY3:DD3"/>
    <mergeCell ref="DE3:DJ3"/>
    <mergeCell ref="DK3:DP3"/>
    <mergeCell ref="DQ3:DV3"/>
    <mergeCell ref="DW3:EB3"/>
    <mergeCell ref="BU3:BZ3"/>
    <mergeCell ref="CA3:CF3"/>
    <mergeCell ref="CG3:CL3"/>
    <mergeCell ref="CM3:CR3"/>
    <mergeCell ref="CS3:CX3"/>
    <mergeCell ref="A22:A34"/>
    <mergeCell ref="A8:A20"/>
    <mergeCell ref="AQ3:AV3"/>
    <mergeCell ref="AW3:BB3"/>
    <mergeCell ref="BC3:BH3"/>
    <mergeCell ref="BI3:BN3"/>
    <mergeCell ref="BO3:BT3"/>
    <mergeCell ref="M3:R3"/>
    <mergeCell ref="S3:X3"/>
    <mergeCell ref="Y3:AD3"/>
    <mergeCell ref="AE3:AJ3"/>
    <mergeCell ref="AK3:AP3"/>
    <mergeCell ref="A4:A5"/>
    <mergeCell ref="A1:I1"/>
    <mergeCell ref="A2:I2"/>
    <mergeCell ref="A3:I3"/>
    <mergeCell ref="B6:C6"/>
    <mergeCell ref="E4:H4"/>
    <mergeCell ref="I4:I5"/>
    <mergeCell ref="B4:C5"/>
  </mergeCells>
  <phoneticPr fontId="10" type="noConversion"/>
  <hyperlinks>
    <hyperlink ref="I40" location="'CONTENTS '!A1" display="CONTENTS" xr:uid="{5981CFC6-6A1D-4A56-85AD-4AC456D7D8D5}"/>
  </hyperlinks>
  <printOptions horizontalCentered="1" gridLines="1"/>
  <pageMargins left="0.5" right="0.5" top="1" bottom="1" header="0.5" footer="0.5"/>
  <pageSetup paperSize="14" orientation="landscape" r:id="rId1"/>
  <headerFooter alignWithMargins="0">
    <oddFooter>&amp;RPage 6 EX5_WDR_TF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5FFBDC74663A47A9FC07AD497701C7" ma:contentTypeVersion="15" ma:contentTypeDescription="Create a new document." ma:contentTypeScope="" ma:versionID="41d24cb1ddd56afe6459551bcf284bcc">
  <xsd:schema xmlns:xsd="http://www.w3.org/2001/XMLSchema" xmlns:xs="http://www.w3.org/2001/XMLSchema" xmlns:p="http://schemas.microsoft.com/office/2006/metadata/properties" xmlns:ns2="f79bc100-d68f-46a9-8db5-b172db4a66c6" xmlns:ns3="7fca9307-7fe5-4797-a098-57bd1eb437ac" targetNamespace="http://schemas.microsoft.com/office/2006/metadata/properties" ma:root="true" ma:fieldsID="6edb3591421688be15112c0e41ce646e" ns2:_="" ns3:_="">
    <xsd:import namespace="f79bc100-d68f-46a9-8db5-b172db4a66c6"/>
    <xsd:import namespace="7fca9307-7fe5-4797-a098-57bd1eb437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9bc100-d68f-46a9-8db5-b172db4a66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c7b5a5c-ce00-47d5-b44b-c66ac74b34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ca9307-7fe5-4797-a098-57bd1eb437a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c51a020-4850-42bf-bbae-51199c614979}" ma:internalName="TaxCatchAll" ma:showField="CatchAllData" ma:web="7fca9307-7fe5-4797-a098-57bd1eb437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fca9307-7fe5-4797-a098-57bd1eb437ac" xsi:nil="true"/>
    <lcf76f155ced4ddcb4097134ff3c332f xmlns="f79bc100-d68f-46a9-8db5-b172db4a66c6">
      <Terms xmlns="http://schemas.microsoft.com/office/infopath/2007/PartnerControls"/>
    </lcf76f155ced4ddcb4097134ff3c332f>
    <SharedWithUsers xmlns="7fca9307-7fe5-4797-a098-57bd1eb437a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7911643F-0348-4AAE-81EA-9B0A3175D8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9bc100-d68f-46a9-8db5-b172db4a66c6"/>
    <ds:schemaRef ds:uri="7fca9307-7fe5-4797-a098-57bd1eb437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7F7711-44CB-43C1-AD8B-8F3D5E7C2F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D887CE-7D9D-414D-9B34-A119753D6E28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fca9307-7fe5-4797-a098-57bd1eb437ac"/>
    <ds:schemaRef ds:uri="f79bc100-d68f-46a9-8db5-b172db4a66c6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22</vt:i4>
      </vt:variant>
    </vt:vector>
  </HeadingPairs>
  <TitlesOfParts>
    <vt:vector size="52" baseType="lpstr">
      <vt:lpstr>Summary of Changes</vt:lpstr>
      <vt:lpstr>Cover</vt:lpstr>
      <vt:lpstr>CONTENTS </vt:lpstr>
      <vt:lpstr>Co Info</vt:lpstr>
      <vt:lpstr>Exh 1-BS</vt:lpstr>
      <vt:lpstr>Exh 2 - IS</vt:lpstr>
      <vt:lpstr>Exh 3-TBanks</vt:lpstr>
      <vt:lpstr>Exh 4-TFdep</vt:lpstr>
      <vt:lpstr>Exh 5-TFWdr</vt:lpstr>
      <vt:lpstr>Sched 1 - GS</vt:lpstr>
      <vt:lpstr>Sched 2 - Cash</vt:lpstr>
      <vt:lpstr>Sched 3 - UITF</vt:lpstr>
      <vt:lpstr>Sched 4 - Debt Securities</vt:lpstr>
      <vt:lpstr>Sched 5 - Mortgage Loans</vt:lpstr>
      <vt:lpstr>Sched 6 - Planholders' Loans</vt:lpstr>
      <vt:lpstr>Sched 7 - Equity Securities</vt:lpstr>
      <vt:lpstr>Sched 8 - Real Estate</vt:lpstr>
      <vt:lpstr>Sched 9 - Other Equity Sec</vt:lpstr>
      <vt:lpstr>Sched 10 - REIT &amp; ETF</vt:lpstr>
      <vt:lpstr>Sched 11 - MF &amp; Other UITF</vt:lpstr>
      <vt:lpstr>Sched 12 - Other Debt Sec</vt:lpstr>
      <vt:lpstr>Sched 13 - Other Investments</vt:lpstr>
      <vt:lpstr>Sched 14 - All</vt:lpstr>
      <vt:lpstr>Sched 15 - Other Assets</vt:lpstr>
      <vt:lpstr>Sched 16 - Service Assets</vt:lpstr>
      <vt:lpstr>Sched 17 - Accrued Trust Fees</vt:lpstr>
      <vt:lpstr>Sched 18 - Other Liabilities</vt:lpstr>
      <vt:lpstr>Sched 19 - Retained Earnings</vt:lpstr>
      <vt:lpstr>Limits (Computation)</vt:lpstr>
      <vt:lpstr>Cert</vt:lpstr>
      <vt:lpstr>'Co Info'!AS</vt:lpstr>
      <vt:lpstr>Cert!Print_Area</vt:lpstr>
      <vt:lpstr>'Co Info'!Print_Area</vt:lpstr>
      <vt:lpstr>'CONTENTS '!Print_Area</vt:lpstr>
      <vt:lpstr>Cover!Print_Area</vt:lpstr>
      <vt:lpstr>'Exh 1-BS'!Print_Area</vt:lpstr>
      <vt:lpstr>'Exh 5-TFWdr'!Print_Area</vt:lpstr>
      <vt:lpstr>'Sched 1 - GS'!Print_Area</vt:lpstr>
      <vt:lpstr>'Sched 10 - REIT &amp; ETF'!Print_Area</vt:lpstr>
      <vt:lpstr>'Sched 11 - MF &amp; Other UITF'!Print_Area</vt:lpstr>
      <vt:lpstr>'Sched 13 - Other Investments'!Print_Area</vt:lpstr>
      <vt:lpstr>'Sched 15 - Other Assets'!Print_Area</vt:lpstr>
      <vt:lpstr>'Sched 16 - Service Assets'!Print_Area</vt:lpstr>
      <vt:lpstr>'Sched 17 - Accrued Trust Fees'!Print_Area</vt:lpstr>
      <vt:lpstr>'Sched 2 - Cash'!Print_Area</vt:lpstr>
      <vt:lpstr>'Sched 3 - UITF'!Print_Area</vt:lpstr>
      <vt:lpstr>'Sched 5 - Mortgage Loans'!Print_Area</vt:lpstr>
      <vt:lpstr>'Sched 6 - Planholders'' Loans'!Print_Area</vt:lpstr>
      <vt:lpstr>'Sched 7 - Equity Securities'!Print_Area</vt:lpstr>
      <vt:lpstr>'Sched 8 - Real Estate'!Print_Area</vt:lpstr>
      <vt:lpstr>'Sched 9 - Other Equity Sec'!Print_Area</vt:lpstr>
      <vt:lpstr>'Exh 5-TFWdr'!Print_Titles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C. Candanido</dc:creator>
  <cp:keywords/>
  <dc:description/>
  <cp:lastModifiedBy>Charilyn M Chua</cp:lastModifiedBy>
  <cp:revision/>
  <dcterms:created xsi:type="dcterms:W3CDTF">1996-10-14T23:33:28Z</dcterms:created>
  <dcterms:modified xsi:type="dcterms:W3CDTF">2025-04-30T10:14:35Z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0x0101006C5FFBDC74663A47A9FC07AD497701C7</vt:lpwstr>
  </property>
  <property fmtid="{D5CDD505-2E9C-101B-9397-08002B2CF9AE}" pid="3" name="MediaServiceImageTags">
    <vt:lpwstr/>
  </property>
  <property fmtid="{D5CDD505-2E9C-101B-9397-08002B2CF9AE}" pid="4" name="Order">
    <vt:r8>2432700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CustomUiType">
    <vt:lpwstr>2</vt:lpwstr>
  </property>
</Properties>
</file>